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immycreznic/Google Drive/School/Spring 2020/COS377/TIA/Excel Beginners/Capstone1_Electronics_Company_workfiles/"/>
    </mc:Choice>
  </mc:AlternateContent>
  <xr:revisionPtr revIDLastSave="0" documentId="13_ncr:1_{E636F797-A71C-A64A-B25A-CE7F6150B3D3}" xr6:coauthVersionLast="45" xr6:coauthVersionMax="45" xr10:uidLastSave="{00000000-0000-0000-0000-000000000000}"/>
  <bookViews>
    <workbookView xWindow="0" yWindow="0" windowWidth="25560" windowHeight="28800" tabRatio="649" activeTab="5" xr2:uid="{00000000-000D-0000-FFFF-FFFF00000000}"/>
  </bookViews>
  <sheets>
    <sheet name="Logo" sheetId="33" r:id="rId1"/>
    <sheet name="Warranty Sales" sheetId="18" r:id="rId2"/>
    <sheet name="Warranty Claims 1 YR" sheetId="20" r:id="rId3"/>
    <sheet name="Warranty Sales 5 YR" sheetId="26" r:id="rId4"/>
    <sheet name="Dashboard" sheetId="32" r:id="rId5"/>
    <sheet name="Forecasting" sheetId="14" r:id="rId6"/>
  </sheets>
  <definedNames>
    <definedName name="_xlnm._FilterDatabase" localSheetId="2" hidden="1">'Warranty Claims 1 YR'!$B$2:$D$502</definedName>
    <definedName name="_xlnm.Print_Area" localSheetId="4">Dashboard!$H$2:$X$80</definedName>
    <definedName name="_xlnm.Print_Area" localSheetId="5">Forecasting!$A$1:$Q$18</definedName>
    <definedName name="_xlnm.Print_Area" localSheetId="0">Logo!$A$1:$N$11</definedName>
    <definedName name="_xlnm.Print_Area" localSheetId="2">'Warranty Claims 1 YR'!$A$1:$O$502</definedName>
    <definedName name="Warranty5Data">'Warranty Sales 5 YR'!$B$2:$E$2694</definedName>
  </definedNames>
  <calcPr calcId="191029"/>
  <pivotCaches>
    <pivotCache cacheId="17" r:id="rId7"/>
    <pivotCache cacheId="4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4" l="1"/>
  <c r="C14" i="14"/>
  <c r="B14" i="14"/>
  <c r="D23" i="14"/>
  <c r="D18" i="14"/>
  <c r="D17" i="14"/>
  <c r="C18" i="14"/>
  <c r="C17" i="14"/>
  <c r="C16" i="14"/>
  <c r="D16" i="14"/>
  <c r="B18" i="14"/>
  <c r="B17" i="14"/>
  <c r="B16" i="14"/>
  <c r="H42" i="20"/>
  <c r="H39" i="20"/>
  <c r="H36" i="20"/>
  <c r="H35" i="20"/>
  <c r="H32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16" i="20"/>
  <c r="H13" i="20"/>
  <c r="H12" i="20"/>
  <c r="E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263" i="18"/>
  <c r="D264" i="18"/>
  <c r="D265" i="18"/>
  <c r="D266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450" i="18"/>
  <c r="D451" i="18"/>
  <c r="D452" i="18"/>
  <c r="D453" i="18"/>
  <c r="D454" i="18"/>
  <c r="D455" i="18"/>
  <c r="D456" i="18"/>
  <c r="D457" i="18"/>
  <c r="D458" i="18"/>
  <c r="D459" i="18"/>
  <c r="D460" i="18"/>
  <c r="D461" i="18"/>
  <c r="D462" i="18"/>
  <c r="D463" i="18"/>
  <c r="D464" i="18"/>
  <c r="D465" i="18"/>
  <c r="D466" i="18"/>
  <c r="D467" i="18"/>
  <c r="D468" i="18"/>
  <c r="D469" i="18"/>
  <c r="D470" i="18"/>
  <c r="D471" i="18"/>
  <c r="D472" i="18"/>
  <c r="D473" i="18"/>
  <c r="D474" i="18"/>
  <c r="D475" i="18"/>
  <c r="D476" i="18"/>
  <c r="D477" i="18"/>
  <c r="D478" i="18"/>
  <c r="D479" i="18"/>
  <c r="D480" i="18"/>
  <c r="D481" i="18"/>
  <c r="D482" i="18"/>
  <c r="D483" i="18"/>
  <c r="D484" i="18"/>
  <c r="D485" i="18"/>
  <c r="D486" i="18"/>
  <c r="D487" i="18"/>
  <c r="D488" i="18"/>
  <c r="D489" i="18"/>
  <c r="D490" i="18"/>
  <c r="D491" i="18"/>
  <c r="D492" i="18"/>
  <c r="D493" i="18"/>
  <c r="D494" i="18"/>
  <c r="D495" i="18"/>
  <c r="D496" i="18"/>
  <c r="D497" i="18"/>
  <c r="D498" i="18"/>
  <c r="D499" i="18"/>
  <c r="D500" i="18"/>
  <c r="D501" i="18"/>
  <c r="D502" i="18"/>
  <c r="D503" i="18"/>
  <c r="D504" i="18"/>
  <c r="D505" i="18"/>
  <c r="D506" i="18"/>
  <c r="D7" i="18"/>
  <c r="G12" i="14" l="1"/>
  <c r="G11" i="14" l="1"/>
  <c r="G10" i="14"/>
  <c r="G9" i="14"/>
  <c r="E12" i="14"/>
  <c r="F12" i="14" s="1"/>
  <c r="E11" i="14"/>
  <c r="F11" i="14" s="1"/>
  <c r="E10" i="14"/>
  <c r="F10" i="14" s="1"/>
  <c r="E9" i="14"/>
  <c r="F9" i="14" s="1"/>
  <c r="B15" i="14"/>
  <c r="G13" i="14"/>
  <c r="A10" i="14"/>
  <c r="A11" i="14" s="1"/>
  <c r="A12" i="14" s="1"/>
  <c r="A13" i="14" s="1"/>
  <c r="A14" i="14" s="1"/>
  <c r="G14" i="14" l="1"/>
  <c r="E13" i="14"/>
  <c r="C15" i="14"/>
  <c r="G15" i="14" s="1"/>
  <c r="E14" i="14" l="1"/>
  <c r="E15" i="14" s="1"/>
  <c r="F15" i="14" s="1"/>
  <c r="D15" i="14"/>
  <c r="F13" i="14"/>
  <c r="F14" i="14" l="1"/>
</calcChain>
</file>

<file path=xl/sharedStrings.xml><?xml version="1.0" encoding="utf-8"?>
<sst xmlns="http://schemas.openxmlformats.org/spreadsheetml/2006/main" count="10109" uniqueCount="116">
  <si>
    <t>Total</t>
  </si>
  <si>
    <t>Claims</t>
  </si>
  <si>
    <t>Year</t>
  </si>
  <si>
    <t>Expenses</t>
  </si>
  <si>
    <t>Profit</t>
  </si>
  <si>
    <t>Loss Ratio</t>
  </si>
  <si>
    <t>Profit Margin</t>
  </si>
  <si>
    <t>EXCEL: FORECASTING and GOALSEEK</t>
  </si>
  <si>
    <t>Item</t>
  </si>
  <si>
    <t>TV</t>
  </si>
  <si>
    <t>Phone</t>
  </si>
  <si>
    <t>Laptop</t>
  </si>
  <si>
    <t>Washer</t>
  </si>
  <si>
    <t>Dryer</t>
  </si>
  <si>
    <t>Desktop CPU</t>
  </si>
  <si>
    <t>Tablet</t>
  </si>
  <si>
    <t>E-Reader</t>
  </si>
  <si>
    <t>MP3 Player</t>
  </si>
  <si>
    <t>GPS</t>
  </si>
  <si>
    <t>Speakers</t>
  </si>
  <si>
    <t>Refrigerator</t>
  </si>
  <si>
    <t>Guitar</t>
  </si>
  <si>
    <t>Camera</t>
  </si>
  <si>
    <t>Brand</t>
  </si>
  <si>
    <t>Generic</t>
  </si>
  <si>
    <t>Plus</t>
  </si>
  <si>
    <t>1-Year Warranty Price Table</t>
  </si>
  <si>
    <t>Goal: Would you make any changes to the price of the Warranties?</t>
  </si>
  <si>
    <t>Total Revenue</t>
  </si>
  <si>
    <t>Count of Warranties Sold by Brand</t>
  </si>
  <si>
    <t>Sum of Warranty Revenues by Brand</t>
  </si>
  <si>
    <t>Percentage of Warranties Sold in terms of Revenue Dollars</t>
  </si>
  <si>
    <t>Fill in the Following Tables:</t>
  </si>
  <si>
    <t>Percentage of Warranties Sold in terms of Counts</t>
  </si>
  <si>
    <t>2011</t>
  </si>
  <si>
    <t>2010</t>
  </si>
  <si>
    <t>2009</t>
  </si>
  <si>
    <t>2008</t>
  </si>
  <si>
    <t>Warranty Claims ($)</t>
  </si>
  <si>
    <t>(1)</t>
  </si>
  <si>
    <t>(2)</t>
  </si>
  <si>
    <t>(3)</t>
  </si>
  <si>
    <t>=(4)/(1)</t>
  </si>
  <si>
    <t>(4)=(1)-(2)-(3)</t>
  </si>
  <si>
    <t>=(2)/(1)</t>
  </si>
  <si>
    <t>Goal: List a worst case, likely, and best case scenario for 2013?  What would those profits be?</t>
  </si>
  <si>
    <t>Sales</t>
  </si>
  <si>
    <t>Goal: If in 2013, Sales were $35,000 and expenses were $1,050, what would claims need to be in 2013 to reach total six year Loss Ratio of 95%?</t>
  </si>
  <si>
    <t>List of Warranty Sales for 2012</t>
  </si>
  <si>
    <t>1) Calculate Total Warranty Revenue by VLOOKUP</t>
  </si>
  <si>
    <t>Warranty Claims Data for the 2012</t>
  </si>
  <si>
    <t>1) Sum up Warranty Claims ($) by Brand</t>
  </si>
  <si>
    <t>2) Sum up Warranty Claims ($) by Item</t>
  </si>
  <si>
    <t>3) Sum up total Warranty claims ($) for the year</t>
  </si>
  <si>
    <t>4) Count how many Warranties Sold by Brand</t>
  </si>
  <si>
    <t>5) Count number of Warranty Claims by Brand</t>
  </si>
  <si>
    <t>6) If you had a warranty claim, what was the average claim amount?</t>
  </si>
  <si>
    <t>Goal: Analyze the Sales Data</t>
  </si>
  <si>
    <t>Goal: Analyze the Warranty Claims Data</t>
  </si>
  <si>
    <t>Warranty Sales Data for the Five Years</t>
  </si>
  <si>
    <t>Goal: Analyze the Sales using Pivot Tables</t>
  </si>
  <si>
    <t>Goal: What are reasonable values for Warranty Sales, Claims, and Expenses in 2013?</t>
  </si>
  <si>
    <t>Sum of Warranty Revenues by Item</t>
  </si>
  <si>
    <t>Percentage of Warranties Revenues by Item</t>
  </si>
  <si>
    <t>Count of Warranties Sold by Item</t>
  </si>
  <si>
    <t>Percentage of Warranties Sold by Item in terms of Counts</t>
  </si>
  <si>
    <t>Grand Total</t>
  </si>
  <si>
    <t>Total Revenue Sales Dollars by Brand and Year</t>
  </si>
  <si>
    <t>Total Revenue Sales Dollars Proportions by Brand and Year</t>
  </si>
  <si>
    <t>Count of Sales Revenue by Brand and Year</t>
  </si>
  <si>
    <t>Count of Sales Revenue Proportions by Brand and Year</t>
  </si>
  <si>
    <t>Total Revenue Sales Dollars by Item and Year</t>
  </si>
  <si>
    <t>Total Revenue Sales Dollars Proportions by Item and Year</t>
  </si>
  <si>
    <t>Count of Sales Revenue Proportions by Item and Year</t>
  </si>
  <si>
    <t>Create Dashboard within Gray Box</t>
  </si>
  <si>
    <t>2013 Worst Case</t>
  </si>
  <si>
    <t>2013 Best Case</t>
  </si>
  <si>
    <t>2013 Likely Case</t>
  </si>
  <si>
    <t>Warranty Revenue $</t>
  </si>
  <si>
    <t>Date:</t>
  </si>
  <si>
    <t>Owner:</t>
  </si>
  <si>
    <t>Technical Skills Course</t>
  </si>
  <si>
    <t>http://www.theinfiniteactuary.com/skills</t>
  </si>
  <si>
    <t>Purpose:</t>
  </si>
  <si>
    <t>Disclaimer:</t>
  </si>
  <si>
    <t>Do not redistribute</t>
  </si>
  <si>
    <t>The student should complete the tasks before watching the video solutions.</t>
  </si>
  <si>
    <r>
      <t xml:space="preserve">This is the workbook used in the </t>
    </r>
    <r>
      <rPr>
        <b/>
        <sz val="11"/>
        <color theme="1"/>
        <rFont val="Calibri"/>
        <family val="2"/>
        <scheme val="minor"/>
      </rPr>
      <t>Excel for Actuaries (Beginners) project</t>
    </r>
    <r>
      <rPr>
        <sz val="11"/>
        <color theme="1"/>
        <rFont val="Calibri"/>
        <family val="2"/>
        <scheme val="minor"/>
      </rPr>
      <t xml:space="preserve"> found in the Technical Skills Course</t>
    </r>
  </si>
  <si>
    <t>James Creznic</t>
  </si>
  <si>
    <t>1)</t>
  </si>
  <si>
    <t>sum</t>
  </si>
  <si>
    <t>2)</t>
  </si>
  <si>
    <t>3)</t>
  </si>
  <si>
    <t>Total:</t>
  </si>
  <si>
    <t>4)</t>
  </si>
  <si>
    <t>5)</t>
  </si>
  <si>
    <t>Number of claims</t>
  </si>
  <si>
    <t>6)</t>
  </si>
  <si>
    <t>Avg if had claim</t>
  </si>
  <si>
    <t>Row Labels</t>
  </si>
  <si>
    <t>Column Labels</t>
  </si>
  <si>
    <t>Sum of Warranty Revenue $</t>
  </si>
  <si>
    <t>Count of Warranty Revenue $</t>
  </si>
  <si>
    <t xml:space="preserve"> Use VALUE as "Show Data As …" % of Column Total (here we do column totals for share of sales per year, but row totals would tell us how profits have grown or shrunk per item)</t>
  </si>
  <si>
    <t>I did % of grand total here, since with a binary generic/plus, knowing one's percentage reveals the other directly</t>
  </si>
  <si>
    <t xml:space="preserve">Sales: </t>
  </si>
  <si>
    <t xml:space="preserve">Expenses: </t>
  </si>
  <si>
    <t>Claims:</t>
  </si>
  <si>
    <t>Loss Ratio:</t>
  </si>
  <si>
    <t>see above</t>
  </si>
  <si>
    <t>Laptops slightly cheaper</t>
  </si>
  <si>
    <t>TVs cheaper</t>
  </si>
  <si>
    <t>Phones slightly more expensive</t>
  </si>
  <si>
    <t>washers slightly cheaper</t>
  </si>
  <si>
    <t>I've recommended cheapening warranties that are losing sales and increasing rates for products that seem to be growing in the market</t>
  </si>
  <si>
    <t>I took a conservative approach with finding the unwanted 5% confidence interval side for each of Sales', Claims', and Expenses' 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</si>
</sst>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164" fontId="0" fillId="0" borderId="0" xfId="1" applyNumberFormat="1" applyFont="1" applyBorder="1"/>
    <xf numFmtId="164" fontId="0" fillId="0" borderId="1" xfId="1" applyNumberFormat="1" applyFont="1" applyBorder="1"/>
    <xf numFmtId="165" fontId="0" fillId="0" borderId="5" xfId="2" applyNumberFormat="1" applyFont="1" applyBorder="1"/>
    <xf numFmtId="43" fontId="0" fillId="0" borderId="0" xfId="0" applyNumberFormat="1"/>
    <xf numFmtId="165" fontId="0" fillId="0" borderId="0" xfId="2" applyNumberFormat="1" applyFont="1" applyBorder="1"/>
    <xf numFmtId="165" fontId="0" fillId="0" borderId="1" xfId="2" applyNumberFormat="1" applyFont="1" applyBorder="1"/>
    <xf numFmtId="165" fontId="0" fillId="0" borderId="7" xfId="2" applyNumberFormat="1" applyFont="1" applyBorder="1"/>
    <xf numFmtId="164" fontId="1" fillId="0" borderId="0" xfId="0" applyNumberFormat="1" applyFont="1"/>
    <xf numFmtId="165" fontId="1" fillId="0" borderId="0" xfId="2" applyNumberFormat="1" applyFont="1"/>
    <xf numFmtId="0" fontId="0" fillId="3" borderId="0" xfId="0" applyFill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5" borderId="11" xfId="0" applyFont="1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4" xfId="0" applyFill="1" applyBorder="1"/>
    <xf numFmtId="49" fontId="0" fillId="0" borderId="0" xfId="0" applyNumberFormat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9" fontId="5" fillId="0" borderId="0" xfId="0" applyNumberFormat="1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6" fillId="3" borderId="1" xfId="1" applyNumberFormat="1" applyFont="1" applyFill="1" applyBorder="1"/>
    <xf numFmtId="0" fontId="8" fillId="3" borderId="0" xfId="0" applyFont="1" applyFill="1"/>
    <xf numFmtId="0" fontId="5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5" fillId="0" borderId="0" xfId="0" applyFont="1" applyFill="1"/>
    <xf numFmtId="0" fontId="0" fillId="0" borderId="0" xfId="0" applyFill="1"/>
    <xf numFmtId="0" fontId="0" fillId="5" borderId="0" xfId="3" applyNumberFormat="1" applyFont="1" applyFill="1" applyBorder="1" applyAlignment="1">
      <alignment horizontal="center" vertical="center" wrapText="1"/>
    </xf>
    <xf numFmtId="0" fontId="9" fillId="0" borderId="0" xfId="0" applyFont="1"/>
    <xf numFmtId="0" fontId="0" fillId="3" borderId="0" xfId="0" applyFill="1" applyAlignment="1">
      <alignment horizontal="center"/>
    </xf>
    <xf numFmtId="0" fontId="8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1" fillId="2" borderId="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0" borderId="0" xfId="0" applyFont="1" applyAlignment="1"/>
    <xf numFmtId="49" fontId="1" fillId="2" borderId="2" xfId="0" applyNumberFormat="1" applyFont="1" applyFill="1" applyBorder="1" applyAlignment="1"/>
    <xf numFmtId="0" fontId="1" fillId="2" borderId="16" xfId="0" applyFont="1" applyFill="1" applyBorder="1" applyAlignment="1"/>
    <xf numFmtId="0" fontId="1" fillId="2" borderId="3" xfId="0" applyFont="1" applyFill="1" applyBorder="1" applyAlignment="1">
      <alignment wrapText="1"/>
    </xf>
    <xf numFmtId="49" fontId="0" fillId="0" borderId="4" xfId="0" applyNumberFormat="1" applyBorder="1" applyAlignment="1"/>
    <xf numFmtId="0" fontId="0" fillId="0" borderId="5" xfId="0" applyBorder="1" applyAlignment="1"/>
    <xf numFmtId="49" fontId="0" fillId="0" borderId="6" xfId="0" applyNumberFormat="1" applyBorder="1" applyAlignment="1"/>
    <xf numFmtId="0" fontId="0" fillId="0" borderId="1" xfId="0" applyBorder="1" applyAlignment="1"/>
    <xf numFmtId="0" fontId="0" fillId="0" borderId="7" xfId="0" applyBorder="1" applyAlignment="1"/>
    <xf numFmtId="0" fontId="0" fillId="0" borderId="0" xfId="0" applyAlignment="1">
      <alignment horizontal="left"/>
    </xf>
    <xf numFmtId="0" fontId="0" fillId="5" borderId="0" xfId="0" applyFill="1" applyBorder="1"/>
    <xf numFmtId="0" fontId="0" fillId="0" borderId="0" xfId="0" applyFill="1" applyBorder="1"/>
    <xf numFmtId="0" fontId="0" fillId="0" borderId="0" xfId="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164" fontId="0" fillId="0" borderId="0" xfId="0" applyNumberFormat="1" applyFill="1"/>
    <xf numFmtId="10" fontId="0" fillId="0" borderId="0" xfId="0" applyNumberFormat="1"/>
    <xf numFmtId="0" fontId="0" fillId="0" borderId="11" xfId="0" applyBorder="1" applyAlignment="1">
      <alignment horizontal="left"/>
    </xf>
    <xf numFmtId="164" fontId="0" fillId="0" borderId="11" xfId="0" applyNumberFormat="1" applyBorder="1"/>
    <xf numFmtId="0" fontId="1" fillId="6" borderId="11" xfId="0" applyFont="1" applyFill="1" applyBorder="1"/>
    <xf numFmtId="165" fontId="0" fillId="0" borderId="11" xfId="2" applyNumberFormat="1" applyFont="1" applyBorder="1"/>
    <xf numFmtId="0" fontId="11" fillId="0" borderId="0" xfId="0" applyFont="1"/>
    <xf numFmtId="0" fontId="1" fillId="0" borderId="11" xfId="0" applyFont="1" applyBorder="1" applyAlignment="1">
      <alignment horizontal="left"/>
    </xf>
    <xf numFmtId="164" fontId="1" fillId="0" borderId="11" xfId="0" applyNumberFormat="1" applyFont="1" applyBorder="1"/>
    <xf numFmtId="165" fontId="1" fillId="0" borderId="11" xfId="2" applyNumberFormat="1" applyFont="1" applyBorder="1"/>
    <xf numFmtId="0" fontId="1" fillId="6" borderId="11" xfId="0" applyFont="1" applyFill="1" applyBorder="1" applyAlignment="1">
      <alignment horizontal="right"/>
    </xf>
    <xf numFmtId="10" fontId="0" fillId="0" borderId="11" xfId="0" applyNumberFormat="1" applyBorder="1"/>
    <xf numFmtId="10" fontId="1" fillId="0" borderId="11" xfId="0" applyNumberFormat="1" applyFont="1" applyBorder="1"/>
    <xf numFmtId="9" fontId="0" fillId="0" borderId="11" xfId="0" applyNumberFormat="1" applyBorder="1"/>
    <xf numFmtId="9" fontId="1" fillId="0" borderId="11" xfId="0" applyNumberFormat="1" applyFont="1" applyBorder="1"/>
    <xf numFmtId="0" fontId="12" fillId="0" borderId="0" xfId="0" applyFont="1"/>
    <xf numFmtId="0" fontId="0" fillId="4" borderId="0" xfId="0" applyFill="1"/>
    <xf numFmtId="14" fontId="0" fillId="0" borderId="0" xfId="0" applyNumberFormat="1"/>
    <xf numFmtId="0" fontId="13" fillId="0" borderId="0" xfId="4"/>
    <xf numFmtId="0" fontId="1" fillId="4" borderId="8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8" xfId="3" applyNumberFormat="1" applyFont="1" applyFill="1" applyBorder="1" applyAlignment="1">
      <alignment horizontal="center" vertical="center" wrapText="1"/>
    </xf>
    <xf numFmtId="0" fontId="0" fillId="5" borderId="9" xfId="3" applyNumberFormat="1" applyFont="1" applyFill="1" applyBorder="1" applyAlignment="1">
      <alignment horizontal="center" vertical="center" wrapText="1"/>
    </xf>
    <xf numFmtId="0" fontId="0" fillId="5" borderId="4" xfId="3" applyNumberFormat="1" applyFont="1" applyFill="1" applyBorder="1" applyAlignment="1">
      <alignment horizontal="center" vertical="center" wrapText="1"/>
    </xf>
    <xf numFmtId="0" fontId="0" fillId="5" borderId="0" xfId="3" applyNumberFormat="1" applyFont="1" applyFill="1" applyBorder="1" applyAlignment="1">
      <alignment horizontal="center" vertical="center" wrapText="1"/>
    </xf>
    <xf numFmtId="0" fontId="0" fillId="5" borderId="6" xfId="3" applyNumberFormat="1" applyFont="1" applyFill="1" applyBorder="1" applyAlignment="1">
      <alignment horizontal="center" vertical="center" wrapText="1"/>
    </xf>
    <xf numFmtId="0" fontId="0" fillId="5" borderId="1" xfId="3" applyNumberFormat="1" applyFont="1" applyFill="1" applyBorder="1" applyAlignment="1">
      <alignment horizontal="center" vertical="center" wrapText="1"/>
    </xf>
    <xf numFmtId="0" fontId="0" fillId="5" borderId="11" xfId="3" applyNumberFormat="1" applyFont="1" applyFill="1" applyBorder="1" applyAlignment="1">
      <alignment horizontal="center" vertical="center"/>
    </xf>
    <xf numFmtId="0" fontId="0" fillId="5" borderId="8" xfId="3" applyNumberFormat="1" applyFont="1" applyFill="1" applyBorder="1" applyAlignment="1">
      <alignment horizontal="center" vertical="center"/>
    </xf>
    <xf numFmtId="0" fontId="0" fillId="5" borderId="9" xfId="3" applyNumberFormat="1" applyFont="1" applyFill="1" applyBorder="1" applyAlignment="1">
      <alignment horizontal="center" vertical="center"/>
    </xf>
    <xf numFmtId="0" fontId="0" fillId="5" borderId="4" xfId="3" applyNumberFormat="1" applyFont="1" applyFill="1" applyBorder="1" applyAlignment="1">
      <alignment horizontal="center" vertical="center"/>
    </xf>
    <xf numFmtId="0" fontId="0" fillId="5" borderId="0" xfId="3" applyNumberFormat="1" applyFont="1" applyFill="1" applyBorder="1" applyAlignment="1">
      <alignment horizontal="center" vertical="center"/>
    </xf>
    <xf numFmtId="0" fontId="0" fillId="5" borderId="6" xfId="3" applyNumberFormat="1" applyFont="1" applyFill="1" applyBorder="1" applyAlignment="1">
      <alignment horizontal="center" vertical="center"/>
    </xf>
    <xf numFmtId="0" fontId="0" fillId="5" borderId="1" xfId="3" applyNumberFormat="1" applyFont="1" applyFill="1" applyBorder="1" applyAlignment="1">
      <alignment horizontal="center" vertical="center"/>
    </xf>
    <xf numFmtId="0" fontId="3" fillId="5" borderId="8" xfId="3" applyNumberFormat="1" applyFont="1" applyFill="1" applyBorder="1" applyAlignment="1">
      <alignment horizontal="center" vertical="center"/>
    </xf>
    <xf numFmtId="0" fontId="3" fillId="5" borderId="9" xfId="3" applyNumberFormat="1" applyFont="1" applyFill="1" applyBorder="1" applyAlignment="1">
      <alignment horizontal="center" vertical="center"/>
    </xf>
    <xf numFmtId="0" fontId="3" fillId="5" borderId="4" xfId="3" applyNumberFormat="1" applyFont="1" applyFill="1" applyBorder="1" applyAlignment="1">
      <alignment horizontal="center" vertical="center"/>
    </xf>
    <xf numFmtId="0" fontId="3" fillId="5" borderId="0" xfId="3" applyNumberFormat="1" applyFont="1" applyFill="1" applyBorder="1" applyAlignment="1">
      <alignment horizontal="center" vertical="center"/>
    </xf>
    <xf numFmtId="0" fontId="3" fillId="5" borderId="6" xfId="3" applyNumberFormat="1" applyFont="1" applyFill="1" applyBorder="1" applyAlignment="1">
      <alignment horizontal="center" vertical="center"/>
    </xf>
    <xf numFmtId="0" fontId="3" fillId="5" borderId="1" xfId="3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64" fontId="0" fillId="3" borderId="0" xfId="0" applyNumberFormat="1" applyFill="1"/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1">
    <dxf>
      <numFmt numFmtId="14" formatCode="0.00%"/>
    </dxf>
  </dxfs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Sales Revenue by Year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Dashboard!$A$6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Dashboard!$B$3:$F$3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Dashboard!$B$6:$F$6</c:f>
              <c:numCache>
                <c:formatCode>_(* #,##0_);_(* \(#,##0\);_(* "-"??_);_(@_)</c:formatCode>
                <c:ptCount val="5"/>
                <c:pt idx="0">
                  <c:v>58205</c:v>
                </c:pt>
                <c:pt idx="1">
                  <c:v>33911</c:v>
                </c:pt>
                <c:pt idx="2">
                  <c:v>48364</c:v>
                </c:pt>
                <c:pt idx="3">
                  <c:v>38294</c:v>
                </c:pt>
                <c:pt idx="4">
                  <c:v>28944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B-D244-8E95-7D9DCEB84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681840"/>
        <c:axId val="240680664"/>
      </c:barChart>
      <c:catAx>
        <c:axId val="240681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0680664"/>
        <c:crosses val="autoZero"/>
        <c:auto val="1"/>
        <c:lblAlgn val="ctr"/>
        <c:lblOffset val="100"/>
        <c:noMultiLvlLbl val="0"/>
      </c:catAx>
      <c:valAx>
        <c:axId val="24068066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40681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Generic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2012</c:v>
              </c:pt>
              <c:pt idx="1">
                <c:v>2008</c:v>
              </c:pt>
              <c:pt idx="2">
                <c:v>2009</c:v>
              </c:pt>
              <c:pt idx="3">
                <c:v>2010</c:v>
              </c:pt>
              <c:pt idx="4">
                <c:v>2011</c:v>
              </c:pt>
            </c:strLit>
          </c:cat>
          <c:val>
            <c:numLit>
              <c:formatCode>General</c:formatCode>
              <c:ptCount val="5"/>
              <c:pt idx="0">
                <c:v>13080</c:v>
              </c:pt>
              <c:pt idx="1">
                <c:v>25175</c:v>
              </c:pt>
              <c:pt idx="2">
                <c:v>15245</c:v>
              </c:pt>
              <c:pt idx="3">
                <c:v>21880</c:v>
              </c:pt>
              <c:pt idx="4">
                <c:v>17330</c:v>
              </c:pt>
            </c:numLit>
          </c:val>
          <c:extLst>
            <c:ext xmlns:c16="http://schemas.microsoft.com/office/drawing/2014/chart" uri="{C3380CC4-5D6E-409C-BE32-E72D297353CC}">
              <c16:uniqueId val="{00000000-27E0-DF4C-8EDA-1590CE4550A3}"/>
            </c:ext>
          </c:extLst>
        </c:ser>
        <c:ser>
          <c:idx val="1"/>
          <c:order val="1"/>
          <c:tx>
            <c:v>Plus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2012</c:v>
              </c:pt>
              <c:pt idx="1">
                <c:v>2008</c:v>
              </c:pt>
              <c:pt idx="2">
                <c:v>2009</c:v>
              </c:pt>
              <c:pt idx="3">
                <c:v>2010</c:v>
              </c:pt>
              <c:pt idx="4">
                <c:v>2011</c:v>
              </c:pt>
            </c:strLit>
          </c:cat>
          <c:val>
            <c:numLit>
              <c:formatCode>General</c:formatCode>
              <c:ptCount val="5"/>
              <c:pt idx="0">
                <c:v>15864</c:v>
              </c:pt>
              <c:pt idx="1">
                <c:v>33030</c:v>
              </c:pt>
              <c:pt idx="2">
                <c:v>18666</c:v>
              </c:pt>
              <c:pt idx="3">
                <c:v>26484</c:v>
              </c:pt>
              <c:pt idx="4">
                <c:v>20964</c:v>
              </c:pt>
            </c:numLit>
          </c:val>
          <c:extLst>
            <c:ext xmlns:c16="http://schemas.microsoft.com/office/drawing/2014/chart" uri="{C3380CC4-5D6E-409C-BE32-E72D297353CC}">
              <c16:uniqueId val="{0000000E-27E0-DF4C-8EDA-1590CE45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168143"/>
        <c:axId val="315169775"/>
      </c:barChart>
      <c:catAx>
        <c:axId val="31516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69775"/>
        <c:crosses val="autoZero"/>
        <c:auto val="1"/>
        <c:lblAlgn val="ctr"/>
        <c:lblOffset val="100"/>
        <c:noMultiLvlLbl val="0"/>
      </c:catAx>
      <c:valAx>
        <c:axId val="315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- Basic XL.xlsx]Dashboard!PivotTable13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Dashboard!$I$33:$I$34</c:f>
              <c:strCache>
                <c:ptCount val="1"/>
                <c:pt idx="0">
                  <c:v>Generic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Dashboard!$H$35:$H$40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Dashboard!$I$35:$I$40</c:f>
              <c:numCache>
                <c:formatCode>0.00%</c:formatCode>
                <c:ptCount val="5"/>
                <c:pt idx="0">
                  <c:v>0.45190713101160862</c:v>
                </c:pt>
                <c:pt idx="1">
                  <c:v>0.43252297912550469</c:v>
                </c:pt>
                <c:pt idx="2">
                  <c:v>0.4495591401020318</c:v>
                </c:pt>
                <c:pt idx="3">
                  <c:v>0.45240261351418409</c:v>
                </c:pt>
                <c:pt idx="4">
                  <c:v>0.45255131352170053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2-204A-B9B6-10B04E2A47DF}"/>
            </c:ext>
          </c:extLst>
        </c:ser>
        <c:ser>
          <c:idx val="1"/>
          <c:order val="1"/>
          <c:tx>
            <c:strRef>
              <c:f>Dashboard!$J$33:$J$34</c:f>
              <c:strCache>
                <c:ptCount val="1"/>
                <c:pt idx="0">
                  <c:v>Plus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Dashboard!$H$35:$H$40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Dashboard!$J$35:$J$40</c:f>
              <c:numCache>
                <c:formatCode>0.00%</c:formatCode>
                <c:ptCount val="5"/>
                <c:pt idx="0">
                  <c:v>0.54809286898839138</c:v>
                </c:pt>
                <c:pt idx="1">
                  <c:v>0.56747702087449536</c:v>
                </c:pt>
                <c:pt idx="2">
                  <c:v>0.5504408598979682</c:v>
                </c:pt>
                <c:pt idx="3">
                  <c:v>0.54759738648581591</c:v>
                </c:pt>
                <c:pt idx="4">
                  <c:v>0.54744868647829947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22-204A-B9B6-10B04E2A4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34095"/>
        <c:axId val="313435727"/>
      </c:barChart>
      <c:catAx>
        <c:axId val="3134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35727"/>
        <c:crosses val="autoZero"/>
        <c:auto val="1"/>
        <c:lblAlgn val="ctr"/>
        <c:lblOffset val="100"/>
        <c:noMultiLvlLbl val="0"/>
      </c:catAx>
      <c:valAx>
        <c:axId val="3134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- Basic XL.xlsx]Dashboard!PivotTable14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Dashboard!$I$48:$I$49</c:f>
              <c:strCache>
                <c:ptCount val="1"/>
                <c:pt idx="0">
                  <c:v>Generic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Dashboard!$H$50:$H$55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Dashboard!$I$50:$I$55</c:f>
              <c:numCache>
                <c:formatCode>General</c:formatCode>
                <c:ptCount val="5"/>
                <c:pt idx="0">
                  <c:v>254</c:v>
                </c:pt>
                <c:pt idx="1">
                  <c:v>315</c:v>
                </c:pt>
                <c:pt idx="2">
                  <c:v>245</c:v>
                </c:pt>
                <c:pt idx="3">
                  <c:v>265</c:v>
                </c:pt>
                <c:pt idx="4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F-034C-B4A9-2EACF394F084}"/>
            </c:ext>
          </c:extLst>
        </c:ser>
        <c:ser>
          <c:idx val="1"/>
          <c:order val="1"/>
          <c:tx>
            <c:strRef>
              <c:f>Dashboard!$J$48:$J$49</c:f>
              <c:strCache>
                <c:ptCount val="1"/>
                <c:pt idx="0">
                  <c:v>Plus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Dashboard!$H$50:$H$55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Dashboard!$J$50:$J$55</c:f>
              <c:numCache>
                <c:formatCode>General</c:formatCode>
                <c:ptCount val="5"/>
                <c:pt idx="0">
                  <c:v>246</c:v>
                </c:pt>
                <c:pt idx="1">
                  <c:v>345</c:v>
                </c:pt>
                <c:pt idx="2">
                  <c:v>235</c:v>
                </c:pt>
                <c:pt idx="3">
                  <c:v>285</c:v>
                </c:pt>
                <c:pt idx="4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F-034C-B4A9-2EACF394F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487151"/>
        <c:axId val="335827279"/>
      </c:barChart>
      <c:catAx>
        <c:axId val="31348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827279"/>
        <c:crosses val="autoZero"/>
        <c:auto val="1"/>
        <c:lblAlgn val="ctr"/>
        <c:lblOffset val="100"/>
        <c:noMultiLvlLbl val="0"/>
      </c:catAx>
      <c:valAx>
        <c:axId val="33582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8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- Basic XL.xlsx]Dashboard!PivotTable15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Dashboard!$S$2:$S$3</c:f>
              <c:strCache>
                <c:ptCount val="1"/>
                <c:pt idx="0">
                  <c:v>Camera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Dashboard!$S$4:$S$9</c:f>
              <c:numCache>
                <c:formatCode>General</c:formatCode>
                <c:ptCount val="5"/>
                <c:pt idx="0">
                  <c:v>3108</c:v>
                </c:pt>
                <c:pt idx="1">
                  <c:v>7714</c:v>
                </c:pt>
                <c:pt idx="2">
                  <c:v>798</c:v>
                </c:pt>
                <c:pt idx="3">
                  <c:v>770</c:v>
                </c:pt>
                <c:pt idx="4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F-ED44-A4E6-FED4901227E5}"/>
            </c:ext>
          </c:extLst>
        </c:ser>
        <c:ser>
          <c:idx val="1"/>
          <c:order val="1"/>
          <c:tx>
            <c:strRef>
              <c:f>Dashboard!$T$2:$T$3</c:f>
              <c:strCache>
                <c:ptCount val="1"/>
                <c:pt idx="0">
                  <c:v>Desktop CPU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Dashboard!$T$4:$T$9</c:f>
              <c:numCache>
                <c:formatCode>General</c:formatCode>
                <c:ptCount val="5"/>
                <c:pt idx="0">
                  <c:v>1712</c:v>
                </c:pt>
                <c:pt idx="1">
                  <c:v>8688</c:v>
                </c:pt>
                <c:pt idx="2">
                  <c:v>8832</c:v>
                </c:pt>
                <c:pt idx="3">
                  <c:v>1840</c:v>
                </c:pt>
                <c:pt idx="4">
                  <c:v>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7F-ED44-A4E6-FED4901227E5}"/>
            </c:ext>
          </c:extLst>
        </c:ser>
        <c:ser>
          <c:idx val="2"/>
          <c:order val="2"/>
          <c:tx>
            <c:strRef>
              <c:f>Dashboard!$U$2:$U$3</c:f>
              <c:strCache>
                <c:ptCount val="1"/>
                <c:pt idx="0">
                  <c:v>Dryer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Dashboard!$U$4:$U$9</c:f>
              <c:numCache>
                <c:formatCode>General</c:formatCode>
                <c:ptCount val="5"/>
                <c:pt idx="0">
                  <c:v>1080</c:v>
                </c:pt>
                <c:pt idx="1">
                  <c:v>3280</c:v>
                </c:pt>
                <c:pt idx="2">
                  <c:v>2140</c:v>
                </c:pt>
                <c:pt idx="3">
                  <c:v>3260</c:v>
                </c:pt>
                <c:pt idx="4">
                  <c:v>2420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7F-ED44-A4E6-FED4901227E5}"/>
            </c:ext>
          </c:extLst>
        </c:ser>
        <c:ser>
          <c:idx val="3"/>
          <c:order val="3"/>
          <c:tx>
            <c:strRef>
              <c:f>Dashboard!$V$2:$V$3</c:f>
              <c:strCache>
                <c:ptCount val="1"/>
                <c:pt idx="0">
                  <c:v>E-Reader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Dashboard!$V$4:$V$9</c:f>
              <c:numCache>
                <c:formatCode>General</c:formatCode>
                <c:ptCount val="5"/>
                <c:pt idx="0">
                  <c:v>1096</c:v>
                </c:pt>
                <c:pt idx="1">
                  <c:v>228</c:v>
                </c:pt>
                <c:pt idx="2">
                  <c:v>656</c:v>
                </c:pt>
                <c:pt idx="3">
                  <c:v>896</c:v>
                </c:pt>
                <c:pt idx="4">
                  <c:v>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7F-ED44-A4E6-FED4901227E5}"/>
            </c:ext>
          </c:extLst>
        </c:ser>
        <c:ser>
          <c:idx val="4"/>
          <c:order val="4"/>
          <c:tx>
            <c:strRef>
              <c:f>Dashboard!$W$2:$W$3</c:f>
              <c:strCache>
                <c:ptCount val="1"/>
                <c:pt idx="0">
                  <c:v>GPS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Dashboard!$W$4:$W$9</c:f>
              <c:numCache>
                <c:formatCode>General</c:formatCode>
                <c:ptCount val="5"/>
                <c:pt idx="0">
                  <c:v>110</c:v>
                </c:pt>
                <c:pt idx="1">
                  <c:v>333</c:v>
                </c:pt>
                <c:pt idx="2">
                  <c:v>160</c:v>
                </c:pt>
                <c:pt idx="3">
                  <c:v>59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7F-ED44-A4E6-FED4901227E5}"/>
            </c:ext>
          </c:extLst>
        </c:ser>
        <c:ser>
          <c:idx val="5"/>
          <c:order val="5"/>
          <c:tx>
            <c:strRef>
              <c:f>Dashboard!$X$2:$X$3</c:f>
              <c:strCache>
                <c:ptCount val="1"/>
                <c:pt idx="0">
                  <c:v>Guitar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Dashboard!$X$4:$X$9</c:f>
              <c:numCache>
                <c:formatCode>General</c:formatCode>
                <c:ptCount val="5"/>
                <c:pt idx="0">
                  <c:v>660</c:v>
                </c:pt>
                <c:pt idx="1">
                  <c:v>684</c:v>
                </c:pt>
                <c:pt idx="2">
                  <c:v>1344</c:v>
                </c:pt>
                <c:pt idx="3">
                  <c:v>648</c:v>
                </c:pt>
                <c:pt idx="4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7F-ED44-A4E6-FED4901227E5}"/>
            </c:ext>
          </c:extLst>
        </c:ser>
        <c:ser>
          <c:idx val="6"/>
          <c:order val="6"/>
          <c:tx>
            <c:strRef>
              <c:f>Dashboard!$Y$2:$Y$3</c:f>
              <c:strCache>
                <c:ptCount val="1"/>
                <c:pt idx="0">
                  <c:v>Laptop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Dashboard!$Y$4:$Y$9</c:f>
              <c:numCache>
                <c:formatCode>General</c:formatCode>
                <c:ptCount val="5"/>
                <c:pt idx="0">
                  <c:v>5580</c:v>
                </c:pt>
                <c:pt idx="1">
                  <c:v>11040</c:v>
                </c:pt>
                <c:pt idx="2">
                  <c:v>4340</c:v>
                </c:pt>
                <c:pt idx="3">
                  <c:v>12040</c:v>
                </c:pt>
                <c:pt idx="4">
                  <c:v>10960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7F-ED44-A4E6-FED4901227E5}"/>
            </c:ext>
          </c:extLst>
        </c:ser>
        <c:ser>
          <c:idx val="7"/>
          <c:order val="7"/>
          <c:tx>
            <c:strRef>
              <c:f>Dashboard!$Z$2:$Z$3</c:f>
              <c:strCache>
                <c:ptCount val="1"/>
                <c:pt idx="0">
                  <c:v>MP3 Player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Dashboard!$Z$4:$Z$9</c:f>
              <c:numCache>
                <c:formatCode>General</c:formatCode>
                <c:ptCount val="5"/>
                <c:pt idx="0">
                  <c:v>2180</c:v>
                </c:pt>
                <c:pt idx="1">
                  <c:v>896</c:v>
                </c:pt>
                <c:pt idx="2">
                  <c:v>872</c:v>
                </c:pt>
                <c:pt idx="3">
                  <c:v>1088</c:v>
                </c:pt>
                <c:pt idx="4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7F-ED44-A4E6-FED4901227E5}"/>
            </c:ext>
          </c:extLst>
        </c:ser>
        <c:ser>
          <c:idx val="8"/>
          <c:order val="8"/>
          <c:tx>
            <c:strRef>
              <c:f>Dashboard!$AA$2:$AA$3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Dashboard!$AA$4:$AA$9</c:f>
              <c:numCache>
                <c:formatCode>General</c:formatCode>
                <c:ptCount val="5"/>
                <c:pt idx="0">
                  <c:v>3822</c:v>
                </c:pt>
                <c:pt idx="1">
                  <c:v>1148</c:v>
                </c:pt>
                <c:pt idx="2">
                  <c:v>3101</c:v>
                </c:pt>
                <c:pt idx="3">
                  <c:v>2730</c:v>
                </c:pt>
                <c:pt idx="4">
                  <c:v>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7F-ED44-A4E6-FED4901227E5}"/>
            </c:ext>
          </c:extLst>
        </c:ser>
        <c:ser>
          <c:idx val="9"/>
          <c:order val="9"/>
          <c:tx>
            <c:strRef>
              <c:f>Dashboard!$AB$2:$AB$3</c:f>
              <c:strCache>
                <c:ptCount val="1"/>
                <c:pt idx="0">
                  <c:v>Refrigerator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Dashboard!$AB$4:$AB$9</c:f>
              <c:numCache>
                <c:formatCode>General</c:formatCode>
                <c:ptCount val="5"/>
                <c:pt idx="0">
                  <c:v>2160</c:v>
                </c:pt>
                <c:pt idx="1">
                  <c:v>4400</c:v>
                </c:pt>
                <c:pt idx="2">
                  <c:v>4400</c:v>
                </c:pt>
                <c:pt idx="3">
                  <c:v>4400</c:v>
                </c:pt>
                <c:pt idx="4">
                  <c:v>4520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7F-ED44-A4E6-FED4901227E5}"/>
            </c:ext>
          </c:extLst>
        </c:ser>
        <c:ser>
          <c:idx val="10"/>
          <c:order val="10"/>
          <c:tx>
            <c:strRef>
              <c:f>Dashboard!$AC$2:$AC$3</c:f>
              <c:strCache>
                <c:ptCount val="1"/>
                <c:pt idx="0">
                  <c:v>Speakers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Dashboard!$AC$4:$AC$9</c:f>
              <c:numCache>
                <c:formatCode>General</c:formatCode>
                <c:ptCount val="5"/>
                <c:pt idx="0">
                  <c:v>540</c:v>
                </c:pt>
                <c:pt idx="1">
                  <c:v>1660</c:v>
                </c:pt>
                <c:pt idx="2">
                  <c:v>1120</c:v>
                </c:pt>
                <c:pt idx="3">
                  <c:v>1120</c:v>
                </c:pt>
                <c:pt idx="4">
                  <c:v>1120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7F-ED44-A4E6-FED4901227E5}"/>
            </c:ext>
          </c:extLst>
        </c:ser>
        <c:ser>
          <c:idx val="11"/>
          <c:order val="11"/>
          <c:tx>
            <c:strRef>
              <c:f>Dashboard!$AD$2:$AD$3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Dashboard!$AD$4:$AD$9</c:f>
              <c:numCache>
                <c:formatCode>General</c:formatCode>
                <c:ptCount val="5"/>
                <c:pt idx="0">
                  <c:v>1120</c:v>
                </c:pt>
                <c:pt idx="1">
                  <c:v>270</c:v>
                </c:pt>
                <c:pt idx="2">
                  <c:v>800</c:v>
                </c:pt>
                <c:pt idx="3">
                  <c:v>825</c:v>
                </c:pt>
                <c:pt idx="4">
                  <c:v>1920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7F-ED44-A4E6-FED4901227E5}"/>
            </c:ext>
          </c:extLst>
        </c:ser>
        <c:ser>
          <c:idx val="12"/>
          <c:order val="12"/>
          <c:tx>
            <c:strRef>
              <c:f>Dashboard!$AE$2:$AE$3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Dashboard!$AE$4:$AE$9</c:f>
              <c:numCache>
                <c:formatCode>General</c:formatCode>
                <c:ptCount val="5"/>
                <c:pt idx="0">
                  <c:v>4676</c:v>
                </c:pt>
                <c:pt idx="1">
                  <c:v>15624</c:v>
                </c:pt>
                <c:pt idx="2">
                  <c:v>3108</c:v>
                </c:pt>
                <c:pt idx="3">
                  <c:v>15428</c:v>
                </c:pt>
                <c:pt idx="4">
                  <c:v>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7F-ED44-A4E6-FED4901227E5}"/>
            </c:ext>
          </c:extLst>
        </c:ser>
        <c:ser>
          <c:idx val="13"/>
          <c:order val="13"/>
          <c:tx>
            <c:strRef>
              <c:f>Dashboard!$AF$2:$AF$3</c:f>
              <c:strCache>
                <c:ptCount val="1"/>
                <c:pt idx="0">
                  <c:v>Washer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Dashboard!$R$4:$R$9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Dashboard!$AF$4:$AF$9</c:f>
              <c:numCache>
                <c:formatCode>General</c:formatCode>
                <c:ptCount val="5"/>
                <c:pt idx="0">
                  <c:v>1100</c:v>
                </c:pt>
                <c:pt idx="1">
                  <c:v>2240</c:v>
                </c:pt>
                <c:pt idx="2">
                  <c:v>2240</c:v>
                </c:pt>
                <c:pt idx="3">
                  <c:v>3260</c:v>
                </c:pt>
                <c:pt idx="4">
                  <c:v>2220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7F-ED44-A4E6-FED490122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175967"/>
        <c:axId val="318177599"/>
      </c:barChart>
      <c:catAx>
        <c:axId val="31817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77599"/>
        <c:crosses val="autoZero"/>
        <c:auto val="1"/>
        <c:lblAlgn val="ctr"/>
        <c:lblOffset val="100"/>
        <c:noMultiLvlLbl val="0"/>
      </c:catAx>
      <c:valAx>
        <c:axId val="31817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17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- Basic XL.xlsx]Dashboard!PivotTable16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Dashboard!$S$19:$S$20</c:f>
              <c:strCache>
                <c:ptCount val="1"/>
                <c:pt idx="0">
                  <c:v>Camera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Dashboard!$S$21:$S$26</c:f>
              <c:numCache>
                <c:formatCode>0.00%</c:formatCode>
                <c:ptCount val="5"/>
                <c:pt idx="0">
                  <c:v>0.10737976782752902</c:v>
                </c:pt>
                <c:pt idx="1">
                  <c:v>0.13253156945279615</c:v>
                </c:pt>
                <c:pt idx="2">
                  <c:v>2.3532187195895136E-2</c:v>
                </c:pt>
                <c:pt idx="3">
                  <c:v>1.592093292531635E-2</c:v>
                </c:pt>
                <c:pt idx="4">
                  <c:v>2.0838773698229486E-2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17-4241-BE4D-6DE2C3B551B2}"/>
            </c:ext>
          </c:extLst>
        </c:ser>
        <c:ser>
          <c:idx val="1"/>
          <c:order val="1"/>
          <c:tx>
            <c:strRef>
              <c:f>Dashboard!$T$19:$T$20</c:f>
              <c:strCache>
                <c:ptCount val="1"/>
                <c:pt idx="0">
                  <c:v>Desktop CPU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Dashboard!$T$21:$T$26</c:f>
              <c:numCache>
                <c:formatCode>0.00%</c:formatCode>
                <c:ptCount val="5"/>
                <c:pt idx="0">
                  <c:v>5.9148700939745717E-2</c:v>
                </c:pt>
                <c:pt idx="1">
                  <c:v>0.14926552701657933</c:v>
                </c:pt>
                <c:pt idx="2">
                  <c:v>0.26044646279968153</c:v>
                </c:pt>
                <c:pt idx="3">
                  <c:v>3.8044826730626084E-2</c:v>
                </c:pt>
                <c:pt idx="4">
                  <c:v>6.935812398809213E-2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7-4241-BE4D-6DE2C3B551B2}"/>
            </c:ext>
          </c:extLst>
        </c:ser>
        <c:ser>
          <c:idx val="2"/>
          <c:order val="2"/>
          <c:tx>
            <c:strRef>
              <c:f>Dashboard!$U$19:$U$20</c:f>
              <c:strCache>
                <c:ptCount val="1"/>
                <c:pt idx="0">
                  <c:v>Dryer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Dashboard!$U$21:$U$26</c:f>
              <c:numCache>
                <c:formatCode>0.00%</c:formatCode>
                <c:ptCount val="5"/>
                <c:pt idx="0">
                  <c:v>3.7313432835820892E-2</c:v>
                </c:pt>
                <c:pt idx="1">
                  <c:v>5.6352547032041921E-2</c:v>
                </c:pt>
                <c:pt idx="2">
                  <c:v>6.31063666656837E-2</c:v>
                </c:pt>
                <c:pt idx="3">
                  <c:v>6.7405508229261432E-2</c:v>
                </c:pt>
                <c:pt idx="4">
                  <c:v>6.3195278633728522E-2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17-4241-BE4D-6DE2C3B551B2}"/>
            </c:ext>
          </c:extLst>
        </c:ser>
        <c:ser>
          <c:idx val="3"/>
          <c:order val="3"/>
          <c:tx>
            <c:strRef>
              <c:f>Dashboard!$V$19:$V$20</c:f>
              <c:strCache>
                <c:ptCount val="1"/>
                <c:pt idx="0">
                  <c:v>E-Reader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Dashboard!$V$21:$V$26</c:f>
              <c:numCache>
                <c:formatCode>0.00%</c:formatCode>
                <c:ptCount val="5"/>
                <c:pt idx="0">
                  <c:v>3.7866224433388614E-2</c:v>
                </c:pt>
                <c:pt idx="1">
                  <c:v>3.9171892449102307E-3</c:v>
                </c:pt>
                <c:pt idx="2">
                  <c:v>1.934475538910678E-2</c:v>
                </c:pt>
                <c:pt idx="3">
                  <c:v>1.8526176494913574E-2</c:v>
                </c:pt>
                <c:pt idx="4">
                  <c:v>1.7026165979004543E-2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17-4241-BE4D-6DE2C3B551B2}"/>
            </c:ext>
          </c:extLst>
        </c:ser>
        <c:ser>
          <c:idx val="4"/>
          <c:order val="4"/>
          <c:tx>
            <c:strRef>
              <c:f>Dashboard!$W$19:$W$20</c:f>
              <c:strCache>
                <c:ptCount val="1"/>
                <c:pt idx="0">
                  <c:v>GPS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Dashboard!$W$21:$W$26</c:f>
              <c:numCache>
                <c:formatCode>0.00%</c:formatCode>
                <c:ptCount val="5"/>
                <c:pt idx="0">
                  <c:v>3.8004422332780542E-3</c:v>
                </c:pt>
                <c:pt idx="1">
                  <c:v>5.7211579761188899E-3</c:v>
                </c:pt>
                <c:pt idx="2">
                  <c:v>4.7182330217333613E-3</c:v>
                </c:pt>
                <c:pt idx="3">
                  <c:v>1.2199156397320321E-3</c:v>
                </c:pt>
                <c:pt idx="4">
                  <c:v>1.4623700840862798E-3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17-4241-BE4D-6DE2C3B551B2}"/>
            </c:ext>
          </c:extLst>
        </c:ser>
        <c:ser>
          <c:idx val="5"/>
          <c:order val="5"/>
          <c:tx>
            <c:strRef>
              <c:f>Dashboard!$X$19:$X$20</c:f>
              <c:strCache>
                <c:ptCount val="1"/>
                <c:pt idx="0">
                  <c:v>Guitar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Dashboard!$X$21:$X$26</c:f>
              <c:numCache>
                <c:formatCode>0.00%</c:formatCode>
                <c:ptCount val="5"/>
                <c:pt idx="0">
                  <c:v>2.2802653399668325E-2</c:v>
                </c:pt>
                <c:pt idx="1">
                  <c:v>1.1751567734730694E-2</c:v>
                </c:pt>
                <c:pt idx="2">
                  <c:v>3.9633157382560229E-2</c:v>
                </c:pt>
                <c:pt idx="3">
                  <c:v>1.3398395500785708E-2</c:v>
                </c:pt>
                <c:pt idx="4">
                  <c:v>1.6921710972998379E-2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17-4241-BE4D-6DE2C3B551B2}"/>
            </c:ext>
          </c:extLst>
        </c:ser>
        <c:ser>
          <c:idx val="6"/>
          <c:order val="6"/>
          <c:tx>
            <c:strRef>
              <c:f>Dashboard!$Y$19:$Y$20</c:f>
              <c:strCache>
                <c:ptCount val="1"/>
                <c:pt idx="0">
                  <c:v>Laptop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Dashboard!$Y$21:$Y$26</c:f>
              <c:numCache>
                <c:formatCode>0.00%</c:formatCode>
                <c:ptCount val="5"/>
                <c:pt idx="0">
                  <c:v>0.1927860696517413</c:v>
                </c:pt>
                <c:pt idx="1">
                  <c:v>0.18967442659565328</c:v>
                </c:pt>
                <c:pt idx="2">
                  <c:v>0.12798207071451742</c:v>
                </c:pt>
                <c:pt idx="3">
                  <c:v>0.24894549665040114</c:v>
                </c:pt>
                <c:pt idx="4">
                  <c:v>0.28620671645688622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17-4241-BE4D-6DE2C3B551B2}"/>
            </c:ext>
          </c:extLst>
        </c:ser>
        <c:ser>
          <c:idx val="7"/>
          <c:order val="7"/>
          <c:tx>
            <c:strRef>
              <c:f>Dashboard!$Z$19:$Z$20</c:f>
              <c:strCache>
                <c:ptCount val="1"/>
                <c:pt idx="0">
                  <c:v>MP3 Player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Dashboard!$Z$21:$Z$26</c:f>
              <c:numCache>
                <c:formatCode>0.00%</c:formatCode>
                <c:ptCount val="5"/>
                <c:pt idx="0">
                  <c:v>7.5317855168601441E-2</c:v>
                </c:pt>
                <c:pt idx="1">
                  <c:v>1.5393866506313891E-2</c:v>
                </c:pt>
                <c:pt idx="2">
                  <c:v>2.5714369968446817E-2</c:v>
                </c:pt>
                <c:pt idx="3">
                  <c:v>2.2496071458109338E-2</c:v>
                </c:pt>
                <c:pt idx="4">
                  <c:v>1.1490050660677913E-2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17-4241-BE4D-6DE2C3B551B2}"/>
            </c:ext>
          </c:extLst>
        </c:ser>
        <c:ser>
          <c:idx val="8"/>
          <c:order val="8"/>
          <c:tx>
            <c:strRef>
              <c:f>Dashboard!$AA$19:$AA$20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Dashboard!$AA$21:$AA$26</c:f>
              <c:numCache>
                <c:formatCode>0.00%</c:formatCode>
                <c:ptCount val="5"/>
                <c:pt idx="0">
                  <c:v>0.13204809286898839</c:v>
                </c:pt>
                <c:pt idx="1">
                  <c:v>1.9723391461214674E-2</c:v>
                </c:pt>
                <c:pt idx="2">
                  <c:v>9.1445253752469702E-2</c:v>
                </c:pt>
                <c:pt idx="3">
                  <c:v>5.6446944007939787E-2</c:v>
                </c:pt>
                <c:pt idx="4">
                  <c:v>9.9441165717867028E-2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17-4241-BE4D-6DE2C3B551B2}"/>
            </c:ext>
          </c:extLst>
        </c:ser>
        <c:ser>
          <c:idx val="9"/>
          <c:order val="9"/>
          <c:tx>
            <c:strRef>
              <c:f>Dashboard!$AB$19:$AB$20</c:f>
              <c:strCache>
                <c:ptCount val="1"/>
                <c:pt idx="0">
                  <c:v>Refrigerator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Dashboard!$AB$21:$AB$26</c:f>
              <c:numCache>
                <c:formatCode>0.00%</c:formatCode>
                <c:ptCount val="5"/>
                <c:pt idx="0">
                  <c:v>7.4626865671641784E-2</c:v>
                </c:pt>
                <c:pt idx="1">
                  <c:v>7.5594880164934278E-2</c:v>
                </c:pt>
                <c:pt idx="2">
                  <c:v>0.12975140809766741</c:v>
                </c:pt>
                <c:pt idx="3">
                  <c:v>9.0976759573236296E-2</c:v>
                </c:pt>
                <c:pt idx="4">
                  <c:v>0.11803415678696401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17-4241-BE4D-6DE2C3B551B2}"/>
            </c:ext>
          </c:extLst>
        </c:ser>
        <c:ser>
          <c:idx val="10"/>
          <c:order val="10"/>
          <c:tx>
            <c:strRef>
              <c:f>Dashboard!$AC$19:$AC$20</c:f>
              <c:strCache>
                <c:ptCount val="1"/>
                <c:pt idx="0">
                  <c:v>Speakers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Dashboard!$AC$21:$AC$26</c:f>
              <c:numCache>
                <c:formatCode>0.00%</c:formatCode>
                <c:ptCount val="5"/>
                <c:pt idx="0">
                  <c:v>1.8656716417910446E-2</c:v>
                </c:pt>
                <c:pt idx="1">
                  <c:v>2.8519886607679752E-2</c:v>
                </c:pt>
                <c:pt idx="2">
                  <c:v>3.3027631152133523E-2</c:v>
                </c:pt>
                <c:pt idx="3">
                  <c:v>2.3157720618641964E-2</c:v>
                </c:pt>
                <c:pt idx="4">
                  <c:v>2.9247401681725595E-2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17-4241-BE4D-6DE2C3B551B2}"/>
            </c:ext>
          </c:extLst>
        </c:ser>
        <c:ser>
          <c:idx val="11"/>
          <c:order val="11"/>
          <c:tx>
            <c:strRef>
              <c:f>Dashboard!$AD$19:$AD$20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Dashboard!$AD$21:$AD$26</c:f>
              <c:numCache>
                <c:formatCode>0.00%</c:formatCode>
                <c:ptCount val="5"/>
                <c:pt idx="0">
                  <c:v>3.8695411829740185E-2</c:v>
                </c:pt>
                <c:pt idx="1">
                  <c:v>4.6387767373936946E-3</c:v>
                </c:pt>
                <c:pt idx="2">
                  <c:v>2.3591165108666805E-2</c:v>
                </c:pt>
                <c:pt idx="3">
                  <c:v>1.7058142419981805E-2</c:v>
                </c:pt>
                <c:pt idx="4">
                  <c:v>5.0138402882958163E-2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A17-4241-BE4D-6DE2C3B551B2}"/>
            </c:ext>
          </c:extLst>
        </c:ser>
        <c:ser>
          <c:idx val="12"/>
          <c:order val="12"/>
          <c:tx>
            <c:strRef>
              <c:f>Dashboard!$AE$19:$AE$20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Dashboard!$AE$21:$AE$26</c:f>
              <c:numCache>
                <c:formatCode>0.00%</c:formatCode>
                <c:ptCount val="5"/>
                <c:pt idx="0">
                  <c:v>0.16155334438916527</c:v>
                </c:pt>
                <c:pt idx="1">
                  <c:v>0.26843054720384846</c:v>
                </c:pt>
                <c:pt idx="2">
                  <c:v>9.1651676447170538E-2</c:v>
                </c:pt>
                <c:pt idx="3">
                  <c:v>0.31899760152179307</c:v>
                </c:pt>
                <c:pt idx="4">
                  <c:v>0.15866715412336135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A17-4241-BE4D-6DE2C3B551B2}"/>
            </c:ext>
          </c:extLst>
        </c:ser>
        <c:ser>
          <c:idx val="13"/>
          <c:order val="13"/>
          <c:tx>
            <c:strRef>
              <c:f>Dashboard!$AF$19:$AF$20</c:f>
              <c:strCache>
                <c:ptCount val="1"/>
                <c:pt idx="0">
                  <c:v>Washer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Dashboard!$R$21:$R$26</c:f>
              <c:strCache>
                <c:ptCount val="5"/>
                <c:pt idx="0">
                  <c:v>2012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strCache>
            </c:strRef>
          </c:cat>
          <c:val>
            <c:numRef>
              <c:f>Dashboard!$AF$21:$AF$26</c:f>
              <c:numCache>
                <c:formatCode>0.00%</c:formatCode>
                <c:ptCount val="5"/>
                <c:pt idx="0">
                  <c:v>3.8004422332780542E-2</c:v>
                </c:pt>
                <c:pt idx="1">
                  <c:v>3.8484666265784728E-2</c:v>
                </c:pt>
                <c:pt idx="2">
                  <c:v>6.6055262304267046E-2</c:v>
                </c:pt>
                <c:pt idx="3">
                  <c:v>6.7405508229261432E-2</c:v>
                </c:pt>
                <c:pt idx="4">
                  <c:v>5.7972528333420377E-2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A17-4241-BE4D-6DE2C3B55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262559"/>
        <c:axId val="338264191"/>
      </c:barChart>
      <c:catAx>
        <c:axId val="33826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64191"/>
        <c:crosses val="autoZero"/>
        <c:auto val="1"/>
        <c:lblAlgn val="ctr"/>
        <c:lblOffset val="100"/>
        <c:noMultiLvlLbl val="0"/>
      </c:catAx>
      <c:valAx>
        <c:axId val="33826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26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285750</xdr:colOff>
      <xdr:row>2</xdr:row>
      <xdr:rowOff>154643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6975" cy="5356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28222</xdr:rowOff>
    </xdr:from>
    <xdr:to>
      <xdr:col>14</xdr:col>
      <xdr:colOff>275167</xdr:colOff>
      <xdr:row>15</xdr:row>
      <xdr:rowOff>72672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1714500</xdr:colOff>
      <xdr:row>16</xdr:row>
      <xdr:rowOff>25400</xdr:rowOff>
    </xdr:from>
    <xdr:to>
      <xdr:col>16</xdr:col>
      <xdr:colOff>444500</xdr:colOff>
      <xdr:row>30</xdr:row>
      <xdr:rowOff>2822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D99186-E182-6649-B256-B627094C3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1693334</xdr:colOff>
      <xdr:row>30</xdr:row>
      <xdr:rowOff>110065</xdr:rowOff>
    </xdr:from>
    <xdr:to>
      <xdr:col>14</xdr:col>
      <xdr:colOff>112888</xdr:colOff>
      <xdr:row>44</xdr:row>
      <xdr:rowOff>87488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31363F-15AA-8841-9926-FBD9133F3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7056</xdr:colOff>
      <xdr:row>45</xdr:row>
      <xdr:rowOff>81844</xdr:rowOff>
    </xdr:from>
    <xdr:to>
      <xdr:col>12</xdr:col>
      <xdr:colOff>134056</xdr:colOff>
      <xdr:row>59</xdr:row>
      <xdr:rowOff>59266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7BDD42-1B14-0944-853E-4AB2CD4B5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670277</xdr:colOff>
      <xdr:row>0</xdr:row>
      <xdr:rowOff>251177</xdr:rowOff>
    </xdr:from>
    <xdr:to>
      <xdr:col>33</xdr:col>
      <xdr:colOff>70555</xdr:colOff>
      <xdr:row>14</xdr:row>
      <xdr:rowOff>141111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F3C1641-2483-DE41-939C-E9E314447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670276</xdr:colOff>
      <xdr:row>16</xdr:row>
      <xdr:rowOff>42332</xdr:rowOff>
    </xdr:from>
    <xdr:to>
      <xdr:col>36</xdr:col>
      <xdr:colOff>366887</xdr:colOff>
      <xdr:row>30</xdr:row>
      <xdr:rowOff>2821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D1E73C-9795-F348-94DB-A2A83EF2B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my A. Creznic" refreshedDate="43910.671372685189" createdVersion="6" refreshedVersion="6" minRefreshableVersion="3" recordCount="2692" xr:uid="{16EA54CE-17EB-5B41-9AEA-268DBB6078D3}">
  <cacheSource type="worksheet">
    <worksheetSource ref="B2:E2694" sheet="Warranty Sales 5 YR"/>
  </cacheSource>
  <cacheFields count="4">
    <cacheField name="Year" numFmtId="49">
      <sharedItems containsMixedTypes="1" containsNumber="1" containsInteger="1" minValue="2012" maxValue="2012" count="5">
        <n v="2012"/>
        <s v="2011"/>
        <s v="2010"/>
        <s v="2009"/>
        <s v="2008"/>
      </sharedItems>
    </cacheField>
    <cacheField name="Item" numFmtId="0">
      <sharedItems count="14">
        <s v="Camera"/>
        <s v="Phone"/>
        <s v="Tablet"/>
        <s v="Washer"/>
        <s v="TV"/>
        <s v="Laptop"/>
        <s v="E-Reader"/>
        <s v="Desktop CPU"/>
        <s v="MP3 Player"/>
        <s v="GPS"/>
        <s v="Dryer"/>
        <s v="Guitar"/>
        <s v="Speakers"/>
        <s v="Refrigerator"/>
      </sharedItems>
    </cacheField>
    <cacheField name="Brand" numFmtId="0">
      <sharedItems count="2">
        <s v="Plus"/>
        <s v="Generic"/>
      </sharedItems>
    </cacheField>
    <cacheField name="Warranty Revenue $" numFmtId="0">
      <sharedItems containsSemiMixedTypes="0" containsString="0" containsNumber="1" containsInteger="1" minValue="5" maxValue="240" count="21">
        <n v="84"/>
        <n v="42"/>
        <n v="25"/>
        <n v="100"/>
        <n v="140"/>
        <n v="20"/>
        <n v="24"/>
        <n v="96"/>
        <n v="120"/>
        <n v="35"/>
        <n v="5"/>
        <n v="80"/>
        <n v="168"/>
        <n v="72"/>
        <n v="30"/>
        <n v="60"/>
        <n v="70"/>
        <n v="200"/>
        <n v="6"/>
        <n v="240"/>
        <n v="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my A. Creznic" refreshedDate="43911.584864699071" createdVersion="6" refreshedVersion="6" minRefreshableVersion="3" recordCount="2692" xr:uid="{6029CDCC-E4B2-EF4B-B906-71BF0E8801D7}">
  <cacheSource type="worksheet">
    <worksheetSource name="Warranty5Data"/>
  </cacheSource>
  <cacheFields count="4">
    <cacheField name="Year" numFmtId="49">
      <sharedItems containsMixedTypes="1" containsNumber="1" containsInteger="1" minValue="2012" maxValue="2012" count="5">
        <n v="2012"/>
        <s v="2011"/>
        <s v="2010"/>
        <s v="2009"/>
        <s v="2008"/>
      </sharedItems>
    </cacheField>
    <cacheField name="Item" numFmtId="0">
      <sharedItems count="14">
        <s v="Camera"/>
        <s v="Phone"/>
        <s v="Tablet"/>
        <s v="Washer"/>
        <s v="TV"/>
        <s v="Laptop"/>
        <s v="E-Reader"/>
        <s v="Desktop CPU"/>
        <s v="MP3 Player"/>
        <s v="GPS"/>
        <s v="Dryer"/>
        <s v="Guitar"/>
        <s v="Speakers"/>
        <s v="Refrigerator"/>
      </sharedItems>
    </cacheField>
    <cacheField name="Brand" numFmtId="0">
      <sharedItems count="2">
        <s v="Plus"/>
        <s v="Generic"/>
      </sharedItems>
    </cacheField>
    <cacheField name="Warranty Revenue $" numFmtId="0">
      <sharedItems containsSemiMixedTypes="0" containsString="0" containsNumber="1" containsInteger="1" minValue="5" maxValue="240" count="21">
        <n v="84"/>
        <n v="42"/>
        <n v="25"/>
        <n v="100"/>
        <n v="140"/>
        <n v="20"/>
        <n v="24"/>
        <n v="96"/>
        <n v="120"/>
        <n v="35"/>
        <n v="5"/>
        <n v="80"/>
        <n v="168"/>
        <n v="72"/>
        <n v="30"/>
        <n v="60"/>
        <n v="70"/>
        <n v="200"/>
        <n v="6"/>
        <n v="240"/>
        <n v="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2">
  <r>
    <x v="0"/>
    <x v="0"/>
    <x v="0"/>
    <x v="0"/>
  </r>
  <r>
    <x v="0"/>
    <x v="1"/>
    <x v="0"/>
    <x v="1"/>
  </r>
  <r>
    <x v="0"/>
    <x v="2"/>
    <x v="1"/>
    <x v="2"/>
  </r>
  <r>
    <x v="0"/>
    <x v="3"/>
    <x v="1"/>
    <x v="3"/>
  </r>
  <r>
    <x v="0"/>
    <x v="4"/>
    <x v="1"/>
    <x v="4"/>
  </r>
  <r>
    <x v="0"/>
    <x v="1"/>
    <x v="0"/>
    <x v="1"/>
  </r>
  <r>
    <x v="0"/>
    <x v="5"/>
    <x v="1"/>
    <x v="3"/>
  </r>
  <r>
    <x v="0"/>
    <x v="6"/>
    <x v="1"/>
    <x v="5"/>
  </r>
  <r>
    <x v="0"/>
    <x v="6"/>
    <x v="0"/>
    <x v="6"/>
  </r>
  <r>
    <x v="0"/>
    <x v="7"/>
    <x v="0"/>
    <x v="7"/>
  </r>
  <r>
    <x v="0"/>
    <x v="5"/>
    <x v="0"/>
    <x v="8"/>
  </r>
  <r>
    <x v="0"/>
    <x v="8"/>
    <x v="0"/>
    <x v="6"/>
  </r>
  <r>
    <x v="0"/>
    <x v="8"/>
    <x v="0"/>
    <x v="6"/>
  </r>
  <r>
    <x v="0"/>
    <x v="6"/>
    <x v="0"/>
    <x v="6"/>
  </r>
  <r>
    <x v="0"/>
    <x v="0"/>
    <x v="0"/>
    <x v="0"/>
  </r>
  <r>
    <x v="0"/>
    <x v="1"/>
    <x v="1"/>
    <x v="9"/>
  </r>
  <r>
    <x v="0"/>
    <x v="6"/>
    <x v="1"/>
    <x v="5"/>
  </r>
  <r>
    <x v="0"/>
    <x v="8"/>
    <x v="0"/>
    <x v="6"/>
  </r>
  <r>
    <x v="0"/>
    <x v="9"/>
    <x v="1"/>
    <x v="10"/>
  </r>
  <r>
    <x v="0"/>
    <x v="8"/>
    <x v="1"/>
    <x v="5"/>
  </r>
  <r>
    <x v="0"/>
    <x v="0"/>
    <x v="0"/>
    <x v="0"/>
  </r>
  <r>
    <x v="0"/>
    <x v="1"/>
    <x v="1"/>
    <x v="9"/>
  </r>
  <r>
    <x v="0"/>
    <x v="8"/>
    <x v="0"/>
    <x v="6"/>
  </r>
  <r>
    <x v="0"/>
    <x v="6"/>
    <x v="1"/>
    <x v="5"/>
  </r>
  <r>
    <x v="0"/>
    <x v="1"/>
    <x v="1"/>
    <x v="9"/>
  </r>
  <r>
    <x v="0"/>
    <x v="10"/>
    <x v="1"/>
    <x v="3"/>
  </r>
  <r>
    <x v="0"/>
    <x v="1"/>
    <x v="0"/>
    <x v="1"/>
  </r>
  <r>
    <x v="0"/>
    <x v="6"/>
    <x v="1"/>
    <x v="5"/>
  </r>
  <r>
    <x v="0"/>
    <x v="8"/>
    <x v="0"/>
    <x v="6"/>
  </r>
  <r>
    <x v="0"/>
    <x v="2"/>
    <x v="1"/>
    <x v="2"/>
  </r>
  <r>
    <x v="0"/>
    <x v="7"/>
    <x v="1"/>
    <x v="11"/>
  </r>
  <r>
    <x v="0"/>
    <x v="8"/>
    <x v="1"/>
    <x v="5"/>
  </r>
  <r>
    <x v="0"/>
    <x v="4"/>
    <x v="0"/>
    <x v="12"/>
  </r>
  <r>
    <x v="0"/>
    <x v="2"/>
    <x v="1"/>
    <x v="2"/>
  </r>
  <r>
    <x v="0"/>
    <x v="11"/>
    <x v="0"/>
    <x v="13"/>
  </r>
  <r>
    <x v="0"/>
    <x v="8"/>
    <x v="1"/>
    <x v="5"/>
  </r>
  <r>
    <x v="0"/>
    <x v="11"/>
    <x v="0"/>
    <x v="13"/>
  </r>
  <r>
    <x v="0"/>
    <x v="6"/>
    <x v="1"/>
    <x v="5"/>
  </r>
  <r>
    <x v="0"/>
    <x v="10"/>
    <x v="1"/>
    <x v="3"/>
  </r>
  <r>
    <x v="0"/>
    <x v="7"/>
    <x v="1"/>
    <x v="11"/>
  </r>
  <r>
    <x v="0"/>
    <x v="2"/>
    <x v="0"/>
    <x v="14"/>
  </r>
  <r>
    <x v="0"/>
    <x v="8"/>
    <x v="1"/>
    <x v="5"/>
  </r>
  <r>
    <x v="0"/>
    <x v="12"/>
    <x v="0"/>
    <x v="15"/>
  </r>
  <r>
    <x v="0"/>
    <x v="9"/>
    <x v="1"/>
    <x v="10"/>
  </r>
  <r>
    <x v="0"/>
    <x v="5"/>
    <x v="0"/>
    <x v="8"/>
  </r>
  <r>
    <x v="0"/>
    <x v="1"/>
    <x v="1"/>
    <x v="9"/>
  </r>
  <r>
    <x v="0"/>
    <x v="0"/>
    <x v="1"/>
    <x v="16"/>
  </r>
  <r>
    <x v="0"/>
    <x v="8"/>
    <x v="0"/>
    <x v="6"/>
  </r>
  <r>
    <x v="0"/>
    <x v="12"/>
    <x v="0"/>
    <x v="15"/>
  </r>
  <r>
    <x v="0"/>
    <x v="13"/>
    <x v="1"/>
    <x v="17"/>
  </r>
  <r>
    <x v="0"/>
    <x v="1"/>
    <x v="1"/>
    <x v="9"/>
  </r>
  <r>
    <x v="0"/>
    <x v="3"/>
    <x v="1"/>
    <x v="3"/>
  </r>
  <r>
    <x v="0"/>
    <x v="1"/>
    <x v="0"/>
    <x v="1"/>
  </r>
  <r>
    <x v="0"/>
    <x v="5"/>
    <x v="0"/>
    <x v="8"/>
  </r>
  <r>
    <x v="0"/>
    <x v="2"/>
    <x v="0"/>
    <x v="14"/>
  </r>
  <r>
    <x v="0"/>
    <x v="9"/>
    <x v="0"/>
    <x v="18"/>
  </r>
  <r>
    <x v="0"/>
    <x v="10"/>
    <x v="1"/>
    <x v="3"/>
  </r>
  <r>
    <x v="0"/>
    <x v="9"/>
    <x v="1"/>
    <x v="10"/>
  </r>
  <r>
    <x v="0"/>
    <x v="4"/>
    <x v="0"/>
    <x v="12"/>
  </r>
  <r>
    <x v="0"/>
    <x v="9"/>
    <x v="1"/>
    <x v="10"/>
  </r>
  <r>
    <x v="0"/>
    <x v="1"/>
    <x v="1"/>
    <x v="9"/>
  </r>
  <r>
    <x v="0"/>
    <x v="0"/>
    <x v="0"/>
    <x v="0"/>
  </r>
  <r>
    <x v="0"/>
    <x v="11"/>
    <x v="1"/>
    <x v="15"/>
  </r>
  <r>
    <x v="0"/>
    <x v="1"/>
    <x v="0"/>
    <x v="1"/>
  </r>
  <r>
    <x v="0"/>
    <x v="8"/>
    <x v="1"/>
    <x v="5"/>
  </r>
  <r>
    <x v="0"/>
    <x v="1"/>
    <x v="0"/>
    <x v="1"/>
  </r>
  <r>
    <x v="0"/>
    <x v="4"/>
    <x v="0"/>
    <x v="12"/>
  </r>
  <r>
    <x v="0"/>
    <x v="8"/>
    <x v="0"/>
    <x v="6"/>
  </r>
  <r>
    <x v="0"/>
    <x v="0"/>
    <x v="1"/>
    <x v="16"/>
  </r>
  <r>
    <x v="0"/>
    <x v="10"/>
    <x v="0"/>
    <x v="8"/>
  </r>
  <r>
    <x v="0"/>
    <x v="5"/>
    <x v="0"/>
    <x v="8"/>
  </r>
  <r>
    <x v="0"/>
    <x v="6"/>
    <x v="1"/>
    <x v="5"/>
  </r>
  <r>
    <x v="0"/>
    <x v="8"/>
    <x v="1"/>
    <x v="5"/>
  </r>
  <r>
    <x v="0"/>
    <x v="6"/>
    <x v="0"/>
    <x v="6"/>
  </r>
  <r>
    <x v="0"/>
    <x v="0"/>
    <x v="1"/>
    <x v="16"/>
  </r>
  <r>
    <x v="0"/>
    <x v="1"/>
    <x v="0"/>
    <x v="1"/>
  </r>
  <r>
    <x v="0"/>
    <x v="0"/>
    <x v="1"/>
    <x v="16"/>
  </r>
  <r>
    <x v="0"/>
    <x v="8"/>
    <x v="1"/>
    <x v="5"/>
  </r>
  <r>
    <x v="0"/>
    <x v="4"/>
    <x v="1"/>
    <x v="4"/>
  </r>
  <r>
    <x v="0"/>
    <x v="9"/>
    <x v="0"/>
    <x v="18"/>
  </r>
  <r>
    <x v="0"/>
    <x v="11"/>
    <x v="0"/>
    <x v="13"/>
  </r>
  <r>
    <x v="0"/>
    <x v="5"/>
    <x v="1"/>
    <x v="3"/>
  </r>
  <r>
    <x v="0"/>
    <x v="13"/>
    <x v="0"/>
    <x v="19"/>
  </r>
  <r>
    <x v="0"/>
    <x v="1"/>
    <x v="1"/>
    <x v="9"/>
  </r>
  <r>
    <x v="0"/>
    <x v="6"/>
    <x v="0"/>
    <x v="6"/>
  </r>
  <r>
    <x v="0"/>
    <x v="8"/>
    <x v="1"/>
    <x v="5"/>
  </r>
  <r>
    <x v="0"/>
    <x v="8"/>
    <x v="1"/>
    <x v="5"/>
  </r>
  <r>
    <x v="0"/>
    <x v="2"/>
    <x v="1"/>
    <x v="2"/>
  </r>
  <r>
    <x v="0"/>
    <x v="1"/>
    <x v="1"/>
    <x v="9"/>
  </r>
  <r>
    <x v="0"/>
    <x v="1"/>
    <x v="1"/>
    <x v="9"/>
  </r>
  <r>
    <x v="0"/>
    <x v="8"/>
    <x v="0"/>
    <x v="6"/>
  </r>
  <r>
    <x v="0"/>
    <x v="6"/>
    <x v="1"/>
    <x v="5"/>
  </r>
  <r>
    <x v="0"/>
    <x v="8"/>
    <x v="1"/>
    <x v="5"/>
  </r>
  <r>
    <x v="0"/>
    <x v="0"/>
    <x v="1"/>
    <x v="16"/>
  </r>
  <r>
    <x v="0"/>
    <x v="9"/>
    <x v="0"/>
    <x v="18"/>
  </r>
  <r>
    <x v="0"/>
    <x v="4"/>
    <x v="0"/>
    <x v="12"/>
  </r>
  <r>
    <x v="0"/>
    <x v="1"/>
    <x v="0"/>
    <x v="1"/>
  </r>
  <r>
    <x v="0"/>
    <x v="2"/>
    <x v="1"/>
    <x v="2"/>
  </r>
  <r>
    <x v="0"/>
    <x v="9"/>
    <x v="0"/>
    <x v="18"/>
  </r>
  <r>
    <x v="0"/>
    <x v="8"/>
    <x v="1"/>
    <x v="5"/>
  </r>
  <r>
    <x v="0"/>
    <x v="3"/>
    <x v="0"/>
    <x v="8"/>
  </r>
  <r>
    <x v="0"/>
    <x v="8"/>
    <x v="1"/>
    <x v="5"/>
  </r>
  <r>
    <x v="0"/>
    <x v="1"/>
    <x v="0"/>
    <x v="1"/>
  </r>
  <r>
    <x v="0"/>
    <x v="5"/>
    <x v="1"/>
    <x v="3"/>
  </r>
  <r>
    <x v="0"/>
    <x v="1"/>
    <x v="0"/>
    <x v="1"/>
  </r>
  <r>
    <x v="0"/>
    <x v="5"/>
    <x v="1"/>
    <x v="3"/>
  </r>
  <r>
    <x v="0"/>
    <x v="1"/>
    <x v="0"/>
    <x v="1"/>
  </r>
  <r>
    <x v="0"/>
    <x v="6"/>
    <x v="0"/>
    <x v="6"/>
  </r>
  <r>
    <x v="0"/>
    <x v="6"/>
    <x v="1"/>
    <x v="5"/>
  </r>
  <r>
    <x v="0"/>
    <x v="1"/>
    <x v="0"/>
    <x v="1"/>
  </r>
  <r>
    <x v="0"/>
    <x v="4"/>
    <x v="1"/>
    <x v="4"/>
  </r>
  <r>
    <x v="0"/>
    <x v="10"/>
    <x v="0"/>
    <x v="8"/>
  </r>
  <r>
    <x v="0"/>
    <x v="6"/>
    <x v="1"/>
    <x v="5"/>
  </r>
  <r>
    <x v="0"/>
    <x v="5"/>
    <x v="0"/>
    <x v="8"/>
  </r>
  <r>
    <x v="0"/>
    <x v="13"/>
    <x v="1"/>
    <x v="17"/>
  </r>
  <r>
    <x v="0"/>
    <x v="8"/>
    <x v="0"/>
    <x v="6"/>
  </r>
  <r>
    <x v="0"/>
    <x v="4"/>
    <x v="1"/>
    <x v="4"/>
  </r>
  <r>
    <x v="0"/>
    <x v="0"/>
    <x v="0"/>
    <x v="0"/>
  </r>
  <r>
    <x v="0"/>
    <x v="1"/>
    <x v="1"/>
    <x v="9"/>
  </r>
  <r>
    <x v="0"/>
    <x v="9"/>
    <x v="0"/>
    <x v="18"/>
  </r>
  <r>
    <x v="0"/>
    <x v="8"/>
    <x v="1"/>
    <x v="5"/>
  </r>
  <r>
    <x v="0"/>
    <x v="11"/>
    <x v="1"/>
    <x v="15"/>
  </r>
  <r>
    <x v="0"/>
    <x v="4"/>
    <x v="0"/>
    <x v="12"/>
  </r>
  <r>
    <x v="0"/>
    <x v="12"/>
    <x v="1"/>
    <x v="20"/>
  </r>
  <r>
    <x v="0"/>
    <x v="1"/>
    <x v="1"/>
    <x v="9"/>
  </r>
  <r>
    <x v="0"/>
    <x v="0"/>
    <x v="0"/>
    <x v="0"/>
  </r>
  <r>
    <x v="0"/>
    <x v="11"/>
    <x v="1"/>
    <x v="15"/>
  </r>
  <r>
    <x v="0"/>
    <x v="4"/>
    <x v="1"/>
    <x v="4"/>
  </r>
  <r>
    <x v="0"/>
    <x v="1"/>
    <x v="1"/>
    <x v="9"/>
  </r>
  <r>
    <x v="0"/>
    <x v="3"/>
    <x v="0"/>
    <x v="8"/>
  </r>
  <r>
    <x v="0"/>
    <x v="1"/>
    <x v="1"/>
    <x v="9"/>
  </r>
  <r>
    <x v="0"/>
    <x v="6"/>
    <x v="0"/>
    <x v="6"/>
  </r>
  <r>
    <x v="0"/>
    <x v="7"/>
    <x v="0"/>
    <x v="7"/>
  </r>
  <r>
    <x v="0"/>
    <x v="13"/>
    <x v="1"/>
    <x v="17"/>
  </r>
  <r>
    <x v="0"/>
    <x v="8"/>
    <x v="1"/>
    <x v="5"/>
  </r>
  <r>
    <x v="0"/>
    <x v="1"/>
    <x v="0"/>
    <x v="1"/>
  </r>
  <r>
    <x v="0"/>
    <x v="1"/>
    <x v="1"/>
    <x v="9"/>
  </r>
  <r>
    <x v="0"/>
    <x v="8"/>
    <x v="0"/>
    <x v="6"/>
  </r>
  <r>
    <x v="0"/>
    <x v="1"/>
    <x v="1"/>
    <x v="9"/>
  </r>
  <r>
    <x v="0"/>
    <x v="0"/>
    <x v="0"/>
    <x v="0"/>
  </r>
  <r>
    <x v="0"/>
    <x v="12"/>
    <x v="1"/>
    <x v="20"/>
  </r>
  <r>
    <x v="0"/>
    <x v="2"/>
    <x v="0"/>
    <x v="14"/>
  </r>
  <r>
    <x v="0"/>
    <x v="1"/>
    <x v="1"/>
    <x v="9"/>
  </r>
  <r>
    <x v="0"/>
    <x v="1"/>
    <x v="0"/>
    <x v="1"/>
  </r>
  <r>
    <x v="0"/>
    <x v="7"/>
    <x v="1"/>
    <x v="11"/>
  </r>
  <r>
    <x v="0"/>
    <x v="7"/>
    <x v="0"/>
    <x v="7"/>
  </r>
  <r>
    <x v="0"/>
    <x v="4"/>
    <x v="1"/>
    <x v="4"/>
  </r>
  <r>
    <x v="0"/>
    <x v="8"/>
    <x v="0"/>
    <x v="6"/>
  </r>
  <r>
    <x v="0"/>
    <x v="2"/>
    <x v="0"/>
    <x v="14"/>
  </r>
  <r>
    <x v="0"/>
    <x v="6"/>
    <x v="0"/>
    <x v="6"/>
  </r>
  <r>
    <x v="0"/>
    <x v="0"/>
    <x v="0"/>
    <x v="0"/>
  </r>
  <r>
    <x v="0"/>
    <x v="8"/>
    <x v="0"/>
    <x v="6"/>
  </r>
  <r>
    <x v="0"/>
    <x v="8"/>
    <x v="0"/>
    <x v="6"/>
  </r>
  <r>
    <x v="0"/>
    <x v="2"/>
    <x v="0"/>
    <x v="14"/>
  </r>
  <r>
    <x v="0"/>
    <x v="5"/>
    <x v="1"/>
    <x v="3"/>
  </r>
  <r>
    <x v="0"/>
    <x v="4"/>
    <x v="0"/>
    <x v="12"/>
  </r>
  <r>
    <x v="0"/>
    <x v="6"/>
    <x v="0"/>
    <x v="6"/>
  </r>
  <r>
    <x v="0"/>
    <x v="1"/>
    <x v="1"/>
    <x v="9"/>
  </r>
  <r>
    <x v="0"/>
    <x v="1"/>
    <x v="0"/>
    <x v="1"/>
  </r>
  <r>
    <x v="0"/>
    <x v="8"/>
    <x v="1"/>
    <x v="5"/>
  </r>
  <r>
    <x v="0"/>
    <x v="1"/>
    <x v="1"/>
    <x v="9"/>
  </r>
  <r>
    <x v="0"/>
    <x v="5"/>
    <x v="1"/>
    <x v="3"/>
  </r>
  <r>
    <x v="0"/>
    <x v="6"/>
    <x v="0"/>
    <x v="6"/>
  </r>
  <r>
    <x v="0"/>
    <x v="2"/>
    <x v="0"/>
    <x v="14"/>
  </r>
  <r>
    <x v="0"/>
    <x v="3"/>
    <x v="0"/>
    <x v="8"/>
  </r>
  <r>
    <x v="0"/>
    <x v="0"/>
    <x v="0"/>
    <x v="0"/>
  </r>
  <r>
    <x v="0"/>
    <x v="1"/>
    <x v="0"/>
    <x v="1"/>
  </r>
  <r>
    <x v="0"/>
    <x v="8"/>
    <x v="1"/>
    <x v="5"/>
  </r>
  <r>
    <x v="0"/>
    <x v="0"/>
    <x v="1"/>
    <x v="16"/>
  </r>
  <r>
    <x v="0"/>
    <x v="8"/>
    <x v="1"/>
    <x v="5"/>
  </r>
  <r>
    <x v="0"/>
    <x v="6"/>
    <x v="1"/>
    <x v="5"/>
  </r>
  <r>
    <x v="0"/>
    <x v="2"/>
    <x v="0"/>
    <x v="14"/>
  </r>
  <r>
    <x v="0"/>
    <x v="5"/>
    <x v="1"/>
    <x v="3"/>
  </r>
  <r>
    <x v="0"/>
    <x v="5"/>
    <x v="0"/>
    <x v="8"/>
  </r>
  <r>
    <x v="0"/>
    <x v="5"/>
    <x v="1"/>
    <x v="3"/>
  </r>
  <r>
    <x v="0"/>
    <x v="0"/>
    <x v="1"/>
    <x v="16"/>
  </r>
  <r>
    <x v="0"/>
    <x v="1"/>
    <x v="0"/>
    <x v="1"/>
  </r>
  <r>
    <x v="0"/>
    <x v="6"/>
    <x v="0"/>
    <x v="6"/>
  </r>
  <r>
    <x v="0"/>
    <x v="1"/>
    <x v="1"/>
    <x v="9"/>
  </r>
  <r>
    <x v="0"/>
    <x v="1"/>
    <x v="1"/>
    <x v="9"/>
  </r>
  <r>
    <x v="0"/>
    <x v="1"/>
    <x v="1"/>
    <x v="9"/>
  </r>
  <r>
    <x v="0"/>
    <x v="0"/>
    <x v="0"/>
    <x v="0"/>
  </r>
  <r>
    <x v="0"/>
    <x v="10"/>
    <x v="1"/>
    <x v="3"/>
  </r>
  <r>
    <x v="0"/>
    <x v="1"/>
    <x v="1"/>
    <x v="9"/>
  </r>
  <r>
    <x v="0"/>
    <x v="2"/>
    <x v="0"/>
    <x v="14"/>
  </r>
  <r>
    <x v="0"/>
    <x v="11"/>
    <x v="1"/>
    <x v="15"/>
  </r>
  <r>
    <x v="0"/>
    <x v="6"/>
    <x v="1"/>
    <x v="5"/>
  </r>
  <r>
    <x v="0"/>
    <x v="1"/>
    <x v="1"/>
    <x v="9"/>
  </r>
  <r>
    <x v="0"/>
    <x v="2"/>
    <x v="1"/>
    <x v="2"/>
  </r>
  <r>
    <x v="0"/>
    <x v="2"/>
    <x v="0"/>
    <x v="14"/>
  </r>
  <r>
    <x v="0"/>
    <x v="0"/>
    <x v="0"/>
    <x v="0"/>
  </r>
  <r>
    <x v="0"/>
    <x v="1"/>
    <x v="0"/>
    <x v="1"/>
  </r>
  <r>
    <x v="0"/>
    <x v="1"/>
    <x v="0"/>
    <x v="1"/>
  </r>
  <r>
    <x v="0"/>
    <x v="9"/>
    <x v="1"/>
    <x v="10"/>
  </r>
  <r>
    <x v="0"/>
    <x v="9"/>
    <x v="0"/>
    <x v="18"/>
  </r>
  <r>
    <x v="0"/>
    <x v="8"/>
    <x v="0"/>
    <x v="6"/>
  </r>
  <r>
    <x v="0"/>
    <x v="12"/>
    <x v="0"/>
    <x v="15"/>
  </r>
  <r>
    <x v="0"/>
    <x v="11"/>
    <x v="0"/>
    <x v="13"/>
  </r>
  <r>
    <x v="0"/>
    <x v="6"/>
    <x v="1"/>
    <x v="5"/>
  </r>
  <r>
    <x v="0"/>
    <x v="8"/>
    <x v="1"/>
    <x v="5"/>
  </r>
  <r>
    <x v="0"/>
    <x v="8"/>
    <x v="0"/>
    <x v="6"/>
  </r>
  <r>
    <x v="0"/>
    <x v="1"/>
    <x v="0"/>
    <x v="1"/>
  </r>
  <r>
    <x v="0"/>
    <x v="1"/>
    <x v="0"/>
    <x v="1"/>
  </r>
  <r>
    <x v="0"/>
    <x v="5"/>
    <x v="1"/>
    <x v="3"/>
  </r>
  <r>
    <x v="0"/>
    <x v="10"/>
    <x v="0"/>
    <x v="8"/>
  </r>
  <r>
    <x v="0"/>
    <x v="5"/>
    <x v="0"/>
    <x v="8"/>
  </r>
  <r>
    <x v="0"/>
    <x v="8"/>
    <x v="0"/>
    <x v="6"/>
  </r>
  <r>
    <x v="0"/>
    <x v="7"/>
    <x v="1"/>
    <x v="11"/>
  </r>
  <r>
    <x v="0"/>
    <x v="1"/>
    <x v="1"/>
    <x v="9"/>
  </r>
  <r>
    <x v="0"/>
    <x v="8"/>
    <x v="1"/>
    <x v="5"/>
  </r>
  <r>
    <x v="0"/>
    <x v="2"/>
    <x v="1"/>
    <x v="2"/>
  </r>
  <r>
    <x v="0"/>
    <x v="8"/>
    <x v="0"/>
    <x v="6"/>
  </r>
  <r>
    <x v="0"/>
    <x v="8"/>
    <x v="1"/>
    <x v="5"/>
  </r>
  <r>
    <x v="0"/>
    <x v="8"/>
    <x v="0"/>
    <x v="6"/>
  </r>
  <r>
    <x v="0"/>
    <x v="4"/>
    <x v="0"/>
    <x v="12"/>
  </r>
  <r>
    <x v="0"/>
    <x v="1"/>
    <x v="0"/>
    <x v="1"/>
  </r>
  <r>
    <x v="0"/>
    <x v="5"/>
    <x v="0"/>
    <x v="8"/>
  </r>
  <r>
    <x v="0"/>
    <x v="8"/>
    <x v="1"/>
    <x v="5"/>
  </r>
  <r>
    <x v="0"/>
    <x v="6"/>
    <x v="0"/>
    <x v="6"/>
  </r>
  <r>
    <x v="0"/>
    <x v="0"/>
    <x v="1"/>
    <x v="16"/>
  </r>
  <r>
    <x v="0"/>
    <x v="1"/>
    <x v="0"/>
    <x v="1"/>
  </r>
  <r>
    <x v="0"/>
    <x v="1"/>
    <x v="0"/>
    <x v="1"/>
  </r>
  <r>
    <x v="0"/>
    <x v="3"/>
    <x v="0"/>
    <x v="8"/>
  </r>
  <r>
    <x v="0"/>
    <x v="0"/>
    <x v="1"/>
    <x v="16"/>
  </r>
  <r>
    <x v="0"/>
    <x v="6"/>
    <x v="1"/>
    <x v="5"/>
  </r>
  <r>
    <x v="0"/>
    <x v="12"/>
    <x v="1"/>
    <x v="20"/>
  </r>
  <r>
    <x v="0"/>
    <x v="8"/>
    <x v="1"/>
    <x v="5"/>
  </r>
  <r>
    <x v="0"/>
    <x v="13"/>
    <x v="1"/>
    <x v="17"/>
  </r>
  <r>
    <x v="0"/>
    <x v="13"/>
    <x v="0"/>
    <x v="19"/>
  </r>
  <r>
    <x v="0"/>
    <x v="1"/>
    <x v="1"/>
    <x v="9"/>
  </r>
  <r>
    <x v="0"/>
    <x v="6"/>
    <x v="1"/>
    <x v="5"/>
  </r>
  <r>
    <x v="0"/>
    <x v="6"/>
    <x v="0"/>
    <x v="6"/>
  </r>
  <r>
    <x v="0"/>
    <x v="1"/>
    <x v="0"/>
    <x v="1"/>
  </r>
  <r>
    <x v="0"/>
    <x v="6"/>
    <x v="1"/>
    <x v="5"/>
  </r>
  <r>
    <x v="0"/>
    <x v="2"/>
    <x v="1"/>
    <x v="2"/>
  </r>
  <r>
    <x v="0"/>
    <x v="5"/>
    <x v="1"/>
    <x v="3"/>
  </r>
  <r>
    <x v="0"/>
    <x v="1"/>
    <x v="1"/>
    <x v="9"/>
  </r>
  <r>
    <x v="0"/>
    <x v="1"/>
    <x v="1"/>
    <x v="9"/>
  </r>
  <r>
    <x v="0"/>
    <x v="5"/>
    <x v="0"/>
    <x v="8"/>
  </r>
  <r>
    <x v="0"/>
    <x v="8"/>
    <x v="0"/>
    <x v="6"/>
  </r>
  <r>
    <x v="0"/>
    <x v="8"/>
    <x v="0"/>
    <x v="6"/>
  </r>
  <r>
    <x v="0"/>
    <x v="2"/>
    <x v="0"/>
    <x v="14"/>
  </r>
  <r>
    <x v="0"/>
    <x v="1"/>
    <x v="1"/>
    <x v="9"/>
  </r>
  <r>
    <x v="0"/>
    <x v="8"/>
    <x v="1"/>
    <x v="5"/>
  </r>
  <r>
    <x v="0"/>
    <x v="8"/>
    <x v="1"/>
    <x v="5"/>
  </r>
  <r>
    <x v="0"/>
    <x v="8"/>
    <x v="0"/>
    <x v="6"/>
  </r>
  <r>
    <x v="0"/>
    <x v="1"/>
    <x v="1"/>
    <x v="9"/>
  </r>
  <r>
    <x v="0"/>
    <x v="3"/>
    <x v="1"/>
    <x v="3"/>
  </r>
  <r>
    <x v="0"/>
    <x v="2"/>
    <x v="0"/>
    <x v="14"/>
  </r>
  <r>
    <x v="0"/>
    <x v="8"/>
    <x v="0"/>
    <x v="6"/>
  </r>
  <r>
    <x v="0"/>
    <x v="5"/>
    <x v="1"/>
    <x v="3"/>
  </r>
  <r>
    <x v="0"/>
    <x v="2"/>
    <x v="0"/>
    <x v="14"/>
  </r>
  <r>
    <x v="0"/>
    <x v="2"/>
    <x v="0"/>
    <x v="14"/>
  </r>
  <r>
    <x v="0"/>
    <x v="5"/>
    <x v="1"/>
    <x v="3"/>
  </r>
  <r>
    <x v="0"/>
    <x v="0"/>
    <x v="0"/>
    <x v="0"/>
  </r>
  <r>
    <x v="0"/>
    <x v="1"/>
    <x v="0"/>
    <x v="1"/>
  </r>
  <r>
    <x v="0"/>
    <x v="8"/>
    <x v="0"/>
    <x v="6"/>
  </r>
  <r>
    <x v="0"/>
    <x v="8"/>
    <x v="1"/>
    <x v="5"/>
  </r>
  <r>
    <x v="0"/>
    <x v="0"/>
    <x v="1"/>
    <x v="16"/>
  </r>
  <r>
    <x v="0"/>
    <x v="8"/>
    <x v="0"/>
    <x v="6"/>
  </r>
  <r>
    <x v="0"/>
    <x v="2"/>
    <x v="0"/>
    <x v="14"/>
  </r>
  <r>
    <x v="0"/>
    <x v="1"/>
    <x v="1"/>
    <x v="9"/>
  </r>
  <r>
    <x v="0"/>
    <x v="7"/>
    <x v="1"/>
    <x v="11"/>
  </r>
  <r>
    <x v="0"/>
    <x v="4"/>
    <x v="0"/>
    <x v="12"/>
  </r>
  <r>
    <x v="0"/>
    <x v="6"/>
    <x v="1"/>
    <x v="5"/>
  </r>
  <r>
    <x v="0"/>
    <x v="5"/>
    <x v="1"/>
    <x v="3"/>
  </r>
  <r>
    <x v="0"/>
    <x v="2"/>
    <x v="1"/>
    <x v="2"/>
  </r>
  <r>
    <x v="0"/>
    <x v="1"/>
    <x v="1"/>
    <x v="9"/>
  </r>
  <r>
    <x v="0"/>
    <x v="10"/>
    <x v="1"/>
    <x v="3"/>
  </r>
  <r>
    <x v="0"/>
    <x v="4"/>
    <x v="0"/>
    <x v="12"/>
  </r>
  <r>
    <x v="0"/>
    <x v="2"/>
    <x v="0"/>
    <x v="14"/>
  </r>
  <r>
    <x v="0"/>
    <x v="0"/>
    <x v="1"/>
    <x v="16"/>
  </r>
  <r>
    <x v="0"/>
    <x v="2"/>
    <x v="0"/>
    <x v="14"/>
  </r>
  <r>
    <x v="0"/>
    <x v="8"/>
    <x v="1"/>
    <x v="5"/>
  </r>
  <r>
    <x v="0"/>
    <x v="6"/>
    <x v="1"/>
    <x v="5"/>
  </r>
  <r>
    <x v="0"/>
    <x v="2"/>
    <x v="0"/>
    <x v="14"/>
  </r>
  <r>
    <x v="0"/>
    <x v="9"/>
    <x v="0"/>
    <x v="18"/>
  </r>
  <r>
    <x v="0"/>
    <x v="5"/>
    <x v="0"/>
    <x v="8"/>
  </r>
  <r>
    <x v="0"/>
    <x v="5"/>
    <x v="1"/>
    <x v="3"/>
  </r>
  <r>
    <x v="0"/>
    <x v="9"/>
    <x v="0"/>
    <x v="18"/>
  </r>
  <r>
    <x v="0"/>
    <x v="1"/>
    <x v="0"/>
    <x v="1"/>
  </r>
  <r>
    <x v="0"/>
    <x v="1"/>
    <x v="1"/>
    <x v="9"/>
  </r>
  <r>
    <x v="0"/>
    <x v="1"/>
    <x v="0"/>
    <x v="1"/>
  </r>
  <r>
    <x v="0"/>
    <x v="0"/>
    <x v="0"/>
    <x v="0"/>
  </r>
  <r>
    <x v="0"/>
    <x v="1"/>
    <x v="0"/>
    <x v="1"/>
  </r>
  <r>
    <x v="0"/>
    <x v="0"/>
    <x v="1"/>
    <x v="16"/>
  </r>
  <r>
    <x v="0"/>
    <x v="1"/>
    <x v="1"/>
    <x v="9"/>
  </r>
  <r>
    <x v="0"/>
    <x v="5"/>
    <x v="0"/>
    <x v="8"/>
  </r>
  <r>
    <x v="0"/>
    <x v="1"/>
    <x v="1"/>
    <x v="9"/>
  </r>
  <r>
    <x v="0"/>
    <x v="1"/>
    <x v="1"/>
    <x v="9"/>
  </r>
  <r>
    <x v="0"/>
    <x v="3"/>
    <x v="1"/>
    <x v="3"/>
  </r>
  <r>
    <x v="0"/>
    <x v="5"/>
    <x v="0"/>
    <x v="8"/>
  </r>
  <r>
    <x v="0"/>
    <x v="1"/>
    <x v="1"/>
    <x v="9"/>
  </r>
  <r>
    <x v="0"/>
    <x v="1"/>
    <x v="0"/>
    <x v="1"/>
  </r>
  <r>
    <x v="0"/>
    <x v="8"/>
    <x v="1"/>
    <x v="5"/>
  </r>
  <r>
    <x v="0"/>
    <x v="4"/>
    <x v="0"/>
    <x v="12"/>
  </r>
  <r>
    <x v="0"/>
    <x v="2"/>
    <x v="1"/>
    <x v="2"/>
  </r>
  <r>
    <x v="0"/>
    <x v="4"/>
    <x v="0"/>
    <x v="12"/>
  </r>
  <r>
    <x v="0"/>
    <x v="8"/>
    <x v="1"/>
    <x v="5"/>
  </r>
  <r>
    <x v="0"/>
    <x v="8"/>
    <x v="0"/>
    <x v="6"/>
  </r>
  <r>
    <x v="0"/>
    <x v="9"/>
    <x v="1"/>
    <x v="10"/>
  </r>
  <r>
    <x v="0"/>
    <x v="8"/>
    <x v="0"/>
    <x v="6"/>
  </r>
  <r>
    <x v="0"/>
    <x v="4"/>
    <x v="1"/>
    <x v="4"/>
  </r>
  <r>
    <x v="0"/>
    <x v="1"/>
    <x v="1"/>
    <x v="9"/>
  </r>
  <r>
    <x v="0"/>
    <x v="6"/>
    <x v="0"/>
    <x v="6"/>
  </r>
  <r>
    <x v="0"/>
    <x v="8"/>
    <x v="0"/>
    <x v="6"/>
  </r>
  <r>
    <x v="0"/>
    <x v="12"/>
    <x v="1"/>
    <x v="20"/>
  </r>
  <r>
    <x v="0"/>
    <x v="10"/>
    <x v="1"/>
    <x v="3"/>
  </r>
  <r>
    <x v="0"/>
    <x v="8"/>
    <x v="0"/>
    <x v="6"/>
  </r>
  <r>
    <x v="0"/>
    <x v="5"/>
    <x v="0"/>
    <x v="8"/>
  </r>
  <r>
    <x v="0"/>
    <x v="1"/>
    <x v="1"/>
    <x v="9"/>
  </r>
  <r>
    <x v="0"/>
    <x v="9"/>
    <x v="0"/>
    <x v="18"/>
  </r>
  <r>
    <x v="0"/>
    <x v="8"/>
    <x v="1"/>
    <x v="5"/>
  </r>
  <r>
    <x v="0"/>
    <x v="5"/>
    <x v="1"/>
    <x v="3"/>
  </r>
  <r>
    <x v="0"/>
    <x v="6"/>
    <x v="0"/>
    <x v="6"/>
  </r>
  <r>
    <x v="0"/>
    <x v="11"/>
    <x v="1"/>
    <x v="15"/>
  </r>
  <r>
    <x v="0"/>
    <x v="9"/>
    <x v="1"/>
    <x v="10"/>
  </r>
  <r>
    <x v="0"/>
    <x v="1"/>
    <x v="0"/>
    <x v="1"/>
  </r>
  <r>
    <x v="0"/>
    <x v="6"/>
    <x v="0"/>
    <x v="6"/>
  </r>
  <r>
    <x v="0"/>
    <x v="0"/>
    <x v="0"/>
    <x v="0"/>
  </r>
  <r>
    <x v="0"/>
    <x v="0"/>
    <x v="0"/>
    <x v="0"/>
  </r>
  <r>
    <x v="0"/>
    <x v="6"/>
    <x v="1"/>
    <x v="5"/>
  </r>
  <r>
    <x v="0"/>
    <x v="1"/>
    <x v="1"/>
    <x v="9"/>
  </r>
  <r>
    <x v="0"/>
    <x v="5"/>
    <x v="0"/>
    <x v="8"/>
  </r>
  <r>
    <x v="0"/>
    <x v="6"/>
    <x v="1"/>
    <x v="5"/>
  </r>
  <r>
    <x v="0"/>
    <x v="6"/>
    <x v="1"/>
    <x v="5"/>
  </r>
  <r>
    <x v="0"/>
    <x v="1"/>
    <x v="1"/>
    <x v="9"/>
  </r>
  <r>
    <x v="0"/>
    <x v="8"/>
    <x v="0"/>
    <x v="6"/>
  </r>
  <r>
    <x v="0"/>
    <x v="1"/>
    <x v="1"/>
    <x v="9"/>
  </r>
  <r>
    <x v="0"/>
    <x v="4"/>
    <x v="0"/>
    <x v="12"/>
  </r>
  <r>
    <x v="0"/>
    <x v="5"/>
    <x v="1"/>
    <x v="3"/>
  </r>
  <r>
    <x v="0"/>
    <x v="8"/>
    <x v="0"/>
    <x v="6"/>
  </r>
  <r>
    <x v="0"/>
    <x v="4"/>
    <x v="0"/>
    <x v="12"/>
  </r>
  <r>
    <x v="0"/>
    <x v="4"/>
    <x v="0"/>
    <x v="12"/>
  </r>
  <r>
    <x v="0"/>
    <x v="6"/>
    <x v="0"/>
    <x v="6"/>
  </r>
  <r>
    <x v="0"/>
    <x v="1"/>
    <x v="0"/>
    <x v="1"/>
  </r>
  <r>
    <x v="0"/>
    <x v="0"/>
    <x v="1"/>
    <x v="16"/>
  </r>
  <r>
    <x v="0"/>
    <x v="2"/>
    <x v="1"/>
    <x v="2"/>
  </r>
  <r>
    <x v="0"/>
    <x v="13"/>
    <x v="0"/>
    <x v="19"/>
  </r>
  <r>
    <x v="0"/>
    <x v="8"/>
    <x v="1"/>
    <x v="5"/>
  </r>
  <r>
    <x v="0"/>
    <x v="8"/>
    <x v="0"/>
    <x v="6"/>
  </r>
  <r>
    <x v="0"/>
    <x v="5"/>
    <x v="0"/>
    <x v="8"/>
  </r>
  <r>
    <x v="0"/>
    <x v="8"/>
    <x v="0"/>
    <x v="6"/>
  </r>
  <r>
    <x v="0"/>
    <x v="6"/>
    <x v="0"/>
    <x v="6"/>
  </r>
  <r>
    <x v="0"/>
    <x v="8"/>
    <x v="1"/>
    <x v="5"/>
  </r>
  <r>
    <x v="0"/>
    <x v="1"/>
    <x v="1"/>
    <x v="9"/>
  </r>
  <r>
    <x v="0"/>
    <x v="1"/>
    <x v="0"/>
    <x v="1"/>
  </r>
  <r>
    <x v="0"/>
    <x v="0"/>
    <x v="0"/>
    <x v="0"/>
  </r>
  <r>
    <x v="0"/>
    <x v="8"/>
    <x v="0"/>
    <x v="6"/>
  </r>
  <r>
    <x v="0"/>
    <x v="9"/>
    <x v="0"/>
    <x v="18"/>
  </r>
  <r>
    <x v="0"/>
    <x v="0"/>
    <x v="0"/>
    <x v="0"/>
  </r>
  <r>
    <x v="0"/>
    <x v="1"/>
    <x v="0"/>
    <x v="1"/>
  </r>
  <r>
    <x v="0"/>
    <x v="1"/>
    <x v="1"/>
    <x v="9"/>
  </r>
  <r>
    <x v="0"/>
    <x v="6"/>
    <x v="0"/>
    <x v="6"/>
  </r>
  <r>
    <x v="0"/>
    <x v="1"/>
    <x v="0"/>
    <x v="1"/>
  </r>
  <r>
    <x v="0"/>
    <x v="7"/>
    <x v="1"/>
    <x v="11"/>
  </r>
  <r>
    <x v="0"/>
    <x v="8"/>
    <x v="1"/>
    <x v="5"/>
  </r>
  <r>
    <x v="0"/>
    <x v="8"/>
    <x v="1"/>
    <x v="5"/>
  </r>
  <r>
    <x v="0"/>
    <x v="8"/>
    <x v="1"/>
    <x v="5"/>
  </r>
  <r>
    <x v="0"/>
    <x v="8"/>
    <x v="1"/>
    <x v="5"/>
  </r>
  <r>
    <x v="0"/>
    <x v="4"/>
    <x v="0"/>
    <x v="12"/>
  </r>
  <r>
    <x v="0"/>
    <x v="8"/>
    <x v="1"/>
    <x v="5"/>
  </r>
  <r>
    <x v="0"/>
    <x v="8"/>
    <x v="1"/>
    <x v="5"/>
  </r>
  <r>
    <x v="0"/>
    <x v="8"/>
    <x v="0"/>
    <x v="6"/>
  </r>
  <r>
    <x v="0"/>
    <x v="8"/>
    <x v="0"/>
    <x v="6"/>
  </r>
  <r>
    <x v="0"/>
    <x v="5"/>
    <x v="0"/>
    <x v="8"/>
  </r>
  <r>
    <x v="0"/>
    <x v="0"/>
    <x v="0"/>
    <x v="0"/>
  </r>
  <r>
    <x v="0"/>
    <x v="1"/>
    <x v="1"/>
    <x v="9"/>
  </r>
  <r>
    <x v="0"/>
    <x v="5"/>
    <x v="1"/>
    <x v="3"/>
  </r>
  <r>
    <x v="0"/>
    <x v="1"/>
    <x v="1"/>
    <x v="9"/>
  </r>
  <r>
    <x v="0"/>
    <x v="6"/>
    <x v="0"/>
    <x v="6"/>
  </r>
  <r>
    <x v="0"/>
    <x v="7"/>
    <x v="1"/>
    <x v="11"/>
  </r>
  <r>
    <x v="0"/>
    <x v="1"/>
    <x v="1"/>
    <x v="9"/>
  </r>
  <r>
    <x v="0"/>
    <x v="5"/>
    <x v="1"/>
    <x v="3"/>
  </r>
  <r>
    <x v="0"/>
    <x v="4"/>
    <x v="1"/>
    <x v="4"/>
  </r>
  <r>
    <x v="0"/>
    <x v="5"/>
    <x v="0"/>
    <x v="8"/>
  </r>
  <r>
    <x v="0"/>
    <x v="8"/>
    <x v="1"/>
    <x v="5"/>
  </r>
  <r>
    <x v="0"/>
    <x v="2"/>
    <x v="0"/>
    <x v="14"/>
  </r>
  <r>
    <x v="0"/>
    <x v="6"/>
    <x v="1"/>
    <x v="5"/>
  </r>
  <r>
    <x v="0"/>
    <x v="8"/>
    <x v="0"/>
    <x v="6"/>
  </r>
  <r>
    <x v="0"/>
    <x v="8"/>
    <x v="0"/>
    <x v="6"/>
  </r>
  <r>
    <x v="0"/>
    <x v="2"/>
    <x v="0"/>
    <x v="14"/>
  </r>
  <r>
    <x v="0"/>
    <x v="8"/>
    <x v="0"/>
    <x v="6"/>
  </r>
  <r>
    <x v="0"/>
    <x v="9"/>
    <x v="1"/>
    <x v="10"/>
  </r>
  <r>
    <x v="0"/>
    <x v="12"/>
    <x v="1"/>
    <x v="20"/>
  </r>
  <r>
    <x v="0"/>
    <x v="0"/>
    <x v="0"/>
    <x v="0"/>
  </r>
  <r>
    <x v="0"/>
    <x v="5"/>
    <x v="0"/>
    <x v="8"/>
  </r>
  <r>
    <x v="0"/>
    <x v="6"/>
    <x v="0"/>
    <x v="6"/>
  </r>
  <r>
    <x v="0"/>
    <x v="7"/>
    <x v="0"/>
    <x v="7"/>
  </r>
  <r>
    <x v="0"/>
    <x v="2"/>
    <x v="0"/>
    <x v="14"/>
  </r>
  <r>
    <x v="0"/>
    <x v="1"/>
    <x v="0"/>
    <x v="1"/>
  </r>
  <r>
    <x v="0"/>
    <x v="4"/>
    <x v="1"/>
    <x v="4"/>
  </r>
  <r>
    <x v="0"/>
    <x v="4"/>
    <x v="1"/>
    <x v="4"/>
  </r>
  <r>
    <x v="0"/>
    <x v="5"/>
    <x v="0"/>
    <x v="8"/>
  </r>
  <r>
    <x v="0"/>
    <x v="7"/>
    <x v="1"/>
    <x v="11"/>
  </r>
  <r>
    <x v="0"/>
    <x v="0"/>
    <x v="0"/>
    <x v="0"/>
  </r>
  <r>
    <x v="0"/>
    <x v="1"/>
    <x v="0"/>
    <x v="1"/>
  </r>
  <r>
    <x v="0"/>
    <x v="7"/>
    <x v="0"/>
    <x v="7"/>
  </r>
  <r>
    <x v="0"/>
    <x v="5"/>
    <x v="0"/>
    <x v="8"/>
  </r>
  <r>
    <x v="0"/>
    <x v="6"/>
    <x v="1"/>
    <x v="5"/>
  </r>
  <r>
    <x v="0"/>
    <x v="7"/>
    <x v="0"/>
    <x v="7"/>
  </r>
  <r>
    <x v="0"/>
    <x v="5"/>
    <x v="0"/>
    <x v="8"/>
  </r>
  <r>
    <x v="0"/>
    <x v="8"/>
    <x v="0"/>
    <x v="6"/>
  </r>
  <r>
    <x v="0"/>
    <x v="0"/>
    <x v="0"/>
    <x v="0"/>
  </r>
  <r>
    <x v="0"/>
    <x v="3"/>
    <x v="1"/>
    <x v="3"/>
  </r>
  <r>
    <x v="0"/>
    <x v="8"/>
    <x v="1"/>
    <x v="5"/>
  </r>
  <r>
    <x v="0"/>
    <x v="0"/>
    <x v="1"/>
    <x v="16"/>
  </r>
  <r>
    <x v="0"/>
    <x v="8"/>
    <x v="1"/>
    <x v="5"/>
  </r>
  <r>
    <x v="0"/>
    <x v="8"/>
    <x v="1"/>
    <x v="5"/>
  </r>
  <r>
    <x v="0"/>
    <x v="1"/>
    <x v="1"/>
    <x v="9"/>
  </r>
  <r>
    <x v="0"/>
    <x v="7"/>
    <x v="0"/>
    <x v="7"/>
  </r>
  <r>
    <x v="0"/>
    <x v="8"/>
    <x v="1"/>
    <x v="5"/>
  </r>
  <r>
    <x v="0"/>
    <x v="1"/>
    <x v="1"/>
    <x v="9"/>
  </r>
  <r>
    <x v="0"/>
    <x v="12"/>
    <x v="1"/>
    <x v="20"/>
  </r>
  <r>
    <x v="0"/>
    <x v="8"/>
    <x v="1"/>
    <x v="5"/>
  </r>
  <r>
    <x v="0"/>
    <x v="8"/>
    <x v="0"/>
    <x v="6"/>
  </r>
  <r>
    <x v="0"/>
    <x v="8"/>
    <x v="0"/>
    <x v="6"/>
  </r>
  <r>
    <x v="0"/>
    <x v="4"/>
    <x v="1"/>
    <x v="4"/>
  </r>
  <r>
    <x v="0"/>
    <x v="8"/>
    <x v="1"/>
    <x v="5"/>
  </r>
  <r>
    <x v="0"/>
    <x v="1"/>
    <x v="1"/>
    <x v="9"/>
  </r>
  <r>
    <x v="0"/>
    <x v="1"/>
    <x v="1"/>
    <x v="9"/>
  </r>
  <r>
    <x v="0"/>
    <x v="13"/>
    <x v="0"/>
    <x v="19"/>
  </r>
  <r>
    <x v="0"/>
    <x v="2"/>
    <x v="1"/>
    <x v="2"/>
  </r>
  <r>
    <x v="0"/>
    <x v="4"/>
    <x v="0"/>
    <x v="12"/>
  </r>
  <r>
    <x v="0"/>
    <x v="6"/>
    <x v="0"/>
    <x v="6"/>
  </r>
  <r>
    <x v="0"/>
    <x v="8"/>
    <x v="0"/>
    <x v="6"/>
  </r>
  <r>
    <x v="0"/>
    <x v="6"/>
    <x v="1"/>
    <x v="5"/>
  </r>
  <r>
    <x v="0"/>
    <x v="0"/>
    <x v="0"/>
    <x v="0"/>
  </r>
  <r>
    <x v="0"/>
    <x v="9"/>
    <x v="1"/>
    <x v="10"/>
  </r>
  <r>
    <x v="0"/>
    <x v="5"/>
    <x v="0"/>
    <x v="8"/>
  </r>
  <r>
    <x v="0"/>
    <x v="1"/>
    <x v="1"/>
    <x v="9"/>
  </r>
  <r>
    <x v="0"/>
    <x v="4"/>
    <x v="1"/>
    <x v="4"/>
  </r>
  <r>
    <x v="0"/>
    <x v="12"/>
    <x v="0"/>
    <x v="15"/>
  </r>
  <r>
    <x v="0"/>
    <x v="4"/>
    <x v="1"/>
    <x v="4"/>
  </r>
  <r>
    <x v="0"/>
    <x v="5"/>
    <x v="0"/>
    <x v="8"/>
  </r>
  <r>
    <x v="0"/>
    <x v="7"/>
    <x v="1"/>
    <x v="11"/>
  </r>
  <r>
    <x v="0"/>
    <x v="8"/>
    <x v="1"/>
    <x v="5"/>
  </r>
  <r>
    <x v="0"/>
    <x v="5"/>
    <x v="0"/>
    <x v="8"/>
  </r>
  <r>
    <x v="0"/>
    <x v="7"/>
    <x v="1"/>
    <x v="11"/>
  </r>
  <r>
    <x v="0"/>
    <x v="13"/>
    <x v="1"/>
    <x v="17"/>
  </r>
  <r>
    <x v="0"/>
    <x v="8"/>
    <x v="1"/>
    <x v="5"/>
  </r>
  <r>
    <x v="0"/>
    <x v="8"/>
    <x v="1"/>
    <x v="5"/>
  </r>
  <r>
    <x v="0"/>
    <x v="8"/>
    <x v="1"/>
    <x v="5"/>
  </r>
  <r>
    <x v="0"/>
    <x v="5"/>
    <x v="0"/>
    <x v="8"/>
  </r>
  <r>
    <x v="0"/>
    <x v="2"/>
    <x v="1"/>
    <x v="2"/>
  </r>
  <r>
    <x v="0"/>
    <x v="6"/>
    <x v="1"/>
    <x v="5"/>
  </r>
  <r>
    <x v="0"/>
    <x v="4"/>
    <x v="0"/>
    <x v="12"/>
  </r>
  <r>
    <x v="0"/>
    <x v="7"/>
    <x v="1"/>
    <x v="11"/>
  </r>
  <r>
    <x v="0"/>
    <x v="1"/>
    <x v="0"/>
    <x v="1"/>
  </r>
  <r>
    <x v="0"/>
    <x v="1"/>
    <x v="1"/>
    <x v="9"/>
  </r>
  <r>
    <x v="0"/>
    <x v="0"/>
    <x v="1"/>
    <x v="16"/>
  </r>
  <r>
    <x v="0"/>
    <x v="2"/>
    <x v="0"/>
    <x v="14"/>
  </r>
  <r>
    <x v="0"/>
    <x v="1"/>
    <x v="0"/>
    <x v="1"/>
  </r>
  <r>
    <x v="0"/>
    <x v="6"/>
    <x v="0"/>
    <x v="6"/>
  </r>
  <r>
    <x v="0"/>
    <x v="1"/>
    <x v="1"/>
    <x v="9"/>
  </r>
  <r>
    <x v="0"/>
    <x v="2"/>
    <x v="0"/>
    <x v="14"/>
  </r>
  <r>
    <x v="0"/>
    <x v="2"/>
    <x v="1"/>
    <x v="2"/>
  </r>
  <r>
    <x v="0"/>
    <x v="2"/>
    <x v="1"/>
    <x v="2"/>
  </r>
  <r>
    <x v="0"/>
    <x v="11"/>
    <x v="0"/>
    <x v="13"/>
  </r>
  <r>
    <x v="0"/>
    <x v="9"/>
    <x v="1"/>
    <x v="10"/>
  </r>
  <r>
    <x v="0"/>
    <x v="8"/>
    <x v="1"/>
    <x v="5"/>
  </r>
  <r>
    <x v="0"/>
    <x v="2"/>
    <x v="0"/>
    <x v="14"/>
  </r>
  <r>
    <x v="0"/>
    <x v="1"/>
    <x v="0"/>
    <x v="1"/>
  </r>
  <r>
    <x v="0"/>
    <x v="5"/>
    <x v="0"/>
    <x v="8"/>
  </r>
  <r>
    <x v="0"/>
    <x v="8"/>
    <x v="1"/>
    <x v="5"/>
  </r>
  <r>
    <x v="0"/>
    <x v="5"/>
    <x v="0"/>
    <x v="8"/>
  </r>
  <r>
    <x v="0"/>
    <x v="6"/>
    <x v="0"/>
    <x v="6"/>
  </r>
  <r>
    <x v="0"/>
    <x v="0"/>
    <x v="1"/>
    <x v="16"/>
  </r>
  <r>
    <x v="0"/>
    <x v="7"/>
    <x v="1"/>
    <x v="11"/>
  </r>
  <r>
    <x v="0"/>
    <x v="8"/>
    <x v="1"/>
    <x v="5"/>
  </r>
  <r>
    <x v="0"/>
    <x v="6"/>
    <x v="0"/>
    <x v="6"/>
  </r>
  <r>
    <x v="0"/>
    <x v="8"/>
    <x v="1"/>
    <x v="5"/>
  </r>
  <r>
    <x v="0"/>
    <x v="13"/>
    <x v="1"/>
    <x v="17"/>
  </r>
  <r>
    <x v="0"/>
    <x v="0"/>
    <x v="1"/>
    <x v="16"/>
  </r>
  <r>
    <x v="0"/>
    <x v="2"/>
    <x v="1"/>
    <x v="2"/>
  </r>
  <r>
    <x v="0"/>
    <x v="8"/>
    <x v="0"/>
    <x v="6"/>
  </r>
  <r>
    <x v="0"/>
    <x v="8"/>
    <x v="1"/>
    <x v="5"/>
  </r>
  <r>
    <x v="0"/>
    <x v="1"/>
    <x v="0"/>
    <x v="1"/>
  </r>
  <r>
    <x v="0"/>
    <x v="0"/>
    <x v="1"/>
    <x v="16"/>
  </r>
  <r>
    <x v="0"/>
    <x v="3"/>
    <x v="0"/>
    <x v="8"/>
  </r>
  <r>
    <x v="0"/>
    <x v="1"/>
    <x v="0"/>
    <x v="1"/>
  </r>
  <r>
    <x v="0"/>
    <x v="1"/>
    <x v="0"/>
    <x v="1"/>
  </r>
  <r>
    <x v="0"/>
    <x v="8"/>
    <x v="0"/>
    <x v="6"/>
  </r>
  <r>
    <x v="0"/>
    <x v="5"/>
    <x v="0"/>
    <x v="8"/>
  </r>
  <r>
    <x v="0"/>
    <x v="1"/>
    <x v="0"/>
    <x v="1"/>
  </r>
  <r>
    <x v="0"/>
    <x v="1"/>
    <x v="0"/>
    <x v="1"/>
  </r>
  <r>
    <x v="0"/>
    <x v="5"/>
    <x v="0"/>
    <x v="8"/>
  </r>
  <r>
    <x v="0"/>
    <x v="6"/>
    <x v="1"/>
    <x v="5"/>
  </r>
  <r>
    <x v="0"/>
    <x v="8"/>
    <x v="1"/>
    <x v="5"/>
  </r>
  <r>
    <x v="0"/>
    <x v="1"/>
    <x v="0"/>
    <x v="1"/>
  </r>
  <r>
    <x v="0"/>
    <x v="6"/>
    <x v="1"/>
    <x v="5"/>
  </r>
  <r>
    <x v="0"/>
    <x v="7"/>
    <x v="1"/>
    <x v="11"/>
  </r>
  <r>
    <x v="0"/>
    <x v="2"/>
    <x v="0"/>
    <x v="14"/>
  </r>
  <r>
    <x v="0"/>
    <x v="5"/>
    <x v="1"/>
    <x v="3"/>
  </r>
  <r>
    <x v="0"/>
    <x v="5"/>
    <x v="1"/>
    <x v="3"/>
  </r>
  <r>
    <x v="0"/>
    <x v="1"/>
    <x v="1"/>
    <x v="9"/>
  </r>
  <r>
    <x v="0"/>
    <x v="8"/>
    <x v="0"/>
    <x v="6"/>
  </r>
  <r>
    <x v="0"/>
    <x v="8"/>
    <x v="1"/>
    <x v="5"/>
  </r>
  <r>
    <x v="0"/>
    <x v="5"/>
    <x v="1"/>
    <x v="3"/>
  </r>
  <r>
    <x v="0"/>
    <x v="10"/>
    <x v="0"/>
    <x v="8"/>
  </r>
  <r>
    <x v="1"/>
    <x v="5"/>
    <x v="0"/>
    <x v="8"/>
  </r>
  <r>
    <x v="1"/>
    <x v="5"/>
    <x v="0"/>
    <x v="8"/>
  </r>
  <r>
    <x v="1"/>
    <x v="4"/>
    <x v="1"/>
    <x v="4"/>
  </r>
  <r>
    <x v="1"/>
    <x v="9"/>
    <x v="0"/>
    <x v="18"/>
  </r>
  <r>
    <x v="1"/>
    <x v="6"/>
    <x v="0"/>
    <x v="6"/>
  </r>
  <r>
    <x v="1"/>
    <x v="6"/>
    <x v="0"/>
    <x v="6"/>
  </r>
  <r>
    <x v="1"/>
    <x v="2"/>
    <x v="0"/>
    <x v="14"/>
  </r>
  <r>
    <x v="1"/>
    <x v="5"/>
    <x v="0"/>
    <x v="8"/>
  </r>
  <r>
    <x v="1"/>
    <x v="5"/>
    <x v="1"/>
    <x v="3"/>
  </r>
  <r>
    <x v="1"/>
    <x v="5"/>
    <x v="0"/>
    <x v="8"/>
  </r>
  <r>
    <x v="1"/>
    <x v="4"/>
    <x v="0"/>
    <x v="12"/>
  </r>
  <r>
    <x v="1"/>
    <x v="1"/>
    <x v="0"/>
    <x v="1"/>
  </r>
  <r>
    <x v="1"/>
    <x v="1"/>
    <x v="1"/>
    <x v="9"/>
  </r>
  <r>
    <x v="1"/>
    <x v="6"/>
    <x v="0"/>
    <x v="6"/>
  </r>
  <r>
    <x v="1"/>
    <x v="2"/>
    <x v="0"/>
    <x v="14"/>
  </r>
  <r>
    <x v="1"/>
    <x v="1"/>
    <x v="0"/>
    <x v="1"/>
  </r>
  <r>
    <x v="1"/>
    <x v="4"/>
    <x v="1"/>
    <x v="4"/>
  </r>
  <r>
    <x v="1"/>
    <x v="5"/>
    <x v="1"/>
    <x v="3"/>
  </r>
  <r>
    <x v="1"/>
    <x v="10"/>
    <x v="1"/>
    <x v="3"/>
  </r>
  <r>
    <x v="1"/>
    <x v="2"/>
    <x v="0"/>
    <x v="14"/>
  </r>
  <r>
    <x v="1"/>
    <x v="12"/>
    <x v="0"/>
    <x v="15"/>
  </r>
  <r>
    <x v="1"/>
    <x v="10"/>
    <x v="1"/>
    <x v="3"/>
  </r>
  <r>
    <x v="1"/>
    <x v="4"/>
    <x v="0"/>
    <x v="12"/>
  </r>
  <r>
    <x v="1"/>
    <x v="6"/>
    <x v="0"/>
    <x v="6"/>
  </r>
  <r>
    <x v="1"/>
    <x v="1"/>
    <x v="0"/>
    <x v="1"/>
  </r>
  <r>
    <x v="1"/>
    <x v="1"/>
    <x v="1"/>
    <x v="9"/>
  </r>
  <r>
    <x v="1"/>
    <x v="2"/>
    <x v="0"/>
    <x v="14"/>
  </r>
  <r>
    <x v="1"/>
    <x v="5"/>
    <x v="0"/>
    <x v="8"/>
  </r>
  <r>
    <x v="1"/>
    <x v="4"/>
    <x v="0"/>
    <x v="12"/>
  </r>
  <r>
    <x v="1"/>
    <x v="4"/>
    <x v="0"/>
    <x v="12"/>
  </r>
  <r>
    <x v="1"/>
    <x v="5"/>
    <x v="1"/>
    <x v="3"/>
  </r>
  <r>
    <x v="1"/>
    <x v="10"/>
    <x v="0"/>
    <x v="8"/>
  </r>
  <r>
    <x v="1"/>
    <x v="1"/>
    <x v="1"/>
    <x v="9"/>
  </r>
  <r>
    <x v="1"/>
    <x v="0"/>
    <x v="0"/>
    <x v="0"/>
  </r>
  <r>
    <x v="1"/>
    <x v="7"/>
    <x v="0"/>
    <x v="7"/>
  </r>
  <r>
    <x v="1"/>
    <x v="5"/>
    <x v="1"/>
    <x v="3"/>
  </r>
  <r>
    <x v="1"/>
    <x v="5"/>
    <x v="0"/>
    <x v="8"/>
  </r>
  <r>
    <x v="1"/>
    <x v="7"/>
    <x v="1"/>
    <x v="11"/>
  </r>
  <r>
    <x v="1"/>
    <x v="2"/>
    <x v="0"/>
    <x v="14"/>
  </r>
  <r>
    <x v="1"/>
    <x v="11"/>
    <x v="0"/>
    <x v="13"/>
  </r>
  <r>
    <x v="1"/>
    <x v="2"/>
    <x v="1"/>
    <x v="2"/>
  </r>
  <r>
    <x v="1"/>
    <x v="4"/>
    <x v="1"/>
    <x v="4"/>
  </r>
  <r>
    <x v="1"/>
    <x v="8"/>
    <x v="1"/>
    <x v="5"/>
  </r>
  <r>
    <x v="1"/>
    <x v="5"/>
    <x v="0"/>
    <x v="8"/>
  </r>
  <r>
    <x v="1"/>
    <x v="6"/>
    <x v="1"/>
    <x v="5"/>
  </r>
  <r>
    <x v="1"/>
    <x v="5"/>
    <x v="1"/>
    <x v="3"/>
  </r>
  <r>
    <x v="1"/>
    <x v="2"/>
    <x v="0"/>
    <x v="14"/>
  </r>
  <r>
    <x v="1"/>
    <x v="3"/>
    <x v="0"/>
    <x v="8"/>
  </r>
  <r>
    <x v="1"/>
    <x v="1"/>
    <x v="1"/>
    <x v="9"/>
  </r>
  <r>
    <x v="1"/>
    <x v="1"/>
    <x v="1"/>
    <x v="9"/>
  </r>
  <r>
    <x v="1"/>
    <x v="2"/>
    <x v="1"/>
    <x v="2"/>
  </r>
  <r>
    <x v="1"/>
    <x v="2"/>
    <x v="1"/>
    <x v="2"/>
  </r>
  <r>
    <x v="1"/>
    <x v="10"/>
    <x v="0"/>
    <x v="8"/>
  </r>
  <r>
    <x v="1"/>
    <x v="5"/>
    <x v="1"/>
    <x v="3"/>
  </r>
  <r>
    <x v="1"/>
    <x v="6"/>
    <x v="1"/>
    <x v="5"/>
  </r>
  <r>
    <x v="1"/>
    <x v="5"/>
    <x v="0"/>
    <x v="8"/>
  </r>
  <r>
    <x v="1"/>
    <x v="5"/>
    <x v="0"/>
    <x v="8"/>
  </r>
  <r>
    <x v="1"/>
    <x v="7"/>
    <x v="1"/>
    <x v="11"/>
  </r>
  <r>
    <x v="1"/>
    <x v="12"/>
    <x v="1"/>
    <x v="20"/>
  </r>
  <r>
    <x v="1"/>
    <x v="1"/>
    <x v="0"/>
    <x v="1"/>
  </r>
  <r>
    <x v="1"/>
    <x v="1"/>
    <x v="1"/>
    <x v="9"/>
  </r>
  <r>
    <x v="1"/>
    <x v="1"/>
    <x v="1"/>
    <x v="9"/>
  </r>
  <r>
    <x v="1"/>
    <x v="7"/>
    <x v="0"/>
    <x v="7"/>
  </r>
  <r>
    <x v="1"/>
    <x v="2"/>
    <x v="1"/>
    <x v="2"/>
  </r>
  <r>
    <x v="1"/>
    <x v="5"/>
    <x v="1"/>
    <x v="3"/>
  </r>
  <r>
    <x v="1"/>
    <x v="8"/>
    <x v="1"/>
    <x v="5"/>
  </r>
  <r>
    <x v="1"/>
    <x v="1"/>
    <x v="0"/>
    <x v="1"/>
  </r>
  <r>
    <x v="1"/>
    <x v="13"/>
    <x v="0"/>
    <x v="19"/>
  </r>
  <r>
    <x v="1"/>
    <x v="2"/>
    <x v="0"/>
    <x v="14"/>
  </r>
  <r>
    <x v="1"/>
    <x v="7"/>
    <x v="0"/>
    <x v="7"/>
  </r>
  <r>
    <x v="1"/>
    <x v="1"/>
    <x v="0"/>
    <x v="1"/>
  </r>
  <r>
    <x v="1"/>
    <x v="2"/>
    <x v="1"/>
    <x v="2"/>
  </r>
  <r>
    <x v="1"/>
    <x v="8"/>
    <x v="0"/>
    <x v="6"/>
  </r>
  <r>
    <x v="1"/>
    <x v="1"/>
    <x v="1"/>
    <x v="9"/>
  </r>
  <r>
    <x v="1"/>
    <x v="7"/>
    <x v="0"/>
    <x v="7"/>
  </r>
  <r>
    <x v="1"/>
    <x v="1"/>
    <x v="1"/>
    <x v="9"/>
  </r>
  <r>
    <x v="1"/>
    <x v="7"/>
    <x v="0"/>
    <x v="7"/>
  </r>
  <r>
    <x v="1"/>
    <x v="2"/>
    <x v="0"/>
    <x v="14"/>
  </r>
  <r>
    <x v="1"/>
    <x v="5"/>
    <x v="1"/>
    <x v="3"/>
  </r>
  <r>
    <x v="1"/>
    <x v="2"/>
    <x v="0"/>
    <x v="14"/>
  </r>
  <r>
    <x v="1"/>
    <x v="1"/>
    <x v="0"/>
    <x v="1"/>
  </r>
  <r>
    <x v="1"/>
    <x v="5"/>
    <x v="1"/>
    <x v="3"/>
  </r>
  <r>
    <x v="1"/>
    <x v="5"/>
    <x v="1"/>
    <x v="3"/>
  </r>
  <r>
    <x v="1"/>
    <x v="1"/>
    <x v="1"/>
    <x v="9"/>
  </r>
  <r>
    <x v="1"/>
    <x v="1"/>
    <x v="0"/>
    <x v="1"/>
  </r>
  <r>
    <x v="1"/>
    <x v="13"/>
    <x v="1"/>
    <x v="17"/>
  </r>
  <r>
    <x v="1"/>
    <x v="4"/>
    <x v="1"/>
    <x v="4"/>
  </r>
  <r>
    <x v="1"/>
    <x v="6"/>
    <x v="1"/>
    <x v="5"/>
  </r>
  <r>
    <x v="1"/>
    <x v="4"/>
    <x v="1"/>
    <x v="4"/>
  </r>
  <r>
    <x v="1"/>
    <x v="4"/>
    <x v="1"/>
    <x v="4"/>
  </r>
  <r>
    <x v="1"/>
    <x v="5"/>
    <x v="0"/>
    <x v="8"/>
  </r>
  <r>
    <x v="1"/>
    <x v="2"/>
    <x v="1"/>
    <x v="2"/>
  </r>
  <r>
    <x v="1"/>
    <x v="5"/>
    <x v="0"/>
    <x v="8"/>
  </r>
  <r>
    <x v="1"/>
    <x v="1"/>
    <x v="1"/>
    <x v="9"/>
  </r>
  <r>
    <x v="1"/>
    <x v="1"/>
    <x v="0"/>
    <x v="1"/>
  </r>
  <r>
    <x v="1"/>
    <x v="0"/>
    <x v="0"/>
    <x v="0"/>
  </r>
  <r>
    <x v="1"/>
    <x v="1"/>
    <x v="1"/>
    <x v="9"/>
  </r>
  <r>
    <x v="1"/>
    <x v="6"/>
    <x v="0"/>
    <x v="6"/>
  </r>
  <r>
    <x v="1"/>
    <x v="7"/>
    <x v="0"/>
    <x v="7"/>
  </r>
  <r>
    <x v="1"/>
    <x v="12"/>
    <x v="1"/>
    <x v="20"/>
  </r>
  <r>
    <x v="1"/>
    <x v="10"/>
    <x v="1"/>
    <x v="3"/>
  </r>
  <r>
    <x v="1"/>
    <x v="1"/>
    <x v="0"/>
    <x v="1"/>
  </r>
  <r>
    <x v="1"/>
    <x v="3"/>
    <x v="0"/>
    <x v="8"/>
  </r>
  <r>
    <x v="1"/>
    <x v="6"/>
    <x v="0"/>
    <x v="6"/>
  </r>
  <r>
    <x v="1"/>
    <x v="1"/>
    <x v="1"/>
    <x v="9"/>
  </r>
  <r>
    <x v="1"/>
    <x v="5"/>
    <x v="1"/>
    <x v="3"/>
  </r>
  <r>
    <x v="1"/>
    <x v="5"/>
    <x v="0"/>
    <x v="8"/>
  </r>
  <r>
    <x v="1"/>
    <x v="5"/>
    <x v="0"/>
    <x v="8"/>
  </r>
  <r>
    <x v="1"/>
    <x v="6"/>
    <x v="1"/>
    <x v="5"/>
  </r>
  <r>
    <x v="1"/>
    <x v="0"/>
    <x v="0"/>
    <x v="0"/>
  </r>
  <r>
    <x v="1"/>
    <x v="1"/>
    <x v="1"/>
    <x v="9"/>
  </r>
  <r>
    <x v="1"/>
    <x v="4"/>
    <x v="1"/>
    <x v="4"/>
  </r>
  <r>
    <x v="1"/>
    <x v="5"/>
    <x v="1"/>
    <x v="3"/>
  </r>
  <r>
    <x v="1"/>
    <x v="6"/>
    <x v="1"/>
    <x v="5"/>
  </r>
  <r>
    <x v="1"/>
    <x v="1"/>
    <x v="0"/>
    <x v="1"/>
  </r>
  <r>
    <x v="1"/>
    <x v="2"/>
    <x v="1"/>
    <x v="2"/>
  </r>
  <r>
    <x v="1"/>
    <x v="8"/>
    <x v="1"/>
    <x v="5"/>
  </r>
  <r>
    <x v="1"/>
    <x v="1"/>
    <x v="1"/>
    <x v="9"/>
  </r>
  <r>
    <x v="1"/>
    <x v="8"/>
    <x v="0"/>
    <x v="6"/>
  </r>
  <r>
    <x v="1"/>
    <x v="10"/>
    <x v="0"/>
    <x v="8"/>
  </r>
  <r>
    <x v="1"/>
    <x v="8"/>
    <x v="1"/>
    <x v="5"/>
  </r>
  <r>
    <x v="1"/>
    <x v="5"/>
    <x v="0"/>
    <x v="8"/>
  </r>
  <r>
    <x v="1"/>
    <x v="1"/>
    <x v="1"/>
    <x v="9"/>
  </r>
  <r>
    <x v="1"/>
    <x v="10"/>
    <x v="0"/>
    <x v="8"/>
  </r>
  <r>
    <x v="1"/>
    <x v="2"/>
    <x v="0"/>
    <x v="14"/>
  </r>
  <r>
    <x v="1"/>
    <x v="5"/>
    <x v="0"/>
    <x v="8"/>
  </r>
  <r>
    <x v="1"/>
    <x v="5"/>
    <x v="1"/>
    <x v="3"/>
  </r>
  <r>
    <x v="1"/>
    <x v="2"/>
    <x v="1"/>
    <x v="2"/>
  </r>
  <r>
    <x v="1"/>
    <x v="5"/>
    <x v="0"/>
    <x v="8"/>
  </r>
  <r>
    <x v="1"/>
    <x v="1"/>
    <x v="0"/>
    <x v="1"/>
  </r>
  <r>
    <x v="1"/>
    <x v="10"/>
    <x v="0"/>
    <x v="8"/>
  </r>
  <r>
    <x v="1"/>
    <x v="2"/>
    <x v="1"/>
    <x v="2"/>
  </r>
  <r>
    <x v="1"/>
    <x v="7"/>
    <x v="0"/>
    <x v="7"/>
  </r>
  <r>
    <x v="1"/>
    <x v="5"/>
    <x v="0"/>
    <x v="8"/>
  </r>
  <r>
    <x v="1"/>
    <x v="2"/>
    <x v="0"/>
    <x v="14"/>
  </r>
  <r>
    <x v="1"/>
    <x v="5"/>
    <x v="1"/>
    <x v="3"/>
  </r>
  <r>
    <x v="1"/>
    <x v="5"/>
    <x v="1"/>
    <x v="3"/>
  </r>
  <r>
    <x v="1"/>
    <x v="1"/>
    <x v="0"/>
    <x v="1"/>
  </r>
  <r>
    <x v="1"/>
    <x v="4"/>
    <x v="0"/>
    <x v="12"/>
  </r>
  <r>
    <x v="1"/>
    <x v="5"/>
    <x v="0"/>
    <x v="8"/>
  </r>
  <r>
    <x v="1"/>
    <x v="0"/>
    <x v="1"/>
    <x v="16"/>
  </r>
  <r>
    <x v="1"/>
    <x v="1"/>
    <x v="1"/>
    <x v="9"/>
  </r>
  <r>
    <x v="1"/>
    <x v="4"/>
    <x v="0"/>
    <x v="12"/>
  </r>
  <r>
    <x v="1"/>
    <x v="5"/>
    <x v="1"/>
    <x v="3"/>
  </r>
  <r>
    <x v="1"/>
    <x v="3"/>
    <x v="0"/>
    <x v="8"/>
  </r>
  <r>
    <x v="1"/>
    <x v="1"/>
    <x v="1"/>
    <x v="9"/>
  </r>
  <r>
    <x v="1"/>
    <x v="6"/>
    <x v="1"/>
    <x v="5"/>
  </r>
  <r>
    <x v="1"/>
    <x v="4"/>
    <x v="1"/>
    <x v="4"/>
  </r>
  <r>
    <x v="1"/>
    <x v="5"/>
    <x v="1"/>
    <x v="3"/>
  </r>
  <r>
    <x v="1"/>
    <x v="7"/>
    <x v="1"/>
    <x v="11"/>
  </r>
  <r>
    <x v="1"/>
    <x v="2"/>
    <x v="0"/>
    <x v="14"/>
  </r>
  <r>
    <x v="1"/>
    <x v="1"/>
    <x v="1"/>
    <x v="9"/>
  </r>
  <r>
    <x v="1"/>
    <x v="5"/>
    <x v="1"/>
    <x v="3"/>
  </r>
  <r>
    <x v="1"/>
    <x v="9"/>
    <x v="0"/>
    <x v="18"/>
  </r>
  <r>
    <x v="1"/>
    <x v="13"/>
    <x v="0"/>
    <x v="19"/>
  </r>
  <r>
    <x v="1"/>
    <x v="1"/>
    <x v="1"/>
    <x v="9"/>
  </r>
  <r>
    <x v="1"/>
    <x v="1"/>
    <x v="1"/>
    <x v="9"/>
  </r>
  <r>
    <x v="1"/>
    <x v="3"/>
    <x v="0"/>
    <x v="8"/>
  </r>
  <r>
    <x v="1"/>
    <x v="4"/>
    <x v="0"/>
    <x v="12"/>
  </r>
  <r>
    <x v="1"/>
    <x v="1"/>
    <x v="1"/>
    <x v="9"/>
  </r>
  <r>
    <x v="1"/>
    <x v="4"/>
    <x v="0"/>
    <x v="12"/>
  </r>
  <r>
    <x v="1"/>
    <x v="2"/>
    <x v="0"/>
    <x v="14"/>
  </r>
  <r>
    <x v="1"/>
    <x v="5"/>
    <x v="0"/>
    <x v="8"/>
  </r>
  <r>
    <x v="1"/>
    <x v="12"/>
    <x v="0"/>
    <x v="15"/>
  </r>
  <r>
    <x v="1"/>
    <x v="7"/>
    <x v="1"/>
    <x v="11"/>
  </r>
  <r>
    <x v="1"/>
    <x v="5"/>
    <x v="1"/>
    <x v="3"/>
  </r>
  <r>
    <x v="1"/>
    <x v="2"/>
    <x v="0"/>
    <x v="14"/>
  </r>
  <r>
    <x v="1"/>
    <x v="1"/>
    <x v="0"/>
    <x v="1"/>
  </r>
  <r>
    <x v="1"/>
    <x v="5"/>
    <x v="1"/>
    <x v="3"/>
  </r>
  <r>
    <x v="1"/>
    <x v="2"/>
    <x v="1"/>
    <x v="2"/>
  </r>
  <r>
    <x v="1"/>
    <x v="1"/>
    <x v="0"/>
    <x v="1"/>
  </r>
  <r>
    <x v="1"/>
    <x v="1"/>
    <x v="0"/>
    <x v="1"/>
  </r>
  <r>
    <x v="1"/>
    <x v="13"/>
    <x v="0"/>
    <x v="19"/>
  </r>
  <r>
    <x v="1"/>
    <x v="1"/>
    <x v="0"/>
    <x v="1"/>
  </r>
  <r>
    <x v="1"/>
    <x v="9"/>
    <x v="1"/>
    <x v="10"/>
  </r>
  <r>
    <x v="1"/>
    <x v="5"/>
    <x v="0"/>
    <x v="8"/>
  </r>
  <r>
    <x v="1"/>
    <x v="1"/>
    <x v="1"/>
    <x v="9"/>
  </r>
  <r>
    <x v="1"/>
    <x v="1"/>
    <x v="1"/>
    <x v="9"/>
  </r>
  <r>
    <x v="1"/>
    <x v="4"/>
    <x v="1"/>
    <x v="4"/>
  </r>
  <r>
    <x v="1"/>
    <x v="2"/>
    <x v="1"/>
    <x v="2"/>
  </r>
  <r>
    <x v="1"/>
    <x v="7"/>
    <x v="0"/>
    <x v="7"/>
  </r>
  <r>
    <x v="1"/>
    <x v="3"/>
    <x v="0"/>
    <x v="8"/>
  </r>
  <r>
    <x v="1"/>
    <x v="1"/>
    <x v="1"/>
    <x v="9"/>
  </r>
  <r>
    <x v="1"/>
    <x v="8"/>
    <x v="1"/>
    <x v="5"/>
  </r>
  <r>
    <x v="1"/>
    <x v="2"/>
    <x v="0"/>
    <x v="14"/>
  </r>
  <r>
    <x v="1"/>
    <x v="12"/>
    <x v="0"/>
    <x v="15"/>
  </r>
  <r>
    <x v="1"/>
    <x v="7"/>
    <x v="1"/>
    <x v="11"/>
  </r>
  <r>
    <x v="1"/>
    <x v="7"/>
    <x v="1"/>
    <x v="11"/>
  </r>
  <r>
    <x v="1"/>
    <x v="6"/>
    <x v="1"/>
    <x v="5"/>
  </r>
  <r>
    <x v="1"/>
    <x v="5"/>
    <x v="1"/>
    <x v="3"/>
  </r>
  <r>
    <x v="1"/>
    <x v="7"/>
    <x v="0"/>
    <x v="7"/>
  </r>
  <r>
    <x v="1"/>
    <x v="9"/>
    <x v="0"/>
    <x v="18"/>
  </r>
  <r>
    <x v="1"/>
    <x v="12"/>
    <x v="0"/>
    <x v="15"/>
  </r>
  <r>
    <x v="1"/>
    <x v="5"/>
    <x v="1"/>
    <x v="3"/>
  </r>
  <r>
    <x v="1"/>
    <x v="12"/>
    <x v="1"/>
    <x v="20"/>
  </r>
  <r>
    <x v="1"/>
    <x v="2"/>
    <x v="1"/>
    <x v="2"/>
  </r>
  <r>
    <x v="1"/>
    <x v="1"/>
    <x v="0"/>
    <x v="1"/>
  </r>
  <r>
    <x v="1"/>
    <x v="8"/>
    <x v="1"/>
    <x v="5"/>
  </r>
  <r>
    <x v="1"/>
    <x v="3"/>
    <x v="1"/>
    <x v="3"/>
  </r>
  <r>
    <x v="1"/>
    <x v="5"/>
    <x v="1"/>
    <x v="3"/>
  </r>
  <r>
    <x v="1"/>
    <x v="9"/>
    <x v="1"/>
    <x v="10"/>
  </r>
  <r>
    <x v="1"/>
    <x v="13"/>
    <x v="1"/>
    <x v="17"/>
  </r>
  <r>
    <x v="1"/>
    <x v="5"/>
    <x v="1"/>
    <x v="3"/>
  </r>
  <r>
    <x v="1"/>
    <x v="1"/>
    <x v="1"/>
    <x v="9"/>
  </r>
  <r>
    <x v="1"/>
    <x v="2"/>
    <x v="1"/>
    <x v="2"/>
  </r>
  <r>
    <x v="1"/>
    <x v="5"/>
    <x v="1"/>
    <x v="3"/>
  </r>
  <r>
    <x v="1"/>
    <x v="7"/>
    <x v="1"/>
    <x v="11"/>
  </r>
  <r>
    <x v="1"/>
    <x v="3"/>
    <x v="1"/>
    <x v="3"/>
  </r>
  <r>
    <x v="1"/>
    <x v="1"/>
    <x v="0"/>
    <x v="1"/>
  </r>
  <r>
    <x v="1"/>
    <x v="3"/>
    <x v="0"/>
    <x v="8"/>
  </r>
  <r>
    <x v="1"/>
    <x v="10"/>
    <x v="0"/>
    <x v="8"/>
  </r>
  <r>
    <x v="1"/>
    <x v="1"/>
    <x v="1"/>
    <x v="9"/>
  </r>
  <r>
    <x v="1"/>
    <x v="8"/>
    <x v="0"/>
    <x v="6"/>
  </r>
  <r>
    <x v="1"/>
    <x v="11"/>
    <x v="0"/>
    <x v="13"/>
  </r>
  <r>
    <x v="1"/>
    <x v="7"/>
    <x v="1"/>
    <x v="11"/>
  </r>
  <r>
    <x v="1"/>
    <x v="3"/>
    <x v="1"/>
    <x v="3"/>
  </r>
  <r>
    <x v="1"/>
    <x v="2"/>
    <x v="0"/>
    <x v="14"/>
  </r>
  <r>
    <x v="1"/>
    <x v="13"/>
    <x v="1"/>
    <x v="17"/>
  </r>
  <r>
    <x v="1"/>
    <x v="4"/>
    <x v="1"/>
    <x v="4"/>
  </r>
  <r>
    <x v="1"/>
    <x v="2"/>
    <x v="0"/>
    <x v="14"/>
  </r>
  <r>
    <x v="1"/>
    <x v="6"/>
    <x v="1"/>
    <x v="5"/>
  </r>
  <r>
    <x v="1"/>
    <x v="12"/>
    <x v="1"/>
    <x v="20"/>
  </r>
  <r>
    <x v="1"/>
    <x v="5"/>
    <x v="1"/>
    <x v="3"/>
  </r>
  <r>
    <x v="1"/>
    <x v="11"/>
    <x v="1"/>
    <x v="15"/>
  </r>
  <r>
    <x v="1"/>
    <x v="5"/>
    <x v="1"/>
    <x v="3"/>
  </r>
  <r>
    <x v="1"/>
    <x v="2"/>
    <x v="1"/>
    <x v="2"/>
  </r>
  <r>
    <x v="1"/>
    <x v="6"/>
    <x v="1"/>
    <x v="5"/>
  </r>
  <r>
    <x v="1"/>
    <x v="3"/>
    <x v="0"/>
    <x v="8"/>
  </r>
  <r>
    <x v="1"/>
    <x v="9"/>
    <x v="0"/>
    <x v="18"/>
  </r>
  <r>
    <x v="1"/>
    <x v="2"/>
    <x v="1"/>
    <x v="2"/>
  </r>
  <r>
    <x v="1"/>
    <x v="5"/>
    <x v="1"/>
    <x v="3"/>
  </r>
  <r>
    <x v="1"/>
    <x v="1"/>
    <x v="0"/>
    <x v="1"/>
  </r>
  <r>
    <x v="1"/>
    <x v="1"/>
    <x v="0"/>
    <x v="1"/>
  </r>
  <r>
    <x v="1"/>
    <x v="1"/>
    <x v="1"/>
    <x v="9"/>
  </r>
  <r>
    <x v="1"/>
    <x v="1"/>
    <x v="1"/>
    <x v="9"/>
  </r>
  <r>
    <x v="1"/>
    <x v="2"/>
    <x v="1"/>
    <x v="2"/>
  </r>
  <r>
    <x v="1"/>
    <x v="7"/>
    <x v="0"/>
    <x v="7"/>
  </r>
  <r>
    <x v="1"/>
    <x v="13"/>
    <x v="0"/>
    <x v="19"/>
  </r>
  <r>
    <x v="1"/>
    <x v="3"/>
    <x v="1"/>
    <x v="3"/>
  </r>
  <r>
    <x v="1"/>
    <x v="1"/>
    <x v="0"/>
    <x v="1"/>
  </r>
  <r>
    <x v="1"/>
    <x v="5"/>
    <x v="1"/>
    <x v="3"/>
  </r>
  <r>
    <x v="1"/>
    <x v="7"/>
    <x v="0"/>
    <x v="7"/>
  </r>
  <r>
    <x v="1"/>
    <x v="2"/>
    <x v="1"/>
    <x v="2"/>
  </r>
  <r>
    <x v="1"/>
    <x v="4"/>
    <x v="0"/>
    <x v="12"/>
  </r>
  <r>
    <x v="1"/>
    <x v="4"/>
    <x v="1"/>
    <x v="4"/>
  </r>
  <r>
    <x v="1"/>
    <x v="1"/>
    <x v="1"/>
    <x v="9"/>
  </r>
  <r>
    <x v="1"/>
    <x v="8"/>
    <x v="0"/>
    <x v="6"/>
  </r>
  <r>
    <x v="1"/>
    <x v="2"/>
    <x v="1"/>
    <x v="2"/>
  </r>
  <r>
    <x v="1"/>
    <x v="2"/>
    <x v="1"/>
    <x v="2"/>
  </r>
  <r>
    <x v="1"/>
    <x v="6"/>
    <x v="0"/>
    <x v="6"/>
  </r>
  <r>
    <x v="1"/>
    <x v="1"/>
    <x v="1"/>
    <x v="9"/>
  </r>
  <r>
    <x v="1"/>
    <x v="4"/>
    <x v="1"/>
    <x v="4"/>
  </r>
  <r>
    <x v="1"/>
    <x v="2"/>
    <x v="1"/>
    <x v="2"/>
  </r>
  <r>
    <x v="1"/>
    <x v="2"/>
    <x v="1"/>
    <x v="2"/>
  </r>
  <r>
    <x v="1"/>
    <x v="8"/>
    <x v="0"/>
    <x v="6"/>
  </r>
  <r>
    <x v="1"/>
    <x v="5"/>
    <x v="0"/>
    <x v="8"/>
  </r>
  <r>
    <x v="1"/>
    <x v="1"/>
    <x v="1"/>
    <x v="9"/>
  </r>
  <r>
    <x v="1"/>
    <x v="7"/>
    <x v="0"/>
    <x v="7"/>
  </r>
  <r>
    <x v="1"/>
    <x v="6"/>
    <x v="1"/>
    <x v="5"/>
  </r>
  <r>
    <x v="1"/>
    <x v="2"/>
    <x v="1"/>
    <x v="2"/>
  </r>
  <r>
    <x v="1"/>
    <x v="5"/>
    <x v="0"/>
    <x v="8"/>
  </r>
  <r>
    <x v="1"/>
    <x v="11"/>
    <x v="1"/>
    <x v="15"/>
  </r>
  <r>
    <x v="1"/>
    <x v="5"/>
    <x v="0"/>
    <x v="8"/>
  </r>
  <r>
    <x v="1"/>
    <x v="6"/>
    <x v="0"/>
    <x v="6"/>
  </r>
  <r>
    <x v="1"/>
    <x v="1"/>
    <x v="1"/>
    <x v="9"/>
  </r>
  <r>
    <x v="1"/>
    <x v="4"/>
    <x v="0"/>
    <x v="12"/>
  </r>
  <r>
    <x v="1"/>
    <x v="4"/>
    <x v="1"/>
    <x v="4"/>
  </r>
  <r>
    <x v="1"/>
    <x v="4"/>
    <x v="0"/>
    <x v="12"/>
  </r>
  <r>
    <x v="1"/>
    <x v="1"/>
    <x v="0"/>
    <x v="1"/>
  </r>
  <r>
    <x v="1"/>
    <x v="6"/>
    <x v="1"/>
    <x v="5"/>
  </r>
  <r>
    <x v="1"/>
    <x v="13"/>
    <x v="0"/>
    <x v="19"/>
  </r>
  <r>
    <x v="1"/>
    <x v="3"/>
    <x v="0"/>
    <x v="8"/>
  </r>
  <r>
    <x v="1"/>
    <x v="5"/>
    <x v="0"/>
    <x v="8"/>
  </r>
  <r>
    <x v="1"/>
    <x v="12"/>
    <x v="0"/>
    <x v="15"/>
  </r>
  <r>
    <x v="1"/>
    <x v="13"/>
    <x v="0"/>
    <x v="19"/>
  </r>
  <r>
    <x v="1"/>
    <x v="5"/>
    <x v="1"/>
    <x v="3"/>
  </r>
  <r>
    <x v="1"/>
    <x v="4"/>
    <x v="0"/>
    <x v="12"/>
  </r>
  <r>
    <x v="1"/>
    <x v="1"/>
    <x v="1"/>
    <x v="9"/>
  </r>
  <r>
    <x v="1"/>
    <x v="1"/>
    <x v="0"/>
    <x v="1"/>
  </r>
  <r>
    <x v="1"/>
    <x v="12"/>
    <x v="0"/>
    <x v="15"/>
  </r>
  <r>
    <x v="1"/>
    <x v="13"/>
    <x v="1"/>
    <x v="17"/>
  </r>
  <r>
    <x v="1"/>
    <x v="1"/>
    <x v="0"/>
    <x v="1"/>
  </r>
  <r>
    <x v="1"/>
    <x v="10"/>
    <x v="1"/>
    <x v="3"/>
  </r>
  <r>
    <x v="1"/>
    <x v="1"/>
    <x v="0"/>
    <x v="1"/>
  </r>
  <r>
    <x v="1"/>
    <x v="10"/>
    <x v="1"/>
    <x v="3"/>
  </r>
  <r>
    <x v="1"/>
    <x v="1"/>
    <x v="0"/>
    <x v="1"/>
  </r>
  <r>
    <x v="1"/>
    <x v="5"/>
    <x v="1"/>
    <x v="3"/>
  </r>
  <r>
    <x v="1"/>
    <x v="1"/>
    <x v="0"/>
    <x v="1"/>
  </r>
  <r>
    <x v="1"/>
    <x v="11"/>
    <x v="1"/>
    <x v="15"/>
  </r>
  <r>
    <x v="1"/>
    <x v="5"/>
    <x v="0"/>
    <x v="8"/>
  </r>
  <r>
    <x v="1"/>
    <x v="2"/>
    <x v="1"/>
    <x v="2"/>
  </r>
  <r>
    <x v="1"/>
    <x v="2"/>
    <x v="1"/>
    <x v="2"/>
  </r>
  <r>
    <x v="1"/>
    <x v="5"/>
    <x v="0"/>
    <x v="8"/>
  </r>
  <r>
    <x v="1"/>
    <x v="5"/>
    <x v="0"/>
    <x v="8"/>
  </r>
  <r>
    <x v="1"/>
    <x v="5"/>
    <x v="1"/>
    <x v="3"/>
  </r>
  <r>
    <x v="1"/>
    <x v="1"/>
    <x v="1"/>
    <x v="9"/>
  </r>
  <r>
    <x v="1"/>
    <x v="6"/>
    <x v="0"/>
    <x v="6"/>
  </r>
  <r>
    <x v="1"/>
    <x v="4"/>
    <x v="1"/>
    <x v="4"/>
  </r>
  <r>
    <x v="1"/>
    <x v="6"/>
    <x v="1"/>
    <x v="5"/>
  </r>
  <r>
    <x v="1"/>
    <x v="5"/>
    <x v="1"/>
    <x v="3"/>
  </r>
  <r>
    <x v="1"/>
    <x v="1"/>
    <x v="1"/>
    <x v="9"/>
  </r>
  <r>
    <x v="1"/>
    <x v="5"/>
    <x v="1"/>
    <x v="3"/>
  </r>
  <r>
    <x v="1"/>
    <x v="5"/>
    <x v="0"/>
    <x v="8"/>
  </r>
  <r>
    <x v="1"/>
    <x v="3"/>
    <x v="1"/>
    <x v="3"/>
  </r>
  <r>
    <x v="1"/>
    <x v="4"/>
    <x v="1"/>
    <x v="4"/>
  </r>
  <r>
    <x v="1"/>
    <x v="1"/>
    <x v="1"/>
    <x v="9"/>
  </r>
  <r>
    <x v="1"/>
    <x v="5"/>
    <x v="1"/>
    <x v="3"/>
  </r>
  <r>
    <x v="1"/>
    <x v="2"/>
    <x v="1"/>
    <x v="2"/>
  </r>
  <r>
    <x v="1"/>
    <x v="5"/>
    <x v="0"/>
    <x v="8"/>
  </r>
  <r>
    <x v="1"/>
    <x v="4"/>
    <x v="0"/>
    <x v="12"/>
  </r>
  <r>
    <x v="1"/>
    <x v="2"/>
    <x v="1"/>
    <x v="2"/>
  </r>
  <r>
    <x v="1"/>
    <x v="3"/>
    <x v="1"/>
    <x v="3"/>
  </r>
  <r>
    <x v="1"/>
    <x v="11"/>
    <x v="1"/>
    <x v="15"/>
  </r>
  <r>
    <x v="1"/>
    <x v="5"/>
    <x v="1"/>
    <x v="3"/>
  </r>
  <r>
    <x v="1"/>
    <x v="3"/>
    <x v="1"/>
    <x v="3"/>
  </r>
  <r>
    <x v="1"/>
    <x v="3"/>
    <x v="1"/>
    <x v="3"/>
  </r>
  <r>
    <x v="1"/>
    <x v="1"/>
    <x v="0"/>
    <x v="1"/>
  </r>
  <r>
    <x v="1"/>
    <x v="11"/>
    <x v="0"/>
    <x v="13"/>
  </r>
  <r>
    <x v="1"/>
    <x v="7"/>
    <x v="1"/>
    <x v="11"/>
  </r>
  <r>
    <x v="1"/>
    <x v="5"/>
    <x v="0"/>
    <x v="8"/>
  </r>
  <r>
    <x v="1"/>
    <x v="2"/>
    <x v="0"/>
    <x v="14"/>
  </r>
  <r>
    <x v="1"/>
    <x v="12"/>
    <x v="0"/>
    <x v="15"/>
  </r>
  <r>
    <x v="1"/>
    <x v="10"/>
    <x v="0"/>
    <x v="8"/>
  </r>
  <r>
    <x v="1"/>
    <x v="5"/>
    <x v="0"/>
    <x v="8"/>
  </r>
  <r>
    <x v="1"/>
    <x v="5"/>
    <x v="0"/>
    <x v="8"/>
  </r>
  <r>
    <x v="1"/>
    <x v="9"/>
    <x v="0"/>
    <x v="18"/>
  </r>
  <r>
    <x v="1"/>
    <x v="4"/>
    <x v="0"/>
    <x v="12"/>
  </r>
  <r>
    <x v="1"/>
    <x v="0"/>
    <x v="0"/>
    <x v="0"/>
  </r>
  <r>
    <x v="1"/>
    <x v="4"/>
    <x v="1"/>
    <x v="4"/>
  </r>
  <r>
    <x v="1"/>
    <x v="1"/>
    <x v="0"/>
    <x v="1"/>
  </r>
  <r>
    <x v="1"/>
    <x v="10"/>
    <x v="0"/>
    <x v="8"/>
  </r>
  <r>
    <x v="1"/>
    <x v="11"/>
    <x v="0"/>
    <x v="13"/>
  </r>
  <r>
    <x v="1"/>
    <x v="5"/>
    <x v="0"/>
    <x v="8"/>
  </r>
  <r>
    <x v="1"/>
    <x v="13"/>
    <x v="0"/>
    <x v="19"/>
  </r>
  <r>
    <x v="1"/>
    <x v="1"/>
    <x v="0"/>
    <x v="1"/>
  </r>
  <r>
    <x v="1"/>
    <x v="7"/>
    <x v="1"/>
    <x v="11"/>
  </r>
  <r>
    <x v="1"/>
    <x v="1"/>
    <x v="1"/>
    <x v="9"/>
  </r>
  <r>
    <x v="1"/>
    <x v="4"/>
    <x v="1"/>
    <x v="4"/>
  </r>
  <r>
    <x v="1"/>
    <x v="2"/>
    <x v="0"/>
    <x v="14"/>
  </r>
  <r>
    <x v="1"/>
    <x v="2"/>
    <x v="0"/>
    <x v="14"/>
  </r>
  <r>
    <x v="1"/>
    <x v="1"/>
    <x v="1"/>
    <x v="9"/>
  </r>
  <r>
    <x v="1"/>
    <x v="13"/>
    <x v="0"/>
    <x v="19"/>
  </r>
  <r>
    <x v="1"/>
    <x v="5"/>
    <x v="1"/>
    <x v="3"/>
  </r>
  <r>
    <x v="1"/>
    <x v="7"/>
    <x v="0"/>
    <x v="7"/>
  </r>
  <r>
    <x v="1"/>
    <x v="13"/>
    <x v="1"/>
    <x v="17"/>
  </r>
  <r>
    <x v="1"/>
    <x v="1"/>
    <x v="1"/>
    <x v="9"/>
  </r>
  <r>
    <x v="1"/>
    <x v="0"/>
    <x v="1"/>
    <x v="16"/>
  </r>
  <r>
    <x v="1"/>
    <x v="2"/>
    <x v="1"/>
    <x v="2"/>
  </r>
  <r>
    <x v="1"/>
    <x v="6"/>
    <x v="0"/>
    <x v="6"/>
  </r>
  <r>
    <x v="1"/>
    <x v="2"/>
    <x v="0"/>
    <x v="14"/>
  </r>
  <r>
    <x v="1"/>
    <x v="4"/>
    <x v="1"/>
    <x v="4"/>
  </r>
  <r>
    <x v="1"/>
    <x v="10"/>
    <x v="1"/>
    <x v="3"/>
  </r>
  <r>
    <x v="1"/>
    <x v="4"/>
    <x v="1"/>
    <x v="4"/>
  </r>
  <r>
    <x v="1"/>
    <x v="13"/>
    <x v="1"/>
    <x v="17"/>
  </r>
  <r>
    <x v="1"/>
    <x v="5"/>
    <x v="1"/>
    <x v="3"/>
  </r>
  <r>
    <x v="1"/>
    <x v="12"/>
    <x v="0"/>
    <x v="15"/>
  </r>
  <r>
    <x v="1"/>
    <x v="2"/>
    <x v="1"/>
    <x v="2"/>
  </r>
  <r>
    <x v="1"/>
    <x v="10"/>
    <x v="1"/>
    <x v="3"/>
  </r>
  <r>
    <x v="1"/>
    <x v="5"/>
    <x v="0"/>
    <x v="8"/>
  </r>
  <r>
    <x v="1"/>
    <x v="5"/>
    <x v="1"/>
    <x v="3"/>
  </r>
  <r>
    <x v="1"/>
    <x v="5"/>
    <x v="0"/>
    <x v="8"/>
  </r>
  <r>
    <x v="1"/>
    <x v="2"/>
    <x v="0"/>
    <x v="14"/>
  </r>
  <r>
    <x v="1"/>
    <x v="12"/>
    <x v="0"/>
    <x v="15"/>
  </r>
  <r>
    <x v="1"/>
    <x v="1"/>
    <x v="1"/>
    <x v="9"/>
  </r>
  <r>
    <x v="1"/>
    <x v="13"/>
    <x v="0"/>
    <x v="19"/>
  </r>
  <r>
    <x v="1"/>
    <x v="13"/>
    <x v="0"/>
    <x v="19"/>
  </r>
  <r>
    <x v="1"/>
    <x v="5"/>
    <x v="1"/>
    <x v="3"/>
  </r>
  <r>
    <x v="1"/>
    <x v="10"/>
    <x v="0"/>
    <x v="8"/>
  </r>
  <r>
    <x v="1"/>
    <x v="8"/>
    <x v="1"/>
    <x v="5"/>
  </r>
  <r>
    <x v="1"/>
    <x v="8"/>
    <x v="1"/>
    <x v="5"/>
  </r>
  <r>
    <x v="1"/>
    <x v="1"/>
    <x v="0"/>
    <x v="1"/>
  </r>
  <r>
    <x v="1"/>
    <x v="1"/>
    <x v="1"/>
    <x v="9"/>
  </r>
  <r>
    <x v="1"/>
    <x v="5"/>
    <x v="1"/>
    <x v="3"/>
  </r>
  <r>
    <x v="1"/>
    <x v="5"/>
    <x v="0"/>
    <x v="8"/>
  </r>
  <r>
    <x v="1"/>
    <x v="2"/>
    <x v="1"/>
    <x v="2"/>
  </r>
  <r>
    <x v="1"/>
    <x v="4"/>
    <x v="1"/>
    <x v="4"/>
  </r>
  <r>
    <x v="1"/>
    <x v="1"/>
    <x v="0"/>
    <x v="1"/>
  </r>
  <r>
    <x v="1"/>
    <x v="5"/>
    <x v="1"/>
    <x v="3"/>
  </r>
  <r>
    <x v="1"/>
    <x v="2"/>
    <x v="1"/>
    <x v="2"/>
  </r>
  <r>
    <x v="1"/>
    <x v="7"/>
    <x v="0"/>
    <x v="7"/>
  </r>
  <r>
    <x v="1"/>
    <x v="1"/>
    <x v="1"/>
    <x v="9"/>
  </r>
  <r>
    <x v="1"/>
    <x v="10"/>
    <x v="0"/>
    <x v="8"/>
  </r>
  <r>
    <x v="1"/>
    <x v="8"/>
    <x v="0"/>
    <x v="6"/>
  </r>
  <r>
    <x v="1"/>
    <x v="0"/>
    <x v="0"/>
    <x v="0"/>
  </r>
  <r>
    <x v="1"/>
    <x v="6"/>
    <x v="1"/>
    <x v="5"/>
  </r>
  <r>
    <x v="1"/>
    <x v="7"/>
    <x v="1"/>
    <x v="11"/>
  </r>
  <r>
    <x v="1"/>
    <x v="1"/>
    <x v="1"/>
    <x v="9"/>
  </r>
  <r>
    <x v="1"/>
    <x v="5"/>
    <x v="0"/>
    <x v="8"/>
  </r>
  <r>
    <x v="1"/>
    <x v="1"/>
    <x v="0"/>
    <x v="1"/>
  </r>
  <r>
    <x v="1"/>
    <x v="4"/>
    <x v="0"/>
    <x v="12"/>
  </r>
  <r>
    <x v="1"/>
    <x v="9"/>
    <x v="0"/>
    <x v="18"/>
  </r>
  <r>
    <x v="1"/>
    <x v="5"/>
    <x v="1"/>
    <x v="3"/>
  </r>
  <r>
    <x v="1"/>
    <x v="8"/>
    <x v="0"/>
    <x v="6"/>
  </r>
  <r>
    <x v="1"/>
    <x v="13"/>
    <x v="0"/>
    <x v="19"/>
  </r>
  <r>
    <x v="1"/>
    <x v="9"/>
    <x v="1"/>
    <x v="10"/>
  </r>
  <r>
    <x v="1"/>
    <x v="1"/>
    <x v="0"/>
    <x v="1"/>
  </r>
  <r>
    <x v="1"/>
    <x v="12"/>
    <x v="0"/>
    <x v="15"/>
  </r>
  <r>
    <x v="1"/>
    <x v="6"/>
    <x v="1"/>
    <x v="5"/>
  </r>
  <r>
    <x v="1"/>
    <x v="12"/>
    <x v="1"/>
    <x v="20"/>
  </r>
  <r>
    <x v="1"/>
    <x v="5"/>
    <x v="0"/>
    <x v="8"/>
  </r>
  <r>
    <x v="1"/>
    <x v="0"/>
    <x v="0"/>
    <x v="0"/>
  </r>
  <r>
    <x v="1"/>
    <x v="12"/>
    <x v="1"/>
    <x v="20"/>
  </r>
  <r>
    <x v="1"/>
    <x v="7"/>
    <x v="1"/>
    <x v="11"/>
  </r>
  <r>
    <x v="1"/>
    <x v="2"/>
    <x v="0"/>
    <x v="14"/>
  </r>
  <r>
    <x v="1"/>
    <x v="8"/>
    <x v="1"/>
    <x v="5"/>
  </r>
  <r>
    <x v="1"/>
    <x v="10"/>
    <x v="1"/>
    <x v="3"/>
  </r>
  <r>
    <x v="1"/>
    <x v="7"/>
    <x v="0"/>
    <x v="7"/>
  </r>
  <r>
    <x v="1"/>
    <x v="2"/>
    <x v="0"/>
    <x v="14"/>
  </r>
  <r>
    <x v="1"/>
    <x v="8"/>
    <x v="0"/>
    <x v="6"/>
  </r>
  <r>
    <x v="1"/>
    <x v="7"/>
    <x v="0"/>
    <x v="7"/>
  </r>
  <r>
    <x v="1"/>
    <x v="5"/>
    <x v="0"/>
    <x v="8"/>
  </r>
  <r>
    <x v="1"/>
    <x v="4"/>
    <x v="1"/>
    <x v="4"/>
  </r>
  <r>
    <x v="1"/>
    <x v="5"/>
    <x v="0"/>
    <x v="8"/>
  </r>
  <r>
    <x v="1"/>
    <x v="1"/>
    <x v="1"/>
    <x v="9"/>
  </r>
  <r>
    <x v="1"/>
    <x v="0"/>
    <x v="0"/>
    <x v="0"/>
  </r>
  <r>
    <x v="1"/>
    <x v="1"/>
    <x v="1"/>
    <x v="9"/>
  </r>
  <r>
    <x v="1"/>
    <x v="7"/>
    <x v="1"/>
    <x v="11"/>
  </r>
  <r>
    <x v="1"/>
    <x v="4"/>
    <x v="0"/>
    <x v="12"/>
  </r>
  <r>
    <x v="1"/>
    <x v="2"/>
    <x v="0"/>
    <x v="14"/>
  </r>
  <r>
    <x v="1"/>
    <x v="1"/>
    <x v="0"/>
    <x v="1"/>
  </r>
  <r>
    <x v="1"/>
    <x v="6"/>
    <x v="1"/>
    <x v="5"/>
  </r>
  <r>
    <x v="1"/>
    <x v="8"/>
    <x v="0"/>
    <x v="6"/>
  </r>
  <r>
    <x v="1"/>
    <x v="6"/>
    <x v="1"/>
    <x v="5"/>
  </r>
  <r>
    <x v="1"/>
    <x v="13"/>
    <x v="0"/>
    <x v="19"/>
  </r>
  <r>
    <x v="1"/>
    <x v="11"/>
    <x v="1"/>
    <x v="15"/>
  </r>
  <r>
    <x v="1"/>
    <x v="9"/>
    <x v="1"/>
    <x v="10"/>
  </r>
  <r>
    <x v="1"/>
    <x v="5"/>
    <x v="0"/>
    <x v="8"/>
  </r>
  <r>
    <x v="1"/>
    <x v="1"/>
    <x v="1"/>
    <x v="9"/>
  </r>
  <r>
    <x v="1"/>
    <x v="5"/>
    <x v="0"/>
    <x v="8"/>
  </r>
  <r>
    <x v="1"/>
    <x v="2"/>
    <x v="0"/>
    <x v="14"/>
  </r>
  <r>
    <x v="1"/>
    <x v="1"/>
    <x v="0"/>
    <x v="1"/>
  </r>
  <r>
    <x v="1"/>
    <x v="2"/>
    <x v="0"/>
    <x v="14"/>
  </r>
  <r>
    <x v="1"/>
    <x v="1"/>
    <x v="0"/>
    <x v="1"/>
  </r>
  <r>
    <x v="1"/>
    <x v="12"/>
    <x v="0"/>
    <x v="15"/>
  </r>
  <r>
    <x v="1"/>
    <x v="5"/>
    <x v="1"/>
    <x v="3"/>
  </r>
  <r>
    <x v="1"/>
    <x v="2"/>
    <x v="0"/>
    <x v="14"/>
  </r>
  <r>
    <x v="1"/>
    <x v="5"/>
    <x v="1"/>
    <x v="3"/>
  </r>
  <r>
    <x v="1"/>
    <x v="5"/>
    <x v="0"/>
    <x v="8"/>
  </r>
  <r>
    <x v="1"/>
    <x v="3"/>
    <x v="0"/>
    <x v="8"/>
  </r>
  <r>
    <x v="1"/>
    <x v="6"/>
    <x v="0"/>
    <x v="6"/>
  </r>
  <r>
    <x v="1"/>
    <x v="13"/>
    <x v="1"/>
    <x v="17"/>
  </r>
  <r>
    <x v="1"/>
    <x v="2"/>
    <x v="1"/>
    <x v="2"/>
  </r>
  <r>
    <x v="1"/>
    <x v="2"/>
    <x v="1"/>
    <x v="2"/>
  </r>
  <r>
    <x v="1"/>
    <x v="5"/>
    <x v="1"/>
    <x v="3"/>
  </r>
  <r>
    <x v="1"/>
    <x v="1"/>
    <x v="0"/>
    <x v="1"/>
  </r>
  <r>
    <x v="1"/>
    <x v="1"/>
    <x v="0"/>
    <x v="1"/>
  </r>
  <r>
    <x v="1"/>
    <x v="6"/>
    <x v="1"/>
    <x v="5"/>
  </r>
  <r>
    <x v="1"/>
    <x v="7"/>
    <x v="1"/>
    <x v="11"/>
  </r>
  <r>
    <x v="1"/>
    <x v="13"/>
    <x v="0"/>
    <x v="19"/>
  </r>
  <r>
    <x v="1"/>
    <x v="1"/>
    <x v="1"/>
    <x v="9"/>
  </r>
  <r>
    <x v="1"/>
    <x v="5"/>
    <x v="1"/>
    <x v="3"/>
  </r>
  <r>
    <x v="1"/>
    <x v="1"/>
    <x v="1"/>
    <x v="9"/>
  </r>
  <r>
    <x v="1"/>
    <x v="6"/>
    <x v="0"/>
    <x v="6"/>
  </r>
  <r>
    <x v="1"/>
    <x v="8"/>
    <x v="0"/>
    <x v="6"/>
  </r>
  <r>
    <x v="1"/>
    <x v="2"/>
    <x v="0"/>
    <x v="14"/>
  </r>
  <r>
    <x v="1"/>
    <x v="12"/>
    <x v="1"/>
    <x v="20"/>
  </r>
  <r>
    <x v="1"/>
    <x v="0"/>
    <x v="1"/>
    <x v="16"/>
  </r>
  <r>
    <x v="1"/>
    <x v="2"/>
    <x v="0"/>
    <x v="14"/>
  </r>
  <r>
    <x v="1"/>
    <x v="5"/>
    <x v="1"/>
    <x v="3"/>
  </r>
  <r>
    <x v="1"/>
    <x v="4"/>
    <x v="1"/>
    <x v="4"/>
  </r>
  <r>
    <x v="1"/>
    <x v="4"/>
    <x v="1"/>
    <x v="4"/>
  </r>
  <r>
    <x v="1"/>
    <x v="10"/>
    <x v="1"/>
    <x v="3"/>
  </r>
  <r>
    <x v="1"/>
    <x v="12"/>
    <x v="1"/>
    <x v="20"/>
  </r>
  <r>
    <x v="1"/>
    <x v="1"/>
    <x v="0"/>
    <x v="1"/>
  </r>
  <r>
    <x v="1"/>
    <x v="1"/>
    <x v="1"/>
    <x v="9"/>
  </r>
  <r>
    <x v="1"/>
    <x v="6"/>
    <x v="0"/>
    <x v="6"/>
  </r>
  <r>
    <x v="1"/>
    <x v="2"/>
    <x v="0"/>
    <x v="14"/>
  </r>
  <r>
    <x v="1"/>
    <x v="1"/>
    <x v="1"/>
    <x v="9"/>
  </r>
  <r>
    <x v="1"/>
    <x v="2"/>
    <x v="0"/>
    <x v="14"/>
  </r>
  <r>
    <x v="1"/>
    <x v="2"/>
    <x v="1"/>
    <x v="2"/>
  </r>
  <r>
    <x v="1"/>
    <x v="2"/>
    <x v="1"/>
    <x v="2"/>
  </r>
  <r>
    <x v="1"/>
    <x v="1"/>
    <x v="0"/>
    <x v="1"/>
  </r>
  <r>
    <x v="1"/>
    <x v="2"/>
    <x v="0"/>
    <x v="14"/>
  </r>
  <r>
    <x v="1"/>
    <x v="2"/>
    <x v="0"/>
    <x v="14"/>
  </r>
  <r>
    <x v="1"/>
    <x v="5"/>
    <x v="1"/>
    <x v="3"/>
  </r>
  <r>
    <x v="1"/>
    <x v="5"/>
    <x v="1"/>
    <x v="3"/>
  </r>
  <r>
    <x v="1"/>
    <x v="2"/>
    <x v="1"/>
    <x v="2"/>
  </r>
  <r>
    <x v="1"/>
    <x v="3"/>
    <x v="1"/>
    <x v="3"/>
  </r>
  <r>
    <x v="1"/>
    <x v="5"/>
    <x v="0"/>
    <x v="8"/>
  </r>
  <r>
    <x v="1"/>
    <x v="5"/>
    <x v="1"/>
    <x v="3"/>
  </r>
  <r>
    <x v="1"/>
    <x v="5"/>
    <x v="0"/>
    <x v="8"/>
  </r>
  <r>
    <x v="1"/>
    <x v="4"/>
    <x v="0"/>
    <x v="12"/>
  </r>
  <r>
    <x v="1"/>
    <x v="10"/>
    <x v="1"/>
    <x v="3"/>
  </r>
  <r>
    <x v="1"/>
    <x v="5"/>
    <x v="0"/>
    <x v="8"/>
  </r>
  <r>
    <x v="1"/>
    <x v="1"/>
    <x v="1"/>
    <x v="9"/>
  </r>
  <r>
    <x v="1"/>
    <x v="11"/>
    <x v="1"/>
    <x v="15"/>
  </r>
  <r>
    <x v="1"/>
    <x v="5"/>
    <x v="0"/>
    <x v="8"/>
  </r>
  <r>
    <x v="1"/>
    <x v="10"/>
    <x v="0"/>
    <x v="8"/>
  </r>
  <r>
    <x v="1"/>
    <x v="12"/>
    <x v="0"/>
    <x v="15"/>
  </r>
  <r>
    <x v="1"/>
    <x v="5"/>
    <x v="1"/>
    <x v="3"/>
  </r>
  <r>
    <x v="1"/>
    <x v="3"/>
    <x v="0"/>
    <x v="8"/>
  </r>
  <r>
    <x v="1"/>
    <x v="3"/>
    <x v="0"/>
    <x v="8"/>
  </r>
  <r>
    <x v="1"/>
    <x v="1"/>
    <x v="0"/>
    <x v="1"/>
  </r>
  <r>
    <x v="1"/>
    <x v="1"/>
    <x v="1"/>
    <x v="9"/>
  </r>
  <r>
    <x v="1"/>
    <x v="1"/>
    <x v="1"/>
    <x v="9"/>
  </r>
  <r>
    <x v="1"/>
    <x v="1"/>
    <x v="1"/>
    <x v="9"/>
  </r>
  <r>
    <x v="1"/>
    <x v="1"/>
    <x v="1"/>
    <x v="9"/>
  </r>
  <r>
    <x v="1"/>
    <x v="5"/>
    <x v="0"/>
    <x v="8"/>
  </r>
  <r>
    <x v="1"/>
    <x v="2"/>
    <x v="1"/>
    <x v="2"/>
  </r>
  <r>
    <x v="1"/>
    <x v="8"/>
    <x v="1"/>
    <x v="5"/>
  </r>
  <r>
    <x v="1"/>
    <x v="1"/>
    <x v="0"/>
    <x v="1"/>
  </r>
  <r>
    <x v="1"/>
    <x v="10"/>
    <x v="1"/>
    <x v="3"/>
  </r>
  <r>
    <x v="2"/>
    <x v="10"/>
    <x v="1"/>
    <x v="3"/>
  </r>
  <r>
    <x v="2"/>
    <x v="5"/>
    <x v="1"/>
    <x v="3"/>
  </r>
  <r>
    <x v="2"/>
    <x v="4"/>
    <x v="0"/>
    <x v="12"/>
  </r>
  <r>
    <x v="2"/>
    <x v="8"/>
    <x v="0"/>
    <x v="6"/>
  </r>
  <r>
    <x v="2"/>
    <x v="5"/>
    <x v="1"/>
    <x v="3"/>
  </r>
  <r>
    <x v="2"/>
    <x v="12"/>
    <x v="1"/>
    <x v="20"/>
  </r>
  <r>
    <x v="2"/>
    <x v="6"/>
    <x v="0"/>
    <x v="6"/>
  </r>
  <r>
    <x v="2"/>
    <x v="5"/>
    <x v="1"/>
    <x v="3"/>
  </r>
  <r>
    <x v="2"/>
    <x v="4"/>
    <x v="1"/>
    <x v="4"/>
  </r>
  <r>
    <x v="2"/>
    <x v="4"/>
    <x v="0"/>
    <x v="12"/>
  </r>
  <r>
    <x v="2"/>
    <x v="5"/>
    <x v="1"/>
    <x v="3"/>
  </r>
  <r>
    <x v="2"/>
    <x v="5"/>
    <x v="1"/>
    <x v="3"/>
  </r>
  <r>
    <x v="2"/>
    <x v="5"/>
    <x v="0"/>
    <x v="8"/>
  </r>
  <r>
    <x v="2"/>
    <x v="5"/>
    <x v="1"/>
    <x v="3"/>
  </r>
  <r>
    <x v="2"/>
    <x v="5"/>
    <x v="0"/>
    <x v="8"/>
  </r>
  <r>
    <x v="2"/>
    <x v="2"/>
    <x v="1"/>
    <x v="2"/>
  </r>
  <r>
    <x v="2"/>
    <x v="8"/>
    <x v="1"/>
    <x v="5"/>
  </r>
  <r>
    <x v="2"/>
    <x v="8"/>
    <x v="1"/>
    <x v="5"/>
  </r>
  <r>
    <x v="2"/>
    <x v="4"/>
    <x v="1"/>
    <x v="4"/>
  </r>
  <r>
    <x v="2"/>
    <x v="6"/>
    <x v="0"/>
    <x v="6"/>
  </r>
  <r>
    <x v="2"/>
    <x v="4"/>
    <x v="1"/>
    <x v="4"/>
  </r>
  <r>
    <x v="2"/>
    <x v="4"/>
    <x v="0"/>
    <x v="12"/>
  </r>
  <r>
    <x v="2"/>
    <x v="4"/>
    <x v="0"/>
    <x v="12"/>
  </r>
  <r>
    <x v="2"/>
    <x v="0"/>
    <x v="1"/>
    <x v="16"/>
  </r>
  <r>
    <x v="2"/>
    <x v="9"/>
    <x v="0"/>
    <x v="18"/>
  </r>
  <r>
    <x v="2"/>
    <x v="9"/>
    <x v="0"/>
    <x v="18"/>
  </r>
  <r>
    <x v="2"/>
    <x v="8"/>
    <x v="0"/>
    <x v="6"/>
  </r>
  <r>
    <x v="2"/>
    <x v="10"/>
    <x v="0"/>
    <x v="8"/>
  </r>
  <r>
    <x v="2"/>
    <x v="1"/>
    <x v="0"/>
    <x v="1"/>
  </r>
  <r>
    <x v="2"/>
    <x v="3"/>
    <x v="1"/>
    <x v="3"/>
  </r>
  <r>
    <x v="2"/>
    <x v="13"/>
    <x v="1"/>
    <x v="17"/>
  </r>
  <r>
    <x v="2"/>
    <x v="5"/>
    <x v="0"/>
    <x v="8"/>
  </r>
  <r>
    <x v="2"/>
    <x v="5"/>
    <x v="1"/>
    <x v="3"/>
  </r>
  <r>
    <x v="2"/>
    <x v="1"/>
    <x v="1"/>
    <x v="9"/>
  </r>
  <r>
    <x v="2"/>
    <x v="2"/>
    <x v="0"/>
    <x v="14"/>
  </r>
  <r>
    <x v="2"/>
    <x v="3"/>
    <x v="1"/>
    <x v="3"/>
  </r>
  <r>
    <x v="2"/>
    <x v="10"/>
    <x v="0"/>
    <x v="8"/>
  </r>
  <r>
    <x v="2"/>
    <x v="5"/>
    <x v="0"/>
    <x v="8"/>
  </r>
  <r>
    <x v="2"/>
    <x v="4"/>
    <x v="0"/>
    <x v="12"/>
  </r>
  <r>
    <x v="2"/>
    <x v="6"/>
    <x v="1"/>
    <x v="5"/>
  </r>
  <r>
    <x v="2"/>
    <x v="6"/>
    <x v="1"/>
    <x v="5"/>
  </r>
  <r>
    <x v="2"/>
    <x v="5"/>
    <x v="1"/>
    <x v="3"/>
  </r>
  <r>
    <x v="2"/>
    <x v="1"/>
    <x v="0"/>
    <x v="1"/>
  </r>
  <r>
    <x v="2"/>
    <x v="5"/>
    <x v="0"/>
    <x v="8"/>
  </r>
  <r>
    <x v="2"/>
    <x v="4"/>
    <x v="1"/>
    <x v="4"/>
  </r>
  <r>
    <x v="2"/>
    <x v="1"/>
    <x v="0"/>
    <x v="1"/>
  </r>
  <r>
    <x v="2"/>
    <x v="11"/>
    <x v="1"/>
    <x v="15"/>
  </r>
  <r>
    <x v="2"/>
    <x v="5"/>
    <x v="1"/>
    <x v="3"/>
  </r>
  <r>
    <x v="2"/>
    <x v="12"/>
    <x v="1"/>
    <x v="20"/>
  </r>
  <r>
    <x v="2"/>
    <x v="8"/>
    <x v="1"/>
    <x v="5"/>
  </r>
  <r>
    <x v="2"/>
    <x v="1"/>
    <x v="1"/>
    <x v="9"/>
  </r>
  <r>
    <x v="2"/>
    <x v="8"/>
    <x v="1"/>
    <x v="5"/>
  </r>
  <r>
    <x v="2"/>
    <x v="1"/>
    <x v="0"/>
    <x v="1"/>
  </r>
  <r>
    <x v="2"/>
    <x v="5"/>
    <x v="1"/>
    <x v="3"/>
  </r>
  <r>
    <x v="2"/>
    <x v="6"/>
    <x v="0"/>
    <x v="6"/>
  </r>
  <r>
    <x v="2"/>
    <x v="12"/>
    <x v="0"/>
    <x v="15"/>
  </r>
  <r>
    <x v="2"/>
    <x v="7"/>
    <x v="1"/>
    <x v="11"/>
  </r>
  <r>
    <x v="2"/>
    <x v="10"/>
    <x v="1"/>
    <x v="3"/>
  </r>
  <r>
    <x v="2"/>
    <x v="6"/>
    <x v="1"/>
    <x v="5"/>
  </r>
  <r>
    <x v="2"/>
    <x v="13"/>
    <x v="0"/>
    <x v="19"/>
  </r>
  <r>
    <x v="2"/>
    <x v="10"/>
    <x v="1"/>
    <x v="3"/>
  </r>
  <r>
    <x v="2"/>
    <x v="1"/>
    <x v="1"/>
    <x v="9"/>
  </r>
  <r>
    <x v="2"/>
    <x v="10"/>
    <x v="1"/>
    <x v="3"/>
  </r>
  <r>
    <x v="2"/>
    <x v="4"/>
    <x v="0"/>
    <x v="12"/>
  </r>
  <r>
    <x v="2"/>
    <x v="5"/>
    <x v="1"/>
    <x v="3"/>
  </r>
  <r>
    <x v="2"/>
    <x v="5"/>
    <x v="0"/>
    <x v="8"/>
  </r>
  <r>
    <x v="2"/>
    <x v="0"/>
    <x v="0"/>
    <x v="0"/>
  </r>
  <r>
    <x v="2"/>
    <x v="7"/>
    <x v="0"/>
    <x v="7"/>
  </r>
  <r>
    <x v="2"/>
    <x v="1"/>
    <x v="0"/>
    <x v="1"/>
  </r>
  <r>
    <x v="2"/>
    <x v="8"/>
    <x v="0"/>
    <x v="6"/>
  </r>
  <r>
    <x v="2"/>
    <x v="8"/>
    <x v="0"/>
    <x v="6"/>
  </r>
  <r>
    <x v="2"/>
    <x v="8"/>
    <x v="1"/>
    <x v="5"/>
  </r>
  <r>
    <x v="2"/>
    <x v="1"/>
    <x v="0"/>
    <x v="1"/>
  </r>
  <r>
    <x v="2"/>
    <x v="4"/>
    <x v="1"/>
    <x v="4"/>
  </r>
  <r>
    <x v="2"/>
    <x v="5"/>
    <x v="1"/>
    <x v="3"/>
  </r>
  <r>
    <x v="2"/>
    <x v="4"/>
    <x v="0"/>
    <x v="12"/>
  </r>
  <r>
    <x v="2"/>
    <x v="13"/>
    <x v="0"/>
    <x v="19"/>
  </r>
  <r>
    <x v="2"/>
    <x v="1"/>
    <x v="1"/>
    <x v="9"/>
  </r>
  <r>
    <x v="2"/>
    <x v="5"/>
    <x v="0"/>
    <x v="8"/>
  </r>
  <r>
    <x v="2"/>
    <x v="5"/>
    <x v="0"/>
    <x v="8"/>
  </r>
  <r>
    <x v="2"/>
    <x v="4"/>
    <x v="1"/>
    <x v="4"/>
  </r>
  <r>
    <x v="2"/>
    <x v="12"/>
    <x v="0"/>
    <x v="15"/>
  </r>
  <r>
    <x v="2"/>
    <x v="5"/>
    <x v="0"/>
    <x v="8"/>
  </r>
  <r>
    <x v="2"/>
    <x v="10"/>
    <x v="0"/>
    <x v="8"/>
  </r>
  <r>
    <x v="2"/>
    <x v="4"/>
    <x v="0"/>
    <x v="12"/>
  </r>
  <r>
    <x v="2"/>
    <x v="2"/>
    <x v="1"/>
    <x v="2"/>
  </r>
  <r>
    <x v="2"/>
    <x v="4"/>
    <x v="1"/>
    <x v="4"/>
  </r>
  <r>
    <x v="2"/>
    <x v="12"/>
    <x v="1"/>
    <x v="20"/>
  </r>
  <r>
    <x v="2"/>
    <x v="7"/>
    <x v="0"/>
    <x v="7"/>
  </r>
  <r>
    <x v="2"/>
    <x v="13"/>
    <x v="1"/>
    <x v="17"/>
  </r>
  <r>
    <x v="2"/>
    <x v="4"/>
    <x v="1"/>
    <x v="4"/>
  </r>
  <r>
    <x v="2"/>
    <x v="4"/>
    <x v="0"/>
    <x v="12"/>
  </r>
  <r>
    <x v="2"/>
    <x v="3"/>
    <x v="0"/>
    <x v="8"/>
  </r>
  <r>
    <x v="2"/>
    <x v="5"/>
    <x v="0"/>
    <x v="8"/>
  </r>
  <r>
    <x v="2"/>
    <x v="5"/>
    <x v="0"/>
    <x v="8"/>
  </r>
  <r>
    <x v="2"/>
    <x v="12"/>
    <x v="0"/>
    <x v="15"/>
  </r>
  <r>
    <x v="2"/>
    <x v="1"/>
    <x v="1"/>
    <x v="9"/>
  </r>
  <r>
    <x v="2"/>
    <x v="2"/>
    <x v="1"/>
    <x v="2"/>
  </r>
  <r>
    <x v="2"/>
    <x v="3"/>
    <x v="0"/>
    <x v="8"/>
  </r>
  <r>
    <x v="2"/>
    <x v="11"/>
    <x v="1"/>
    <x v="15"/>
  </r>
  <r>
    <x v="2"/>
    <x v="5"/>
    <x v="1"/>
    <x v="3"/>
  </r>
  <r>
    <x v="2"/>
    <x v="2"/>
    <x v="1"/>
    <x v="2"/>
  </r>
  <r>
    <x v="2"/>
    <x v="13"/>
    <x v="1"/>
    <x v="17"/>
  </r>
  <r>
    <x v="2"/>
    <x v="6"/>
    <x v="0"/>
    <x v="6"/>
  </r>
  <r>
    <x v="2"/>
    <x v="4"/>
    <x v="1"/>
    <x v="4"/>
  </r>
  <r>
    <x v="2"/>
    <x v="5"/>
    <x v="1"/>
    <x v="3"/>
  </r>
  <r>
    <x v="2"/>
    <x v="10"/>
    <x v="1"/>
    <x v="3"/>
  </r>
  <r>
    <x v="2"/>
    <x v="3"/>
    <x v="1"/>
    <x v="3"/>
  </r>
  <r>
    <x v="2"/>
    <x v="8"/>
    <x v="0"/>
    <x v="6"/>
  </r>
  <r>
    <x v="2"/>
    <x v="5"/>
    <x v="1"/>
    <x v="3"/>
  </r>
  <r>
    <x v="2"/>
    <x v="4"/>
    <x v="1"/>
    <x v="4"/>
  </r>
  <r>
    <x v="2"/>
    <x v="1"/>
    <x v="1"/>
    <x v="9"/>
  </r>
  <r>
    <x v="2"/>
    <x v="4"/>
    <x v="1"/>
    <x v="4"/>
  </r>
  <r>
    <x v="2"/>
    <x v="8"/>
    <x v="1"/>
    <x v="5"/>
  </r>
  <r>
    <x v="2"/>
    <x v="4"/>
    <x v="0"/>
    <x v="12"/>
  </r>
  <r>
    <x v="2"/>
    <x v="6"/>
    <x v="0"/>
    <x v="6"/>
  </r>
  <r>
    <x v="2"/>
    <x v="4"/>
    <x v="1"/>
    <x v="4"/>
  </r>
  <r>
    <x v="2"/>
    <x v="9"/>
    <x v="0"/>
    <x v="18"/>
  </r>
  <r>
    <x v="2"/>
    <x v="5"/>
    <x v="1"/>
    <x v="3"/>
  </r>
  <r>
    <x v="2"/>
    <x v="12"/>
    <x v="0"/>
    <x v="15"/>
  </r>
  <r>
    <x v="2"/>
    <x v="5"/>
    <x v="1"/>
    <x v="3"/>
  </r>
  <r>
    <x v="2"/>
    <x v="11"/>
    <x v="1"/>
    <x v="15"/>
  </r>
  <r>
    <x v="2"/>
    <x v="5"/>
    <x v="0"/>
    <x v="8"/>
  </r>
  <r>
    <x v="2"/>
    <x v="4"/>
    <x v="1"/>
    <x v="4"/>
  </r>
  <r>
    <x v="2"/>
    <x v="10"/>
    <x v="0"/>
    <x v="8"/>
  </r>
  <r>
    <x v="2"/>
    <x v="6"/>
    <x v="0"/>
    <x v="6"/>
  </r>
  <r>
    <x v="2"/>
    <x v="6"/>
    <x v="0"/>
    <x v="6"/>
  </r>
  <r>
    <x v="2"/>
    <x v="4"/>
    <x v="1"/>
    <x v="4"/>
  </r>
  <r>
    <x v="2"/>
    <x v="6"/>
    <x v="0"/>
    <x v="6"/>
  </r>
  <r>
    <x v="2"/>
    <x v="5"/>
    <x v="0"/>
    <x v="8"/>
  </r>
  <r>
    <x v="2"/>
    <x v="10"/>
    <x v="1"/>
    <x v="3"/>
  </r>
  <r>
    <x v="2"/>
    <x v="5"/>
    <x v="0"/>
    <x v="8"/>
  </r>
  <r>
    <x v="2"/>
    <x v="7"/>
    <x v="0"/>
    <x v="7"/>
  </r>
  <r>
    <x v="2"/>
    <x v="8"/>
    <x v="0"/>
    <x v="6"/>
  </r>
  <r>
    <x v="2"/>
    <x v="5"/>
    <x v="1"/>
    <x v="3"/>
  </r>
  <r>
    <x v="2"/>
    <x v="6"/>
    <x v="0"/>
    <x v="6"/>
  </r>
  <r>
    <x v="2"/>
    <x v="2"/>
    <x v="1"/>
    <x v="2"/>
  </r>
  <r>
    <x v="2"/>
    <x v="4"/>
    <x v="0"/>
    <x v="12"/>
  </r>
  <r>
    <x v="2"/>
    <x v="4"/>
    <x v="1"/>
    <x v="4"/>
  </r>
  <r>
    <x v="2"/>
    <x v="2"/>
    <x v="0"/>
    <x v="14"/>
  </r>
  <r>
    <x v="2"/>
    <x v="6"/>
    <x v="0"/>
    <x v="6"/>
  </r>
  <r>
    <x v="2"/>
    <x v="8"/>
    <x v="1"/>
    <x v="5"/>
  </r>
  <r>
    <x v="2"/>
    <x v="1"/>
    <x v="1"/>
    <x v="9"/>
  </r>
  <r>
    <x v="2"/>
    <x v="4"/>
    <x v="1"/>
    <x v="4"/>
  </r>
  <r>
    <x v="2"/>
    <x v="3"/>
    <x v="0"/>
    <x v="8"/>
  </r>
  <r>
    <x v="2"/>
    <x v="4"/>
    <x v="1"/>
    <x v="4"/>
  </r>
  <r>
    <x v="2"/>
    <x v="0"/>
    <x v="1"/>
    <x v="16"/>
  </r>
  <r>
    <x v="2"/>
    <x v="5"/>
    <x v="0"/>
    <x v="8"/>
  </r>
  <r>
    <x v="2"/>
    <x v="6"/>
    <x v="1"/>
    <x v="5"/>
  </r>
  <r>
    <x v="2"/>
    <x v="4"/>
    <x v="0"/>
    <x v="12"/>
  </r>
  <r>
    <x v="2"/>
    <x v="5"/>
    <x v="0"/>
    <x v="8"/>
  </r>
  <r>
    <x v="2"/>
    <x v="1"/>
    <x v="0"/>
    <x v="1"/>
  </r>
  <r>
    <x v="2"/>
    <x v="10"/>
    <x v="0"/>
    <x v="8"/>
  </r>
  <r>
    <x v="2"/>
    <x v="5"/>
    <x v="1"/>
    <x v="3"/>
  </r>
  <r>
    <x v="2"/>
    <x v="4"/>
    <x v="0"/>
    <x v="12"/>
  </r>
  <r>
    <x v="2"/>
    <x v="2"/>
    <x v="0"/>
    <x v="14"/>
  </r>
  <r>
    <x v="2"/>
    <x v="10"/>
    <x v="0"/>
    <x v="8"/>
  </r>
  <r>
    <x v="2"/>
    <x v="5"/>
    <x v="0"/>
    <x v="8"/>
  </r>
  <r>
    <x v="2"/>
    <x v="7"/>
    <x v="0"/>
    <x v="7"/>
  </r>
  <r>
    <x v="2"/>
    <x v="1"/>
    <x v="1"/>
    <x v="9"/>
  </r>
  <r>
    <x v="2"/>
    <x v="4"/>
    <x v="1"/>
    <x v="4"/>
  </r>
  <r>
    <x v="2"/>
    <x v="4"/>
    <x v="1"/>
    <x v="4"/>
  </r>
  <r>
    <x v="2"/>
    <x v="5"/>
    <x v="0"/>
    <x v="8"/>
  </r>
  <r>
    <x v="2"/>
    <x v="8"/>
    <x v="1"/>
    <x v="5"/>
  </r>
  <r>
    <x v="2"/>
    <x v="1"/>
    <x v="0"/>
    <x v="1"/>
  </r>
  <r>
    <x v="2"/>
    <x v="4"/>
    <x v="0"/>
    <x v="12"/>
  </r>
  <r>
    <x v="2"/>
    <x v="6"/>
    <x v="1"/>
    <x v="5"/>
  </r>
  <r>
    <x v="2"/>
    <x v="8"/>
    <x v="0"/>
    <x v="6"/>
  </r>
  <r>
    <x v="2"/>
    <x v="4"/>
    <x v="0"/>
    <x v="12"/>
  </r>
  <r>
    <x v="2"/>
    <x v="3"/>
    <x v="1"/>
    <x v="3"/>
  </r>
  <r>
    <x v="2"/>
    <x v="8"/>
    <x v="0"/>
    <x v="6"/>
  </r>
  <r>
    <x v="2"/>
    <x v="13"/>
    <x v="1"/>
    <x v="17"/>
  </r>
  <r>
    <x v="2"/>
    <x v="0"/>
    <x v="0"/>
    <x v="0"/>
  </r>
  <r>
    <x v="2"/>
    <x v="6"/>
    <x v="1"/>
    <x v="5"/>
  </r>
  <r>
    <x v="2"/>
    <x v="5"/>
    <x v="0"/>
    <x v="8"/>
  </r>
  <r>
    <x v="2"/>
    <x v="6"/>
    <x v="0"/>
    <x v="6"/>
  </r>
  <r>
    <x v="2"/>
    <x v="8"/>
    <x v="0"/>
    <x v="6"/>
  </r>
  <r>
    <x v="2"/>
    <x v="7"/>
    <x v="1"/>
    <x v="11"/>
  </r>
  <r>
    <x v="2"/>
    <x v="1"/>
    <x v="0"/>
    <x v="1"/>
  </r>
  <r>
    <x v="2"/>
    <x v="5"/>
    <x v="0"/>
    <x v="8"/>
  </r>
  <r>
    <x v="2"/>
    <x v="4"/>
    <x v="1"/>
    <x v="4"/>
  </r>
  <r>
    <x v="2"/>
    <x v="5"/>
    <x v="1"/>
    <x v="3"/>
  </r>
  <r>
    <x v="2"/>
    <x v="5"/>
    <x v="1"/>
    <x v="3"/>
  </r>
  <r>
    <x v="2"/>
    <x v="2"/>
    <x v="0"/>
    <x v="14"/>
  </r>
  <r>
    <x v="2"/>
    <x v="10"/>
    <x v="0"/>
    <x v="8"/>
  </r>
  <r>
    <x v="2"/>
    <x v="6"/>
    <x v="1"/>
    <x v="5"/>
  </r>
  <r>
    <x v="2"/>
    <x v="4"/>
    <x v="1"/>
    <x v="4"/>
  </r>
  <r>
    <x v="2"/>
    <x v="1"/>
    <x v="0"/>
    <x v="1"/>
  </r>
  <r>
    <x v="2"/>
    <x v="10"/>
    <x v="0"/>
    <x v="8"/>
  </r>
  <r>
    <x v="2"/>
    <x v="5"/>
    <x v="1"/>
    <x v="3"/>
  </r>
  <r>
    <x v="2"/>
    <x v="7"/>
    <x v="0"/>
    <x v="7"/>
  </r>
  <r>
    <x v="2"/>
    <x v="5"/>
    <x v="1"/>
    <x v="3"/>
  </r>
  <r>
    <x v="2"/>
    <x v="4"/>
    <x v="0"/>
    <x v="12"/>
  </r>
  <r>
    <x v="2"/>
    <x v="1"/>
    <x v="0"/>
    <x v="1"/>
  </r>
  <r>
    <x v="2"/>
    <x v="8"/>
    <x v="1"/>
    <x v="5"/>
  </r>
  <r>
    <x v="2"/>
    <x v="13"/>
    <x v="1"/>
    <x v="17"/>
  </r>
  <r>
    <x v="2"/>
    <x v="1"/>
    <x v="1"/>
    <x v="9"/>
  </r>
  <r>
    <x v="2"/>
    <x v="2"/>
    <x v="1"/>
    <x v="2"/>
  </r>
  <r>
    <x v="2"/>
    <x v="1"/>
    <x v="1"/>
    <x v="9"/>
  </r>
  <r>
    <x v="2"/>
    <x v="5"/>
    <x v="1"/>
    <x v="3"/>
  </r>
  <r>
    <x v="2"/>
    <x v="5"/>
    <x v="1"/>
    <x v="3"/>
  </r>
  <r>
    <x v="2"/>
    <x v="3"/>
    <x v="1"/>
    <x v="3"/>
  </r>
  <r>
    <x v="2"/>
    <x v="4"/>
    <x v="0"/>
    <x v="12"/>
  </r>
  <r>
    <x v="2"/>
    <x v="8"/>
    <x v="0"/>
    <x v="6"/>
  </r>
  <r>
    <x v="2"/>
    <x v="4"/>
    <x v="0"/>
    <x v="12"/>
  </r>
  <r>
    <x v="2"/>
    <x v="8"/>
    <x v="1"/>
    <x v="5"/>
  </r>
  <r>
    <x v="2"/>
    <x v="6"/>
    <x v="0"/>
    <x v="6"/>
  </r>
  <r>
    <x v="2"/>
    <x v="2"/>
    <x v="1"/>
    <x v="2"/>
  </r>
  <r>
    <x v="2"/>
    <x v="5"/>
    <x v="1"/>
    <x v="3"/>
  </r>
  <r>
    <x v="2"/>
    <x v="4"/>
    <x v="0"/>
    <x v="12"/>
  </r>
  <r>
    <x v="2"/>
    <x v="2"/>
    <x v="0"/>
    <x v="14"/>
  </r>
  <r>
    <x v="2"/>
    <x v="5"/>
    <x v="1"/>
    <x v="3"/>
  </r>
  <r>
    <x v="2"/>
    <x v="4"/>
    <x v="0"/>
    <x v="12"/>
  </r>
  <r>
    <x v="2"/>
    <x v="5"/>
    <x v="0"/>
    <x v="8"/>
  </r>
  <r>
    <x v="2"/>
    <x v="6"/>
    <x v="0"/>
    <x v="6"/>
  </r>
  <r>
    <x v="2"/>
    <x v="5"/>
    <x v="1"/>
    <x v="3"/>
  </r>
  <r>
    <x v="2"/>
    <x v="5"/>
    <x v="1"/>
    <x v="3"/>
  </r>
  <r>
    <x v="2"/>
    <x v="6"/>
    <x v="1"/>
    <x v="5"/>
  </r>
  <r>
    <x v="2"/>
    <x v="1"/>
    <x v="0"/>
    <x v="1"/>
  </r>
  <r>
    <x v="2"/>
    <x v="5"/>
    <x v="1"/>
    <x v="3"/>
  </r>
  <r>
    <x v="2"/>
    <x v="5"/>
    <x v="1"/>
    <x v="3"/>
  </r>
  <r>
    <x v="2"/>
    <x v="1"/>
    <x v="0"/>
    <x v="1"/>
  </r>
  <r>
    <x v="2"/>
    <x v="4"/>
    <x v="0"/>
    <x v="12"/>
  </r>
  <r>
    <x v="2"/>
    <x v="5"/>
    <x v="1"/>
    <x v="3"/>
  </r>
  <r>
    <x v="2"/>
    <x v="8"/>
    <x v="1"/>
    <x v="5"/>
  </r>
  <r>
    <x v="2"/>
    <x v="5"/>
    <x v="0"/>
    <x v="8"/>
  </r>
  <r>
    <x v="2"/>
    <x v="1"/>
    <x v="1"/>
    <x v="9"/>
  </r>
  <r>
    <x v="2"/>
    <x v="12"/>
    <x v="1"/>
    <x v="20"/>
  </r>
  <r>
    <x v="2"/>
    <x v="5"/>
    <x v="0"/>
    <x v="8"/>
  </r>
  <r>
    <x v="2"/>
    <x v="6"/>
    <x v="0"/>
    <x v="6"/>
  </r>
  <r>
    <x v="2"/>
    <x v="5"/>
    <x v="1"/>
    <x v="3"/>
  </r>
  <r>
    <x v="2"/>
    <x v="13"/>
    <x v="0"/>
    <x v="19"/>
  </r>
  <r>
    <x v="2"/>
    <x v="5"/>
    <x v="1"/>
    <x v="3"/>
  </r>
  <r>
    <x v="2"/>
    <x v="4"/>
    <x v="1"/>
    <x v="4"/>
  </r>
  <r>
    <x v="2"/>
    <x v="4"/>
    <x v="0"/>
    <x v="12"/>
  </r>
  <r>
    <x v="2"/>
    <x v="2"/>
    <x v="0"/>
    <x v="14"/>
  </r>
  <r>
    <x v="2"/>
    <x v="3"/>
    <x v="1"/>
    <x v="3"/>
  </r>
  <r>
    <x v="2"/>
    <x v="3"/>
    <x v="0"/>
    <x v="8"/>
  </r>
  <r>
    <x v="2"/>
    <x v="1"/>
    <x v="1"/>
    <x v="9"/>
  </r>
  <r>
    <x v="2"/>
    <x v="5"/>
    <x v="0"/>
    <x v="8"/>
  </r>
  <r>
    <x v="2"/>
    <x v="2"/>
    <x v="1"/>
    <x v="2"/>
  </r>
  <r>
    <x v="2"/>
    <x v="1"/>
    <x v="0"/>
    <x v="1"/>
  </r>
  <r>
    <x v="2"/>
    <x v="4"/>
    <x v="0"/>
    <x v="12"/>
  </r>
  <r>
    <x v="2"/>
    <x v="3"/>
    <x v="0"/>
    <x v="8"/>
  </r>
  <r>
    <x v="2"/>
    <x v="5"/>
    <x v="0"/>
    <x v="8"/>
  </r>
  <r>
    <x v="2"/>
    <x v="5"/>
    <x v="1"/>
    <x v="3"/>
  </r>
  <r>
    <x v="2"/>
    <x v="4"/>
    <x v="0"/>
    <x v="12"/>
  </r>
  <r>
    <x v="2"/>
    <x v="0"/>
    <x v="1"/>
    <x v="16"/>
  </r>
  <r>
    <x v="2"/>
    <x v="13"/>
    <x v="0"/>
    <x v="19"/>
  </r>
  <r>
    <x v="2"/>
    <x v="5"/>
    <x v="1"/>
    <x v="3"/>
  </r>
  <r>
    <x v="2"/>
    <x v="2"/>
    <x v="0"/>
    <x v="14"/>
  </r>
  <r>
    <x v="2"/>
    <x v="1"/>
    <x v="0"/>
    <x v="1"/>
  </r>
  <r>
    <x v="2"/>
    <x v="5"/>
    <x v="0"/>
    <x v="8"/>
  </r>
  <r>
    <x v="2"/>
    <x v="12"/>
    <x v="0"/>
    <x v="15"/>
  </r>
  <r>
    <x v="2"/>
    <x v="5"/>
    <x v="1"/>
    <x v="3"/>
  </r>
  <r>
    <x v="2"/>
    <x v="8"/>
    <x v="1"/>
    <x v="5"/>
  </r>
  <r>
    <x v="2"/>
    <x v="5"/>
    <x v="0"/>
    <x v="8"/>
  </r>
  <r>
    <x v="2"/>
    <x v="4"/>
    <x v="0"/>
    <x v="12"/>
  </r>
  <r>
    <x v="2"/>
    <x v="8"/>
    <x v="0"/>
    <x v="6"/>
  </r>
  <r>
    <x v="2"/>
    <x v="1"/>
    <x v="1"/>
    <x v="9"/>
  </r>
  <r>
    <x v="2"/>
    <x v="5"/>
    <x v="1"/>
    <x v="3"/>
  </r>
  <r>
    <x v="2"/>
    <x v="8"/>
    <x v="1"/>
    <x v="5"/>
  </r>
  <r>
    <x v="2"/>
    <x v="8"/>
    <x v="1"/>
    <x v="5"/>
  </r>
  <r>
    <x v="2"/>
    <x v="5"/>
    <x v="1"/>
    <x v="3"/>
  </r>
  <r>
    <x v="2"/>
    <x v="8"/>
    <x v="1"/>
    <x v="5"/>
  </r>
  <r>
    <x v="2"/>
    <x v="1"/>
    <x v="1"/>
    <x v="9"/>
  </r>
  <r>
    <x v="2"/>
    <x v="8"/>
    <x v="0"/>
    <x v="6"/>
  </r>
  <r>
    <x v="2"/>
    <x v="4"/>
    <x v="0"/>
    <x v="12"/>
  </r>
  <r>
    <x v="2"/>
    <x v="2"/>
    <x v="0"/>
    <x v="14"/>
  </r>
  <r>
    <x v="2"/>
    <x v="4"/>
    <x v="1"/>
    <x v="4"/>
  </r>
  <r>
    <x v="2"/>
    <x v="8"/>
    <x v="0"/>
    <x v="6"/>
  </r>
  <r>
    <x v="2"/>
    <x v="0"/>
    <x v="1"/>
    <x v="16"/>
  </r>
  <r>
    <x v="2"/>
    <x v="3"/>
    <x v="0"/>
    <x v="8"/>
  </r>
  <r>
    <x v="2"/>
    <x v="5"/>
    <x v="1"/>
    <x v="3"/>
  </r>
  <r>
    <x v="2"/>
    <x v="11"/>
    <x v="0"/>
    <x v="13"/>
  </r>
  <r>
    <x v="2"/>
    <x v="4"/>
    <x v="1"/>
    <x v="4"/>
  </r>
  <r>
    <x v="2"/>
    <x v="7"/>
    <x v="1"/>
    <x v="11"/>
  </r>
  <r>
    <x v="2"/>
    <x v="10"/>
    <x v="1"/>
    <x v="3"/>
  </r>
  <r>
    <x v="2"/>
    <x v="10"/>
    <x v="0"/>
    <x v="8"/>
  </r>
  <r>
    <x v="2"/>
    <x v="11"/>
    <x v="0"/>
    <x v="13"/>
  </r>
  <r>
    <x v="2"/>
    <x v="4"/>
    <x v="0"/>
    <x v="12"/>
  </r>
  <r>
    <x v="2"/>
    <x v="4"/>
    <x v="1"/>
    <x v="4"/>
  </r>
  <r>
    <x v="2"/>
    <x v="1"/>
    <x v="0"/>
    <x v="1"/>
  </r>
  <r>
    <x v="2"/>
    <x v="1"/>
    <x v="0"/>
    <x v="1"/>
  </r>
  <r>
    <x v="2"/>
    <x v="5"/>
    <x v="0"/>
    <x v="8"/>
  </r>
  <r>
    <x v="2"/>
    <x v="8"/>
    <x v="1"/>
    <x v="5"/>
  </r>
  <r>
    <x v="2"/>
    <x v="10"/>
    <x v="1"/>
    <x v="3"/>
  </r>
  <r>
    <x v="2"/>
    <x v="6"/>
    <x v="0"/>
    <x v="6"/>
  </r>
  <r>
    <x v="2"/>
    <x v="1"/>
    <x v="0"/>
    <x v="1"/>
  </r>
  <r>
    <x v="2"/>
    <x v="1"/>
    <x v="0"/>
    <x v="1"/>
  </r>
  <r>
    <x v="2"/>
    <x v="13"/>
    <x v="1"/>
    <x v="17"/>
  </r>
  <r>
    <x v="2"/>
    <x v="8"/>
    <x v="0"/>
    <x v="6"/>
  </r>
  <r>
    <x v="2"/>
    <x v="0"/>
    <x v="0"/>
    <x v="0"/>
  </r>
  <r>
    <x v="2"/>
    <x v="13"/>
    <x v="1"/>
    <x v="17"/>
  </r>
  <r>
    <x v="2"/>
    <x v="12"/>
    <x v="0"/>
    <x v="15"/>
  </r>
  <r>
    <x v="2"/>
    <x v="1"/>
    <x v="1"/>
    <x v="9"/>
  </r>
  <r>
    <x v="2"/>
    <x v="2"/>
    <x v="1"/>
    <x v="2"/>
  </r>
  <r>
    <x v="2"/>
    <x v="4"/>
    <x v="1"/>
    <x v="4"/>
  </r>
  <r>
    <x v="2"/>
    <x v="10"/>
    <x v="1"/>
    <x v="3"/>
  </r>
  <r>
    <x v="2"/>
    <x v="12"/>
    <x v="0"/>
    <x v="15"/>
  </r>
  <r>
    <x v="2"/>
    <x v="4"/>
    <x v="1"/>
    <x v="4"/>
  </r>
  <r>
    <x v="2"/>
    <x v="5"/>
    <x v="0"/>
    <x v="8"/>
  </r>
  <r>
    <x v="2"/>
    <x v="2"/>
    <x v="1"/>
    <x v="2"/>
  </r>
  <r>
    <x v="2"/>
    <x v="8"/>
    <x v="0"/>
    <x v="6"/>
  </r>
  <r>
    <x v="2"/>
    <x v="1"/>
    <x v="1"/>
    <x v="9"/>
  </r>
  <r>
    <x v="2"/>
    <x v="13"/>
    <x v="0"/>
    <x v="19"/>
  </r>
  <r>
    <x v="2"/>
    <x v="1"/>
    <x v="1"/>
    <x v="9"/>
  </r>
  <r>
    <x v="2"/>
    <x v="5"/>
    <x v="1"/>
    <x v="3"/>
  </r>
  <r>
    <x v="2"/>
    <x v="2"/>
    <x v="1"/>
    <x v="2"/>
  </r>
  <r>
    <x v="2"/>
    <x v="4"/>
    <x v="1"/>
    <x v="4"/>
  </r>
  <r>
    <x v="2"/>
    <x v="8"/>
    <x v="1"/>
    <x v="5"/>
  </r>
  <r>
    <x v="2"/>
    <x v="8"/>
    <x v="0"/>
    <x v="6"/>
  </r>
  <r>
    <x v="2"/>
    <x v="6"/>
    <x v="1"/>
    <x v="5"/>
  </r>
  <r>
    <x v="2"/>
    <x v="4"/>
    <x v="1"/>
    <x v="4"/>
  </r>
  <r>
    <x v="2"/>
    <x v="5"/>
    <x v="1"/>
    <x v="3"/>
  </r>
  <r>
    <x v="2"/>
    <x v="13"/>
    <x v="1"/>
    <x v="17"/>
  </r>
  <r>
    <x v="2"/>
    <x v="4"/>
    <x v="0"/>
    <x v="12"/>
  </r>
  <r>
    <x v="2"/>
    <x v="1"/>
    <x v="1"/>
    <x v="9"/>
  </r>
  <r>
    <x v="2"/>
    <x v="1"/>
    <x v="1"/>
    <x v="9"/>
  </r>
  <r>
    <x v="2"/>
    <x v="3"/>
    <x v="1"/>
    <x v="3"/>
  </r>
  <r>
    <x v="2"/>
    <x v="6"/>
    <x v="0"/>
    <x v="6"/>
  </r>
  <r>
    <x v="2"/>
    <x v="7"/>
    <x v="0"/>
    <x v="7"/>
  </r>
  <r>
    <x v="2"/>
    <x v="5"/>
    <x v="0"/>
    <x v="8"/>
  </r>
  <r>
    <x v="2"/>
    <x v="8"/>
    <x v="1"/>
    <x v="5"/>
  </r>
  <r>
    <x v="2"/>
    <x v="4"/>
    <x v="0"/>
    <x v="12"/>
  </r>
  <r>
    <x v="2"/>
    <x v="1"/>
    <x v="0"/>
    <x v="1"/>
  </r>
  <r>
    <x v="2"/>
    <x v="1"/>
    <x v="0"/>
    <x v="1"/>
  </r>
  <r>
    <x v="2"/>
    <x v="5"/>
    <x v="0"/>
    <x v="8"/>
  </r>
  <r>
    <x v="2"/>
    <x v="5"/>
    <x v="1"/>
    <x v="3"/>
  </r>
  <r>
    <x v="2"/>
    <x v="5"/>
    <x v="0"/>
    <x v="8"/>
  </r>
  <r>
    <x v="2"/>
    <x v="3"/>
    <x v="0"/>
    <x v="8"/>
  </r>
  <r>
    <x v="2"/>
    <x v="3"/>
    <x v="1"/>
    <x v="3"/>
  </r>
  <r>
    <x v="2"/>
    <x v="1"/>
    <x v="0"/>
    <x v="1"/>
  </r>
  <r>
    <x v="2"/>
    <x v="5"/>
    <x v="1"/>
    <x v="3"/>
  </r>
  <r>
    <x v="2"/>
    <x v="4"/>
    <x v="1"/>
    <x v="4"/>
  </r>
  <r>
    <x v="2"/>
    <x v="5"/>
    <x v="0"/>
    <x v="8"/>
  </r>
  <r>
    <x v="2"/>
    <x v="1"/>
    <x v="0"/>
    <x v="1"/>
  </r>
  <r>
    <x v="2"/>
    <x v="5"/>
    <x v="1"/>
    <x v="3"/>
  </r>
  <r>
    <x v="2"/>
    <x v="4"/>
    <x v="0"/>
    <x v="12"/>
  </r>
  <r>
    <x v="2"/>
    <x v="4"/>
    <x v="0"/>
    <x v="12"/>
  </r>
  <r>
    <x v="2"/>
    <x v="4"/>
    <x v="1"/>
    <x v="4"/>
  </r>
  <r>
    <x v="2"/>
    <x v="1"/>
    <x v="0"/>
    <x v="1"/>
  </r>
  <r>
    <x v="2"/>
    <x v="8"/>
    <x v="1"/>
    <x v="5"/>
  </r>
  <r>
    <x v="2"/>
    <x v="1"/>
    <x v="1"/>
    <x v="9"/>
  </r>
  <r>
    <x v="2"/>
    <x v="4"/>
    <x v="0"/>
    <x v="12"/>
  </r>
  <r>
    <x v="2"/>
    <x v="6"/>
    <x v="0"/>
    <x v="6"/>
  </r>
  <r>
    <x v="2"/>
    <x v="9"/>
    <x v="0"/>
    <x v="18"/>
  </r>
  <r>
    <x v="2"/>
    <x v="5"/>
    <x v="0"/>
    <x v="8"/>
  </r>
  <r>
    <x v="2"/>
    <x v="3"/>
    <x v="1"/>
    <x v="3"/>
  </r>
  <r>
    <x v="2"/>
    <x v="5"/>
    <x v="1"/>
    <x v="3"/>
  </r>
  <r>
    <x v="2"/>
    <x v="6"/>
    <x v="1"/>
    <x v="5"/>
  </r>
  <r>
    <x v="2"/>
    <x v="5"/>
    <x v="1"/>
    <x v="3"/>
  </r>
  <r>
    <x v="2"/>
    <x v="10"/>
    <x v="0"/>
    <x v="8"/>
  </r>
  <r>
    <x v="2"/>
    <x v="13"/>
    <x v="0"/>
    <x v="19"/>
  </r>
  <r>
    <x v="2"/>
    <x v="9"/>
    <x v="0"/>
    <x v="18"/>
  </r>
  <r>
    <x v="2"/>
    <x v="3"/>
    <x v="0"/>
    <x v="8"/>
  </r>
  <r>
    <x v="2"/>
    <x v="5"/>
    <x v="1"/>
    <x v="3"/>
  </r>
  <r>
    <x v="2"/>
    <x v="7"/>
    <x v="0"/>
    <x v="7"/>
  </r>
  <r>
    <x v="2"/>
    <x v="1"/>
    <x v="0"/>
    <x v="1"/>
  </r>
  <r>
    <x v="2"/>
    <x v="5"/>
    <x v="0"/>
    <x v="8"/>
  </r>
  <r>
    <x v="2"/>
    <x v="5"/>
    <x v="0"/>
    <x v="8"/>
  </r>
  <r>
    <x v="2"/>
    <x v="8"/>
    <x v="0"/>
    <x v="6"/>
  </r>
  <r>
    <x v="2"/>
    <x v="4"/>
    <x v="0"/>
    <x v="12"/>
  </r>
  <r>
    <x v="2"/>
    <x v="5"/>
    <x v="0"/>
    <x v="8"/>
  </r>
  <r>
    <x v="2"/>
    <x v="4"/>
    <x v="1"/>
    <x v="4"/>
  </r>
  <r>
    <x v="2"/>
    <x v="4"/>
    <x v="0"/>
    <x v="12"/>
  </r>
  <r>
    <x v="2"/>
    <x v="9"/>
    <x v="1"/>
    <x v="10"/>
  </r>
  <r>
    <x v="2"/>
    <x v="2"/>
    <x v="1"/>
    <x v="2"/>
  </r>
  <r>
    <x v="2"/>
    <x v="8"/>
    <x v="0"/>
    <x v="6"/>
  </r>
  <r>
    <x v="2"/>
    <x v="11"/>
    <x v="0"/>
    <x v="13"/>
  </r>
  <r>
    <x v="2"/>
    <x v="4"/>
    <x v="1"/>
    <x v="4"/>
  </r>
  <r>
    <x v="2"/>
    <x v="7"/>
    <x v="1"/>
    <x v="11"/>
  </r>
  <r>
    <x v="2"/>
    <x v="4"/>
    <x v="1"/>
    <x v="4"/>
  </r>
  <r>
    <x v="2"/>
    <x v="4"/>
    <x v="1"/>
    <x v="4"/>
  </r>
  <r>
    <x v="2"/>
    <x v="13"/>
    <x v="0"/>
    <x v="19"/>
  </r>
  <r>
    <x v="2"/>
    <x v="2"/>
    <x v="0"/>
    <x v="14"/>
  </r>
  <r>
    <x v="2"/>
    <x v="2"/>
    <x v="0"/>
    <x v="14"/>
  </r>
  <r>
    <x v="2"/>
    <x v="11"/>
    <x v="0"/>
    <x v="13"/>
  </r>
  <r>
    <x v="2"/>
    <x v="1"/>
    <x v="0"/>
    <x v="1"/>
  </r>
  <r>
    <x v="2"/>
    <x v="13"/>
    <x v="1"/>
    <x v="17"/>
  </r>
  <r>
    <x v="2"/>
    <x v="1"/>
    <x v="0"/>
    <x v="1"/>
  </r>
  <r>
    <x v="2"/>
    <x v="12"/>
    <x v="0"/>
    <x v="15"/>
  </r>
  <r>
    <x v="2"/>
    <x v="5"/>
    <x v="0"/>
    <x v="8"/>
  </r>
  <r>
    <x v="2"/>
    <x v="10"/>
    <x v="0"/>
    <x v="8"/>
  </r>
  <r>
    <x v="2"/>
    <x v="5"/>
    <x v="1"/>
    <x v="3"/>
  </r>
  <r>
    <x v="2"/>
    <x v="6"/>
    <x v="0"/>
    <x v="6"/>
  </r>
  <r>
    <x v="2"/>
    <x v="1"/>
    <x v="0"/>
    <x v="1"/>
  </r>
  <r>
    <x v="2"/>
    <x v="2"/>
    <x v="0"/>
    <x v="14"/>
  </r>
  <r>
    <x v="2"/>
    <x v="4"/>
    <x v="1"/>
    <x v="4"/>
  </r>
  <r>
    <x v="2"/>
    <x v="8"/>
    <x v="1"/>
    <x v="5"/>
  </r>
  <r>
    <x v="2"/>
    <x v="10"/>
    <x v="0"/>
    <x v="8"/>
  </r>
  <r>
    <x v="2"/>
    <x v="8"/>
    <x v="0"/>
    <x v="6"/>
  </r>
  <r>
    <x v="2"/>
    <x v="3"/>
    <x v="0"/>
    <x v="8"/>
  </r>
  <r>
    <x v="2"/>
    <x v="6"/>
    <x v="1"/>
    <x v="5"/>
  </r>
  <r>
    <x v="2"/>
    <x v="1"/>
    <x v="0"/>
    <x v="1"/>
  </r>
  <r>
    <x v="2"/>
    <x v="7"/>
    <x v="0"/>
    <x v="7"/>
  </r>
  <r>
    <x v="2"/>
    <x v="7"/>
    <x v="1"/>
    <x v="11"/>
  </r>
  <r>
    <x v="2"/>
    <x v="5"/>
    <x v="1"/>
    <x v="3"/>
  </r>
  <r>
    <x v="2"/>
    <x v="3"/>
    <x v="0"/>
    <x v="8"/>
  </r>
  <r>
    <x v="2"/>
    <x v="1"/>
    <x v="0"/>
    <x v="1"/>
  </r>
  <r>
    <x v="2"/>
    <x v="5"/>
    <x v="0"/>
    <x v="8"/>
  </r>
  <r>
    <x v="2"/>
    <x v="5"/>
    <x v="0"/>
    <x v="8"/>
  </r>
  <r>
    <x v="2"/>
    <x v="12"/>
    <x v="1"/>
    <x v="20"/>
  </r>
  <r>
    <x v="2"/>
    <x v="1"/>
    <x v="1"/>
    <x v="9"/>
  </r>
  <r>
    <x v="2"/>
    <x v="2"/>
    <x v="1"/>
    <x v="2"/>
  </r>
  <r>
    <x v="2"/>
    <x v="5"/>
    <x v="0"/>
    <x v="8"/>
  </r>
  <r>
    <x v="2"/>
    <x v="7"/>
    <x v="0"/>
    <x v="7"/>
  </r>
  <r>
    <x v="2"/>
    <x v="5"/>
    <x v="0"/>
    <x v="8"/>
  </r>
  <r>
    <x v="2"/>
    <x v="6"/>
    <x v="1"/>
    <x v="5"/>
  </r>
  <r>
    <x v="2"/>
    <x v="10"/>
    <x v="1"/>
    <x v="3"/>
  </r>
  <r>
    <x v="2"/>
    <x v="3"/>
    <x v="0"/>
    <x v="8"/>
  </r>
  <r>
    <x v="2"/>
    <x v="8"/>
    <x v="1"/>
    <x v="5"/>
  </r>
  <r>
    <x v="2"/>
    <x v="4"/>
    <x v="0"/>
    <x v="12"/>
  </r>
  <r>
    <x v="2"/>
    <x v="10"/>
    <x v="1"/>
    <x v="3"/>
  </r>
  <r>
    <x v="2"/>
    <x v="0"/>
    <x v="0"/>
    <x v="0"/>
  </r>
  <r>
    <x v="2"/>
    <x v="4"/>
    <x v="1"/>
    <x v="4"/>
  </r>
  <r>
    <x v="2"/>
    <x v="1"/>
    <x v="0"/>
    <x v="1"/>
  </r>
  <r>
    <x v="2"/>
    <x v="1"/>
    <x v="1"/>
    <x v="9"/>
  </r>
  <r>
    <x v="2"/>
    <x v="12"/>
    <x v="0"/>
    <x v="15"/>
  </r>
  <r>
    <x v="2"/>
    <x v="8"/>
    <x v="0"/>
    <x v="6"/>
  </r>
  <r>
    <x v="2"/>
    <x v="12"/>
    <x v="1"/>
    <x v="20"/>
  </r>
  <r>
    <x v="2"/>
    <x v="4"/>
    <x v="1"/>
    <x v="4"/>
  </r>
  <r>
    <x v="2"/>
    <x v="1"/>
    <x v="1"/>
    <x v="9"/>
  </r>
  <r>
    <x v="2"/>
    <x v="6"/>
    <x v="1"/>
    <x v="5"/>
  </r>
  <r>
    <x v="2"/>
    <x v="6"/>
    <x v="1"/>
    <x v="5"/>
  </r>
  <r>
    <x v="2"/>
    <x v="4"/>
    <x v="1"/>
    <x v="4"/>
  </r>
  <r>
    <x v="2"/>
    <x v="4"/>
    <x v="0"/>
    <x v="12"/>
  </r>
  <r>
    <x v="2"/>
    <x v="5"/>
    <x v="1"/>
    <x v="3"/>
  </r>
  <r>
    <x v="2"/>
    <x v="1"/>
    <x v="1"/>
    <x v="9"/>
  </r>
  <r>
    <x v="2"/>
    <x v="8"/>
    <x v="1"/>
    <x v="5"/>
  </r>
  <r>
    <x v="2"/>
    <x v="3"/>
    <x v="1"/>
    <x v="3"/>
  </r>
  <r>
    <x v="2"/>
    <x v="7"/>
    <x v="0"/>
    <x v="7"/>
  </r>
  <r>
    <x v="2"/>
    <x v="5"/>
    <x v="1"/>
    <x v="3"/>
  </r>
  <r>
    <x v="2"/>
    <x v="13"/>
    <x v="0"/>
    <x v="19"/>
  </r>
  <r>
    <x v="2"/>
    <x v="12"/>
    <x v="1"/>
    <x v="20"/>
  </r>
  <r>
    <x v="2"/>
    <x v="4"/>
    <x v="1"/>
    <x v="4"/>
  </r>
  <r>
    <x v="2"/>
    <x v="8"/>
    <x v="1"/>
    <x v="5"/>
  </r>
  <r>
    <x v="2"/>
    <x v="8"/>
    <x v="1"/>
    <x v="5"/>
  </r>
  <r>
    <x v="2"/>
    <x v="12"/>
    <x v="0"/>
    <x v="15"/>
  </r>
  <r>
    <x v="2"/>
    <x v="9"/>
    <x v="0"/>
    <x v="18"/>
  </r>
  <r>
    <x v="2"/>
    <x v="6"/>
    <x v="0"/>
    <x v="6"/>
  </r>
  <r>
    <x v="2"/>
    <x v="2"/>
    <x v="0"/>
    <x v="14"/>
  </r>
  <r>
    <x v="2"/>
    <x v="5"/>
    <x v="0"/>
    <x v="8"/>
  </r>
  <r>
    <x v="2"/>
    <x v="4"/>
    <x v="0"/>
    <x v="12"/>
  </r>
  <r>
    <x v="2"/>
    <x v="4"/>
    <x v="0"/>
    <x v="12"/>
  </r>
  <r>
    <x v="2"/>
    <x v="3"/>
    <x v="1"/>
    <x v="3"/>
  </r>
  <r>
    <x v="2"/>
    <x v="4"/>
    <x v="0"/>
    <x v="12"/>
  </r>
  <r>
    <x v="2"/>
    <x v="3"/>
    <x v="1"/>
    <x v="3"/>
  </r>
  <r>
    <x v="2"/>
    <x v="4"/>
    <x v="0"/>
    <x v="12"/>
  </r>
  <r>
    <x v="2"/>
    <x v="1"/>
    <x v="1"/>
    <x v="9"/>
  </r>
  <r>
    <x v="2"/>
    <x v="5"/>
    <x v="0"/>
    <x v="8"/>
  </r>
  <r>
    <x v="2"/>
    <x v="5"/>
    <x v="1"/>
    <x v="3"/>
  </r>
  <r>
    <x v="2"/>
    <x v="4"/>
    <x v="0"/>
    <x v="12"/>
  </r>
  <r>
    <x v="2"/>
    <x v="1"/>
    <x v="0"/>
    <x v="1"/>
  </r>
  <r>
    <x v="2"/>
    <x v="1"/>
    <x v="1"/>
    <x v="9"/>
  </r>
  <r>
    <x v="2"/>
    <x v="6"/>
    <x v="1"/>
    <x v="5"/>
  </r>
  <r>
    <x v="2"/>
    <x v="11"/>
    <x v="1"/>
    <x v="15"/>
  </r>
  <r>
    <x v="2"/>
    <x v="9"/>
    <x v="0"/>
    <x v="18"/>
  </r>
  <r>
    <x v="2"/>
    <x v="4"/>
    <x v="1"/>
    <x v="4"/>
  </r>
  <r>
    <x v="2"/>
    <x v="3"/>
    <x v="1"/>
    <x v="3"/>
  </r>
  <r>
    <x v="2"/>
    <x v="5"/>
    <x v="1"/>
    <x v="3"/>
  </r>
  <r>
    <x v="2"/>
    <x v="3"/>
    <x v="1"/>
    <x v="3"/>
  </r>
  <r>
    <x v="2"/>
    <x v="3"/>
    <x v="1"/>
    <x v="3"/>
  </r>
  <r>
    <x v="2"/>
    <x v="13"/>
    <x v="0"/>
    <x v="19"/>
  </r>
  <r>
    <x v="2"/>
    <x v="6"/>
    <x v="0"/>
    <x v="6"/>
  </r>
  <r>
    <x v="2"/>
    <x v="4"/>
    <x v="1"/>
    <x v="4"/>
  </r>
  <r>
    <x v="2"/>
    <x v="2"/>
    <x v="0"/>
    <x v="14"/>
  </r>
  <r>
    <x v="2"/>
    <x v="4"/>
    <x v="0"/>
    <x v="12"/>
  </r>
  <r>
    <x v="2"/>
    <x v="7"/>
    <x v="0"/>
    <x v="7"/>
  </r>
  <r>
    <x v="2"/>
    <x v="5"/>
    <x v="0"/>
    <x v="8"/>
  </r>
  <r>
    <x v="2"/>
    <x v="5"/>
    <x v="1"/>
    <x v="3"/>
  </r>
  <r>
    <x v="2"/>
    <x v="5"/>
    <x v="0"/>
    <x v="8"/>
  </r>
  <r>
    <x v="2"/>
    <x v="4"/>
    <x v="1"/>
    <x v="4"/>
  </r>
  <r>
    <x v="2"/>
    <x v="2"/>
    <x v="1"/>
    <x v="2"/>
  </r>
  <r>
    <x v="2"/>
    <x v="4"/>
    <x v="0"/>
    <x v="12"/>
  </r>
  <r>
    <x v="2"/>
    <x v="10"/>
    <x v="1"/>
    <x v="3"/>
  </r>
  <r>
    <x v="2"/>
    <x v="8"/>
    <x v="0"/>
    <x v="6"/>
  </r>
  <r>
    <x v="2"/>
    <x v="3"/>
    <x v="0"/>
    <x v="8"/>
  </r>
  <r>
    <x v="2"/>
    <x v="2"/>
    <x v="0"/>
    <x v="14"/>
  </r>
  <r>
    <x v="2"/>
    <x v="8"/>
    <x v="1"/>
    <x v="5"/>
  </r>
  <r>
    <x v="2"/>
    <x v="7"/>
    <x v="0"/>
    <x v="7"/>
  </r>
  <r>
    <x v="2"/>
    <x v="10"/>
    <x v="1"/>
    <x v="3"/>
  </r>
  <r>
    <x v="2"/>
    <x v="1"/>
    <x v="1"/>
    <x v="9"/>
  </r>
  <r>
    <x v="2"/>
    <x v="4"/>
    <x v="0"/>
    <x v="12"/>
  </r>
  <r>
    <x v="2"/>
    <x v="12"/>
    <x v="1"/>
    <x v="20"/>
  </r>
  <r>
    <x v="2"/>
    <x v="1"/>
    <x v="0"/>
    <x v="1"/>
  </r>
  <r>
    <x v="2"/>
    <x v="8"/>
    <x v="1"/>
    <x v="5"/>
  </r>
  <r>
    <x v="2"/>
    <x v="5"/>
    <x v="1"/>
    <x v="3"/>
  </r>
  <r>
    <x v="2"/>
    <x v="8"/>
    <x v="1"/>
    <x v="5"/>
  </r>
  <r>
    <x v="2"/>
    <x v="10"/>
    <x v="1"/>
    <x v="3"/>
  </r>
  <r>
    <x v="2"/>
    <x v="5"/>
    <x v="0"/>
    <x v="8"/>
  </r>
  <r>
    <x v="2"/>
    <x v="8"/>
    <x v="1"/>
    <x v="5"/>
  </r>
  <r>
    <x v="2"/>
    <x v="4"/>
    <x v="1"/>
    <x v="4"/>
  </r>
  <r>
    <x v="2"/>
    <x v="5"/>
    <x v="1"/>
    <x v="3"/>
  </r>
  <r>
    <x v="2"/>
    <x v="3"/>
    <x v="1"/>
    <x v="3"/>
  </r>
  <r>
    <x v="2"/>
    <x v="8"/>
    <x v="0"/>
    <x v="6"/>
  </r>
  <r>
    <x v="2"/>
    <x v="4"/>
    <x v="1"/>
    <x v="4"/>
  </r>
  <r>
    <x v="2"/>
    <x v="6"/>
    <x v="0"/>
    <x v="6"/>
  </r>
  <r>
    <x v="2"/>
    <x v="13"/>
    <x v="1"/>
    <x v="17"/>
  </r>
  <r>
    <x v="2"/>
    <x v="5"/>
    <x v="0"/>
    <x v="8"/>
  </r>
  <r>
    <x v="2"/>
    <x v="10"/>
    <x v="1"/>
    <x v="3"/>
  </r>
  <r>
    <x v="2"/>
    <x v="5"/>
    <x v="0"/>
    <x v="8"/>
  </r>
  <r>
    <x v="2"/>
    <x v="4"/>
    <x v="1"/>
    <x v="4"/>
  </r>
  <r>
    <x v="2"/>
    <x v="3"/>
    <x v="0"/>
    <x v="8"/>
  </r>
  <r>
    <x v="2"/>
    <x v="5"/>
    <x v="0"/>
    <x v="8"/>
  </r>
  <r>
    <x v="2"/>
    <x v="1"/>
    <x v="0"/>
    <x v="1"/>
  </r>
  <r>
    <x v="2"/>
    <x v="7"/>
    <x v="0"/>
    <x v="7"/>
  </r>
  <r>
    <x v="2"/>
    <x v="10"/>
    <x v="0"/>
    <x v="8"/>
  </r>
  <r>
    <x v="2"/>
    <x v="10"/>
    <x v="1"/>
    <x v="3"/>
  </r>
  <r>
    <x v="2"/>
    <x v="4"/>
    <x v="0"/>
    <x v="12"/>
  </r>
  <r>
    <x v="2"/>
    <x v="9"/>
    <x v="0"/>
    <x v="18"/>
  </r>
  <r>
    <x v="2"/>
    <x v="1"/>
    <x v="0"/>
    <x v="1"/>
  </r>
  <r>
    <x v="2"/>
    <x v="1"/>
    <x v="0"/>
    <x v="1"/>
  </r>
  <r>
    <x v="2"/>
    <x v="4"/>
    <x v="0"/>
    <x v="12"/>
  </r>
  <r>
    <x v="2"/>
    <x v="6"/>
    <x v="0"/>
    <x v="6"/>
  </r>
  <r>
    <x v="2"/>
    <x v="12"/>
    <x v="0"/>
    <x v="15"/>
  </r>
  <r>
    <x v="2"/>
    <x v="7"/>
    <x v="0"/>
    <x v="7"/>
  </r>
  <r>
    <x v="2"/>
    <x v="5"/>
    <x v="0"/>
    <x v="8"/>
  </r>
  <r>
    <x v="2"/>
    <x v="11"/>
    <x v="1"/>
    <x v="15"/>
  </r>
  <r>
    <x v="2"/>
    <x v="5"/>
    <x v="1"/>
    <x v="3"/>
  </r>
  <r>
    <x v="2"/>
    <x v="1"/>
    <x v="1"/>
    <x v="9"/>
  </r>
  <r>
    <x v="2"/>
    <x v="1"/>
    <x v="0"/>
    <x v="1"/>
  </r>
  <r>
    <x v="2"/>
    <x v="2"/>
    <x v="0"/>
    <x v="14"/>
  </r>
  <r>
    <x v="2"/>
    <x v="11"/>
    <x v="1"/>
    <x v="15"/>
  </r>
  <r>
    <x v="2"/>
    <x v="4"/>
    <x v="0"/>
    <x v="12"/>
  </r>
  <r>
    <x v="2"/>
    <x v="0"/>
    <x v="1"/>
    <x v="16"/>
  </r>
  <r>
    <x v="2"/>
    <x v="1"/>
    <x v="0"/>
    <x v="1"/>
  </r>
  <r>
    <x v="2"/>
    <x v="1"/>
    <x v="0"/>
    <x v="1"/>
  </r>
  <r>
    <x v="2"/>
    <x v="0"/>
    <x v="0"/>
    <x v="0"/>
  </r>
  <r>
    <x v="2"/>
    <x v="4"/>
    <x v="0"/>
    <x v="12"/>
  </r>
  <r>
    <x v="2"/>
    <x v="4"/>
    <x v="1"/>
    <x v="4"/>
  </r>
  <r>
    <x v="2"/>
    <x v="7"/>
    <x v="0"/>
    <x v="7"/>
  </r>
  <r>
    <x v="2"/>
    <x v="6"/>
    <x v="1"/>
    <x v="5"/>
  </r>
  <r>
    <x v="2"/>
    <x v="6"/>
    <x v="0"/>
    <x v="6"/>
  </r>
  <r>
    <x v="2"/>
    <x v="2"/>
    <x v="1"/>
    <x v="2"/>
  </r>
  <r>
    <x v="2"/>
    <x v="1"/>
    <x v="0"/>
    <x v="1"/>
  </r>
  <r>
    <x v="2"/>
    <x v="10"/>
    <x v="1"/>
    <x v="3"/>
  </r>
  <r>
    <x v="2"/>
    <x v="3"/>
    <x v="1"/>
    <x v="3"/>
  </r>
  <r>
    <x v="2"/>
    <x v="1"/>
    <x v="1"/>
    <x v="9"/>
  </r>
  <r>
    <x v="2"/>
    <x v="4"/>
    <x v="0"/>
    <x v="12"/>
  </r>
  <r>
    <x v="2"/>
    <x v="5"/>
    <x v="0"/>
    <x v="8"/>
  </r>
  <r>
    <x v="2"/>
    <x v="6"/>
    <x v="0"/>
    <x v="6"/>
  </r>
  <r>
    <x v="2"/>
    <x v="13"/>
    <x v="0"/>
    <x v="19"/>
  </r>
  <r>
    <x v="2"/>
    <x v="4"/>
    <x v="1"/>
    <x v="4"/>
  </r>
  <r>
    <x v="2"/>
    <x v="4"/>
    <x v="0"/>
    <x v="12"/>
  </r>
  <r>
    <x v="2"/>
    <x v="4"/>
    <x v="0"/>
    <x v="12"/>
  </r>
  <r>
    <x v="2"/>
    <x v="12"/>
    <x v="0"/>
    <x v="15"/>
  </r>
  <r>
    <x v="2"/>
    <x v="9"/>
    <x v="0"/>
    <x v="18"/>
  </r>
  <r>
    <x v="2"/>
    <x v="4"/>
    <x v="1"/>
    <x v="4"/>
  </r>
  <r>
    <x v="2"/>
    <x v="1"/>
    <x v="1"/>
    <x v="9"/>
  </r>
  <r>
    <x v="3"/>
    <x v="7"/>
    <x v="0"/>
    <x v="7"/>
  </r>
  <r>
    <x v="3"/>
    <x v="8"/>
    <x v="1"/>
    <x v="5"/>
  </r>
  <r>
    <x v="3"/>
    <x v="7"/>
    <x v="1"/>
    <x v="11"/>
  </r>
  <r>
    <x v="3"/>
    <x v="7"/>
    <x v="1"/>
    <x v="11"/>
  </r>
  <r>
    <x v="3"/>
    <x v="7"/>
    <x v="0"/>
    <x v="7"/>
  </r>
  <r>
    <x v="3"/>
    <x v="5"/>
    <x v="0"/>
    <x v="8"/>
  </r>
  <r>
    <x v="3"/>
    <x v="4"/>
    <x v="1"/>
    <x v="4"/>
  </r>
  <r>
    <x v="3"/>
    <x v="3"/>
    <x v="0"/>
    <x v="8"/>
  </r>
  <r>
    <x v="3"/>
    <x v="7"/>
    <x v="0"/>
    <x v="7"/>
  </r>
  <r>
    <x v="3"/>
    <x v="6"/>
    <x v="0"/>
    <x v="6"/>
  </r>
  <r>
    <x v="3"/>
    <x v="7"/>
    <x v="0"/>
    <x v="7"/>
  </r>
  <r>
    <x v="3"/>
    <x v="5"/>
    <x v="0"/>
    <x v="8"/>
  </r>
  <r>
    <x v="3"/>
    <x v="1"/>
    <x v="0"/>
    <x v="1"/>
  </r>
  <r>
    <x v="3"/>
    <x v="1"/>
    <x v="0"/>
    <x v="1"/>
  </r>
  <r>
    <x v="3"/>
    <x v="9"/>
    <x v="1"/>
    <x v="10"/>
  </r>
  <r>
    <x v="3"/>
    <x v="13"/>
    <x v="0"/>
    <x v="19"/>
  </r>
  <r>
    <x v="3"/>
    <x v="2"/>
    <x v="1"/>
    <x v="2"/>
  </r>
  <r>
    <x v="3"/>
    <x v="7"/>
    <x v="1"/>
    <x v="11"/>
  </r>
  <r>
    <x v="3"/>
    <x v="0"/>
    <x v="0"/>
    <x v="0"/>
  </r>
  <r>
    <x v="3"/>
    <x v="1"/>
    <x v="0"/>
    <x v="1"/>
  </r>
  <r>
    <x v="3"/>
    <x v="1"/>
    <x v="1"/>
    <x v="9"/>
  </r>
  <r>
    <x v="3"/>
    <x v="7"/>
    <x v="0"/>
    <x v="7"/>
  </r>
  <r>
    <x v="3"/>
    <x v="8"/>
    <x v="1"/>
    <x v="5"/>
  </r>
  <r>
    <x v="3"/>
    <x v="10"/>
    <x v="1"/>
    <x v="3"/>
  </r>
  <r>
    <x v="3"/>
    <x v="1"/>
    <x v="1"/>
    <x v="9"/>
  </r>
  <r>
    <x v="3"/>
    <x v="6"/>
    <x v="0"/>
    <x v="6"/>
  </r>
  <r>
    <x v="3"/>
    <x v="2"/>
    <x v="1"/>
    <x v="2"/>
  </r>
  <r>
    <x v="3"/>
    <x v="1"/>
    <x v="0"/>
    <x v="1"/>
  </r>
  <r>
    <x v="3"/>
    <x v="11"/>
    <x v="1"/>
    <x v="15"/>
  </r>
  <r>
    <x v="3"/>
    <x v="1"/>
    <x v="1"/>
    <x v="9"/>
  </r>
  <r>
    <x v="3"/>
    <x v="1"/>
    <x v="1"/>
    <x v="9"/>
  </r>
  <r>
    <x v="3"/>
    <x v="7"/>
    <x v="0"/>
    <x v="7"/>
  </r>
  <r>
    <x v="3"/>
    <x v="9"/>
    <x v="1"/>
    <x v="10"/>
  </r>
  <r>
    <x v="3"/>
    <x v="8"/>
    <x v="1"/>
    <x v="5"/>
  </r>
  <r>
    <x v="3"/>
    <x v="12"/>
    <x v="0"/>
    <x v="15"/>
  </r>
  <r>
    <x v="3"/>
    <x v="1"/>
    <x v="0"/>
    <x v="1"/>
  </r>
  <r>
    <x v="3"/>
    <x v="1"/>
    <x v="0"/>
    <x v="1"/>
  </r>
  <r>
    <x v="3"/>
    <x v="7"/>
    <x v="1"/>
    <x v="11"/>
  </r>
  <r>
    <x v="3"/>
    <x v="7"/>
    <x v="1"/>
    <x v="11"/>
  </r>
  <r>
    <x v="3"/>
    <x v="11"/>
    <x v="1"/>
    <x v="15"/>
  </r>
  <r>
    <x v="3"/>
    <x v="7"/>
    <x v="1"/>
    <x v="11"/>
  </r>
  <r>
    <x v="3"/>
    <x v="11"/>
    <x v="0"/>
    <x v="13"/>
  </r>
  <r>
    <x v="3"/>
    <x v="3"/>
    <x v="0"/>
    <x v="8"/>
  </r>
  <r>
    <x v="3"/>
    <x v="7"/>
    <x v="0"/>
    <x v="7"/>
  </r>
  <r>
    <x v="3"/>
    <x v="2"/>
    <x v="1"/>
    <x v="2"/>
  </r>
  <r>
    <x v="3"/>
    <x v="9"/>
    <x v="0"/>
    <x v="18"/>
  </r>
  <r>
    <x v="3"/>
    <x v="1"/>
    <x v="0"/>
    <x v="1"/>
  </r>
  <r>
    <x v="3"/>
    <x v="7"/>
    <x v="1"/>
    <x v="11"/>
  </r>
  <r>
    <x v="3"/>
    <x v="10"/>
    <x v="1"/>
    <x v="3"/>
  </r>
  <r>
    <x v="3"/>
    <x v="9"/>
    <x v="1"/>
    <x v="10"/>
  </r>
  <r>
    <x v="3"/>
    <x v="9"/>
    <x v="0"/>
    <x v="18"/>
  </r>
  <r>
    <x v="3"/>
    <x v="13"/>
    <x v="0"/>
    <x v="19"/>
  </r>
  <r>
    <x v="3"/>
    <x v="8"/>
    <x v="1"/>
    <x v="5"/>
  </r>
  <r>
    <x v="3"/>
    <x v="7"/>
    <x v="1"/>
    <x v="11"/>
  </r>
  <r>
    <x v="3"/>
    <x v="5"/>
    <x v="0"/>
    <x v="8"/>
  </r>
  <r>
    <x v="3"/>
    <x v="7"/>
    <x v="1"/>
    <x v="11"/>
  </r>
  <r>
    <x v="3"/>
    <x v="7"/>
    <x v="1"/>
    <x v="11"/>
  </r>
  <r>
    <x v="3"/>
    <x v="8"/>
    <x v="0"/>
    <x v="6"/>
  </r>
  <r>
    <x v="3"/>
    <x v="9"/>
    <x v="1"/>
    <x v="10"/>
  </r>
  <r>
    <x v="3"/>
    <x v="3"/>
    <x v="0"/>
    <x v="8"/>
  </r>
  <r>
    <x v="3"/>
    <x v="1"/>
    <x v="0"/>
    <x v="1"/>
  </r>
  <r>
    <x v="3"/>
    <x v="7"/>
    <x v="1"/>
    <x v="11"/>
  </r>
  <r>
    <x v="3"/>
    <x v="1"/>
    <x v="1"/>
    <x v="9"/>
  </r>
  <r>
    <x v="3"/>
    <x v="12"/>
    <x v="1"/>
    <x v="20"/>
  </r>
  <r>
    <x v="3"/>
    <x v="7"/>
    <x v="0"/>
    <x v="7"/>
  </r>
  <r>
    <x v="3"/>
    <x v="7"/>
    <x v="1"/>
    <x v="11"/>
  </r>
  <r>
    <x v="3"/>
    <x v="12"/>
    <x v="1"/>
    <x v="20"/>
  </r>
  <r>
    <x v="3"/>
    <x v="7"/>
    <x v="1"/>
    <x v="11"/>
  </r>
  <r>
    <x v="3"/>
    <x v="7"/>
    <x v="0"/>
    <x v="7"/>
  </r>
  <r>
    <x v="3"/>
    <x v="6"/>
    <x v="1"/>
    <x v="5"/>
  </r>
  <r>
    <x v="3"/>
    <x v="9"/>
    <x v="1"/>
    <x v="10"/>
  </r>
  <r>
    <x v="3"/>
    <x v="5"/>
    <x v="1"/>
    <x v="3"/>
  </r>
  <r>
    <x v="3"/>
    <x v="12"/>
    <x v="0"/>
    <x v="15"/>
  </r>
  <r>
    <x v="3"/>
    <x v="1"/>
    <x v="1"/>
    <x v="9"/>
  </r>
  <r>
    <x v="3"/>
    <x v="13"/>
    <x v="1"/>
    <x v="17"/>
  </r>
  <r>
    <x v="3"/>
    <x v="1"/>
    <x v="0"/>
    <x v="1"/>
  </r>
  <r>
    <x v="3"/>
    <x v="6"/>
    <x v="1"/>
    <x v="5"/>
  </r>
  <r>
    <x v="3"/>
    <x v="0"/>
    <x v="0"/>
    <x v="0"/>
  </r>
  <r>
    <x v="3"/>
    <x v="9"/>
    <x v="0"/>
    <x v="18"/>
  </r>
  <r>
    <x v="3"/>
    <x v="9"/>
    <x v="1"/>
    <x v="10"/>
  </r>
  <r>
    <x v="3"/>
    <x v="10"/>
    <x v="0"/>
    <x v="8"/>
  </r>
  <r>
    <x v="3"/>
    <x v="13"/>
    <x v="0"/>
    <x v="19"/>
  </r>
  <r>
    <x v="3"/>
    <x v="12"/>
    <x v="1"/>
    <x v="20"/>
  </r>
  <r>
    <x v="3"/>
    <x v="4"/>
    <x v="1"/>
    <x v="4"/>
  </r>
  <r>
    <x v="3"/>
    <x v="8"/>
    <x v="1"/>
    <x v="5"/>
  </r>
  <r>
    <x v="3"/>
    <x v="12"/>
    <x v="1"/>
    <x v="20"/>
  </r>
  <r>
    <x v="3"/>
    <x v="9"/>
    <x v="1"/>
    <x v="10"/>
  </r>
  <r>
    <x v="3"/>
    <x v="10"/>
    <x v="0"/>
    <x v="8"/>
  </r>
  <r>
    <x v="3"/>
    <x v="12"/>
    <x v="1"/>
    <x v="20"/>
  </r>
  <r>
    <x v="3"/>
    <x v="7"/>
    <x v="0"/>
    <x v="7"/>
  </r>
  <r>
    <x v="3"/>
    <x v="5"/>
    <x v="1"/>
    <x v="3"/>
  </r>
  <r>
    <x v="3"/>
    <x v="1"/>
    <x v="1"/>
    <x v="9"/>
  </r>
  <r>
    <x v="3"/>
    <x v="1"/>
    <x v="0"/>
    <x v="1"/>
  </r>
  <r>
    <x v="3"/>
    <x v="2"/>
    <x v="1"/>
    <x v="2"/>
  </r>
  <r>
    <x v="3"/>
    <x v="7"/>
    <x v="0"/>
    <x v="7"/>
  </r>
  <r>
    <x v="3"/>
    <x v="3"/>
    <x v="0"/>
    <x v="8"/>
  </r>
  <r>
    <x v="3"/>
    <x v="2"/>
    <x v="1"/>
    <x v="2"/>
  </r>
  <r>
    <x v="3"/>
    <x v="7"/>
    <x v="1"/>
    <x v="11"/>
  </r>
  <r>
    <x v="3"/>
    <x v="7"/>
    <x v="1"/>
    <x v="11"/>
  </r>
  <r>
    <x v="3"/>
    <x v="9"/>
    <x v="1"/>
    <x v="10"/>
  </r>
  <r>
    <x v="3"/>
    <x v="5"/>
    <x v="1"/>
    <x v="3"/>
  </r>
  <r>
    <x v="3"/>
    <x v="9"/>
    <x v="1"/>
    <x v="10"/>
  </r>
  <r>
    <x v="3"/>
    <x v="7"/>
    <x v="0"/>
    <x v="7"/>
  </r>
  <r>
    <x v="3"/>
    <x v="13"/>
    <x v="1"/>
    <x v="17"/>
  </r>
  <r>
    <x v="3"/>
    <x v="7"/>
    <x v="0"/>
    <x v="7"/>
  </r>
  <r>
    <x v="3"/>
    <x v="8"/>
    <x v="1"/>
    <x v="5"/>
  </r>
  <r>
    <x v="3"/>
    <x v="5"/>
    <x v="1"/>
    <x v="3"/>
  </r>
  <r>
    <x v="3"/>
    <x v="9"/>
    <x v="1"/>
    <x v="10"/>
  </r>
  <r>
    <x v="3"/>
    <x v="5"/>
    <x v="1"/>
    <x v="3"/>
  </r>
  <r>
    <x v="3"/>
    <x v="13"/>
    <x v="1"/>
    <x v="17"/>
  </r>
  <r>
    <x v="3"/>
    <x v="7"/>
    <x v="0"/>
    <x v="7"/>
  </r>
  <r>
    <x v="3"/>
    <x v="2"/>
    <x v="1"/>
    <x v="2"/>
  </r>
  <r>
    <x v="3"/>
    <x v="7"/>
    <x v="0"/>
    <x v="7"/>
  </r>
  <r>
    <x v="3"/>
    <x v="2"/>
    <x v="0"/>
    <x v="14"/>
  </r>
  <r>
    <x v="3"/>
    <x v="7"/>
    <x v="1"/>
    <x v="11"/>
  </r>
  <r>
    <x v="3"/>
    <x v="1"/>
    <x v="1"/>
    <x v="9"/>
  </r>
  <r>
    <x v="3"/>
    <x v="1"/>
    <x v="0"/>
    <x v="1"/>
  </r>
  <r>
    <x v="3"/>
    <x v="1"/>
    <x v="1"/>
    <x v="9"/>
  </r>
  <r>
    <x v="3"/>
    <x v="6"/>
    <x v="0"/>
    <x v="6"/>
  </r>
  <r>
    <x v="3"/>
    <x v="8"/>
    <x v="0"/>
    <x v="6"/>
  </r>
  <r>
    <x v="3"/>
    <x v="7"/>
    <x v="0"/>
    <x v="7"/>
  </r>
  <r>
    <x v="3"/>
    <x v="1"/>
    <x v="0"/>
    <x v="1"/>
  </r>
  <r>
    <x v="3"/>
    <x v="1"/>
    <x v="0"/>
    <x v="1"/>
  </r>
  <r>
    <x v="3"/>
    <x v="6"/>
    <x v="1"/>
    <x v="5"/>
  </r>
  <r>
    <x v="3"/>
    <x v="7"/>
    <x v="1"/>
    <x v="11"/>
  </r>
  <r>
    <x v="3"/>
    <x v="1"/>
    <x v="1"/>
    <x v="9"/>
  </r>
  <r>
    <x v="3"/>
    <x v="7"/>
    <x v="0"/>
    <x v="7"/>
  </r>
  <r>
    <x v="3"/>
    <x v="11"/>
    <x v="0"/>
    <x v="13"/>
  </r>
  <r>
    <x v="3"/>
    <x v="5"/>
    <x v="1"/>
    <x v="3"/>
  </r>
  <r>
    <x v="3"/>
    <x v="8"/>
    <x v="0"/>
    <x v="6"/>
  </r>
  <r>
    <x v="3"/>
    <x v="7"/>
    <x v="0"/>
    <x v="7"/>
  </r>
  <r>
    <x v="3"/>
    <x v="7"/>
    <x v="0"/>
    <x v="7"/>
  </r>
  <r>
    <x v="3"/>
    <x v="7"/>
    <x v="0"/>
    <x v="7"/>
  </r>
  <r>
    <x v="3"/>
    <x v="7"/>
    <x v="0"/>
    <x v="7"/>
  </r>
  <r>
    <x v="3"/>
    <x v="8"/>
    <x v="0"/>
    <x v="6"/>
  </r>
  <r>
    <x v="3"/>
    <x v="13"/>
    <x v="0"/>
    <x v="19"/>
  </r>
  <r>
    <x v="3"/>
    <x v="13"/>
    <x v="1"/>
    <x v="17"/>
  </r>
  <r>
    <x v="3"/>
    <x v="7"/>
    <x v="0"/>
    <x v="7"/>
  </r>
  <r>
    <x v="3"/>
    <x v="9"/>
    <x v="1"/>
    <x v="10"/>
  </r>
  <r>
    <x v="3"/>
    <x v="8"/>
    <x v="0"/>
    <x v="6"/>
  </r>
  <r>
    <x v="3"/>
    <x v="10"/>
    <x v="1"/>
    <x v="3"/>
  </r>
  <r>
    <x v="3"/>
    <x v="8"/>
    <x v="1"/>
    <x v="5"/>
  </r>
  <r>
    <x v="3"/>
    <x v="12"/>
    <x v="0"/>
    <x v="15"/>
  </r>
  <r>
    <x v="3"/>
    <x v="12"/>
    <x v="0"/>
    <x v="15"/>
  </r>
  <r>
    <x v="3"/>
    <x v="2"/>
    <x v="1"/>
    <x v="2"/>
  </r>
  <r>
    <x v="3"/>
    <x v="12"/>
    <x v="0"/>
    <x v="15"/>
  </r>
  <r>
    <x v="3"/>
    <x v="7"/>
    <x v="1"/>
    <x v="11"/>
  </r>
  <r>
    <x v="3"/>
    <x v="6"/>
    <x v="0"/>
    <x v="6"/>
  </r>
  <r>
    <x v="3"/>
    <x v="1"/>
    <x v="0"/>
    <x v="1"/>
  </r>
  <r>
    <x v="3"/>
    <x v="9"/>
    <x v="1"/>
    <x v="10"/>
  </r>
  <r>
    <x v="3"/>
    <x v="6"/>
    <x v="1"/>
    <x v="5"/>
  </r>
  <r>
    <x v="3"/>
    <x v="1"/>
    <x v="0"/>
    <x v="1"/>
  </r>
  <r>
    <x v="3"/>
    <x v="7"/>
    <x v="1"/>
    <x v="11"/>
  </r>
  <r>
    <x v="3"/>
    <x v="1"/>
    <x v="1"/>
    <x v="9"/>
  </r>
  <r>
    <x v="3"/>
    <x v="7"/>
    <x v="0"/>
    <x v="7"/>
  </r>
  <r>
    <x v="3"/>
    <x v="8"/>
    <x v="1"/>
    <x v="5"/>
  </r>
  <r>
    <x v="3"/>
    <x v="5"/>
    <x v="0"/>
    <x v="8"/>
  </r>
  <r>
    <x v="3"/>
    <x v="7"/>
    <x v="0"/>
    <x v="7"/>
  </r>
  <r>
    <x v="3"/>
    <x v="11"/>
    <x v="1"/>
    <x v="15"/>
  </r>
  <r>
    <x v="3"/>
    <x v="6"/>
    <x v="1"/>
    <x v="5"/>
  </r>
  <r>
    <x v="3"/>
    <x v="5"/>
    <x v="0"/>
    <x v="8"/>
  </r>
  <r>
    <x v="3"/>
    <x v="7"/>
    <x v="0"/>
    <x v="7"/>
  </r>
  <r>
    <x v="3"/>
    <x v="9"/>
    <x v="1"/>
    <x v="10"/>
  </r>
  <r>
    <x v="3"/>
    <x v="2"/>
    <x v="0"/>
    <x v="14"/>
  </r>
  <r>
    <x v="3"/>
    <x v="4"/>
    <x v="1"/>
    <x v="4"/>
  </r>
  <r>
    <x v="3"/>
    <x v="3"/>
    <x v="1"/>
    <x v="3"/>
  </r>
  <r>
    <x v="3"/>
    <x v="8"/>
    <x v="0"/>
    <x v="6"/>
  </r>
  <r>
    <x v="3"/>
    <x v="11"/>
    <x v="0"/>
    <x v="13"/>
  </r>
  <r>
    <x v="3"/>
    <x v="6"/>
    <x v="0"/>
    <x v="6"/>
  </r>
  <r>
    <x v="3"/>
    <x v="11"/>
    <x v="1"/>
    <x v="15"/>
  </r>
  <r>
    <x v="3"/>
    <x v="7"/>
    <x v="0"/>
    <x v="7"/>
  </r>
  <r>
    <x v="3"/>
    <x v="1"/>
    <x v="1"/>
    <x v="9"/>
  </r>
  <r>
    <x v="3"/>
    <x v="7"/>
    <x v="1"/>
    <x v="11"/>
  </r>
  <r>
    <x v="3"/>
    <x v="8"/>
    <x v="1"/>
    <x v="5"/>
  </r>
  <r>
    <x v="3"/>
    <x v="3"/>
    <x v="1"/>
    <x v="3"/>
  </r>
  <r>
    <x v="3"/>
    <x v="5"/>
    <x v="1"/>
    <x v="3"/>
  </r>
  <r>
    <x v="3"/>
    <x v="9"/>
    <x v="0"/>
    <x v="18"/>
  </r>
  <r>
    <x v="3"/>
    <x v="1"/>
    <x v="0"/>
    <x v="1"/>
  </r>
  <r>
    <x v="3"/>
    <x v="1"/>
    <x v="0"/>
    <x v="1"/>
  </r>
  <r>
    <x v="3"/>
    <x v="1"/>
    <x v="1"/>
    <x v="9"/>
  </r>
  <r>
    <x v="3"/>
    <x v="1"/>
    <x v="0"/>
    <x v="1"/>
  </r>
  <r>
    <x v="3"/>
    <x v="13"/>
    <x v="1"/>
    <x v="17"/>
  </r>
  <r>
    <x v="3"/>
    <x v="1"/>
    <x v="1"/>
    <x v="9"/>
  </r>
  <r>
    <x v="3"/>
    <x v="13"/>
    <x v="0"/>
    <x v="19"/>
  </r>
  <r>
    <x v="3"/>
    <x v="1"/>
    <x v="0"/>
    <x v="1"/>
  </r>
  <r>
    <x v="3"/>
    <x v="13"/>
    <x v="1"/>
    <x v="17"/>
  </r>
  <r>
    <x v="3"/>
    <x v="11"/>
    <x v="1"/>
    <x v="15"/>
  </r>
  <r>
    <x v="3"/>
    <x v="10"/>
    <x v="0"/>
    <x v="8"/>
  </r>
  <r>
    <x v="3"/>
    <x v="8"/>
    <x v="1"/>
    <x v="5"/>
  </r>
  <r>
    <x v="3"/>
    <x v="7"/>
    <x v="0"/>
    <x v="7"/>
  </r>
  <r>
    <x v="3"/>
    <x v="1"/>
    <x v="1"/>
    <x v="9"/>
  </r>
  <r>
    <x v="3"/>
    <x v="1"/>
    <x v="1"/>
    <x v="9"/>
  </r>
  <r>
    <x v="3"/>
    <x v="6"/>
    <x v="1"/>
    <x v="5"/>
  </r>
  <r>
    <x v="3"/>
    <x v="13"/>
    <x v="0"/>
    <x v="19"/>
  </r>
  <r>
    <x v="3"/>
    <x v="8"/>
    <x v="0"/>
    <x v="6"/>
  </r>
  <r>
    <x v="3"/>
    <x v="5"/>
    <x v="1"/>
    <x v="3"/>
  </r>
  <r>
    <x v="3"/>
    <x v="1"/>
    <x v="1"/>
    <x v="9"/>
  </r>
  <r>
    <x v="3"/>
    <x v="1"/>
    <x v="0"/>
    <x v="1"/>
  </r>
  <r>
    <x v="3"/>
    <x v="8"/>
    <x v="1"/>
    <x v="5"/>
  </r>
  <r>
    <x v="3"/>
    <x v="9"/>
    <x v="0"/>
    <x v="18"/>
  </r>
  <r>
    <x v="3"/>
    <x v="11"/>
    <x v="0"/>
    <x v="13"/>
  </r>
  <r>
    <x v="3"/>
    <x v="1"/>
    <x v="0"/>
    <x v="1"/>
  </r>
  <r>
    <x v="3"/>
    <x v="8"/>
    <x v="0"/>
    <x v="6"/>
  </r>
  <r>
    <x v="3"/>
    <x v="7"/>
    <x v="0"/>
    <x v="7"/>
  </r>
  <r>
    <x v="3"/>
    <x v="8"/>
    <x v="1"/>
    <x v="5"/>
  </r>
  <r>
    <x v="3"/>
    <x v="8"/>
    <x v="1"/>
    <x v="5"/>
  </r>
  <r>
    <x v="3"/>
    <x v="5"/>
    <x v="0"/>
    <x v="8"/>
  </r>
  <r>
    <x v="3"/>
    <x v="1"/>
    <x v="1"/>
    <x v="9"/>
  </r>
  <r>
    <x v="3"/>
    <x v="10"/>
    <x v="0"/>
    <x v="8"/>
  </r>
  <r>
    <x v="3"/>
    <x v="11"/>
    <x v="0"/>
    <x v="13"/>
  </r>
  <r>
    <x v="3"/>
    <x v="8"/>
    <x v="0"/>
    <x v="6"/>
  </r>
  <r>
    <x v="3"/>
    <x v="7"/>
    <x v="1"/>
    <x v="11"/>
  </r>
  <r>
    <x v="3"/>
    <x v="11"/>
    <x v="1"/>
    <x v="15"/>
  </r>
  <r>
    <x v="3"/>
    <x v="8"/>
    <x v="1"/>
    <x v="5"/>
  </r>
  <r>
    <x v="3"/>
    <x v="4"/>
    <x v="0"/>
    <x v="12"/>
  </r>
  <r>
    <x v="3"/>
    <x v="7"/>
    <x v="0"/>
    <x v="7"/>
  </r>
  <r>
    <x v="3"/>
    <x v="0"/>
    <x v="0"/>
    <x v="0"/>
  </r>
  <r>
    <x v="3"/>
    <x v="12"/>
    <x v="0"/>
    <x v="15"/>
  </r>
  <r>
    <x v="3"/>
    <x v="7"/>
    <x v="0"/>
    <x v="7"/>
  </r>
  <r>
    <x v="3"/>
    <x v="9"/>
    <x v="0"/>
    <x v="18"/>
  </r>
  <r>
    <x v="3"/>
    <x v="8"/>
    <x v="0"/>
    <x v="6"/>
  </r>
  <r>
    <x v="3"/>
    <x v="6"/>
    <x v="0"/>
    <x v="6"/>
  </r>
  <r>
    <x v="3"/>
    <x v="6"/>
    <x v="0"/>
    <x v="6"/>
  </r>
  <r>
    <x v="3"/>
    <x v="1"/>
    <x v="0"/>
    <x v="1"/>
  </r>
  <r>
    <x v="3"/>
    <x v="1"/>
    <x v="1"/>
    <x v="9"/>
  </r>
  <r>
    <x v="3"/>
    <x v="1"/>
    <x v="1"/>
    <x v="9"/>
  </r>
  <r>
    <x v="3"/>
    <x v="7"/>
    <x v="1"/>
    <x v="11"/>
  </r>
  <r>
    <x v="3"/>
    <x v="3"/>
    <x v="0"/>
    <x v="8"/>
  </r>
  <r>
    <x v="3"/>
    <x v="6"/>
    <x v="1"/>
    <x v="5"/>
  </r>
  <r>
    <x v="3"/>
    <x v="11"/>
    <x v="1"/>
    <x v="15"/>
  </r>
  <r>
    <x v="3"/>
    <x v="1"/>
    <x v="1"/>
    <x v="9"/>
  </r>
  <r>
    <x v="3"/>
    <x v="6"/>
    <x v="0"/>
    <x v="6"/>
  </r>
  <r>
    <x v="3"/>
    <x v="4"/>
    <x v="1"/>
    <x v="4"/>
  </r>
  <r>
    <x v="3"/>
    <x v="2"/>
    <x v="1"/>
    <x v="2"/>
  </r>
  <r>
    <x v="3"/>
    <x v="2"/>
    <x v="0"/>
    <x v="14"/>
  </r>
  <r>
    <x v="3"/>
    <x v="7"/>
    <x v="1"/>
    <x v="11"/>
  </r>
  <r>
    <x v="3"/>
    <x v="10"/>
    <x v="1"/>
    <x v="3"/>
  </r>
  <r>
    <x v="3"/>
    <x v="7"/>
    <x v="1"/>
    <x v="11"/>
  </r>
  <r>
    <x v="3"/>
    <x v="1"/>
    <x v="0"/>
    <x v="1"/>
  </r>
  <r>
    <x v="3"/>
    <x v="7"/>
    <x v="0"/>
    <x v="7"/>
  </r>
  <r>
    <x v="3"/>
    <x v="7"/>
    <x v="0"/>
    <x v="7"/>
  </r>
  <r>
    <x v="3"/>
    <x v="9"/>
    <x v="0"/>
    <x v="18"/>
  </r>
  <r>
    <x v="3"/>
    <x v="1"/>
    <x v="0"/>
    <x v="1"/>
  </r>
  <r>
    <x v="3"/>
    <x v="5"/>
    <x v="0"/>
    <x v="8"/>
  </r>
  <r>
    <x v="3"/>
    <x v="3"/>
    <x v="0"/>
    <x v="8"/>
  </r>
  <r>
    <x v="3"/>
    <x v="4"/>
    <x v="0"/>
    <x v="12"/>
  </r>
  <r>
    <x v="3"/>
    <x v="11"/>
    <x v="0"/>
    <x v="13"/>
  </r>
  <r>
    <x v="3"/>
    <x v="5"/>
    <x v="1"/>
    <x v="3"/>
  </r>
  <r>
    <x v="3"/>
    <x v="7"/>
    <x v="1"/>
    <x v="11"/>
  </r>
  <r>
    <x v="3"/>
    <x v="7"/>
    <x v="1"/>
    <x v="11"/>
  </r>
  <r>
    <x v="3"/>
    <x v="11"/>
    <x v="0"/>
    <x v="13"/>
  </r>
  <r>
    <x v="3"/>
    <x v="2"/>
    <x v="1"/>
    <x v="2"/>
  </r>
  <r>
    <x v="3"/>
    <x v="5"/>
    <x v="1"/>
    <x v="3"/>
  </r>
  <r>
    <x v="3"/>
    <x v="3"/>
    <x v="1"/>
    <x v="3"/>
  </r>
  <r>
    <x v="3"/>
    <x v="9"/>
    <x v="1"/>
    <x v="10"/>
  </r>
  <r>
    <x v="3"/>
    <x v="2"/>
    <x v="1"/>
    <x v="2"/>
  </r>
  <r>
    <x v="3"/>
    <x v="7"/>
    <x v="1"/>
    <x v="11"/>
  </r>
  <r>
    <x v="3"/>
    <x v="1"/>
    <x v="1"/>
    <x v="9"/>
  </r>
  <r>
    <x v="3"/>
    <x v="3"/>
    <x v="1"/>
    <x v="3"/>
  </r>
  <r>
    <x v="3"/>
    <x v="3"/>
    <x v="0"/>
    <x v="8"/>
  </r>
  <r>
    <x v="3"/>
    <x v="7"/>
    <x v="0"/>
    <x v="7"/>
  </r>
  <r>
    <x v="3"/>
    <x v="5"/>
    <x v="1"/>
    <x v="3"/>
  </r>
  <r>
    <x v="3"/>
    <x v="1"/>
    <x v="0"/>
    <x v="1"/>
  </r>
  <r>
    <x v="3"/>
    <x v="4"/>
    <x v="0"/>
    <x v="12"/>
  </r>
  <r>
    <x v="3"/>
    <x v="2"/>
    <x v="0"/>
    <x v="14"/>
  </r>
  <r>
    <x v="3"/>
    <x v="4"/>
    <x v="1"/>
    <x v="4"/>
  </r>
  <r>
    <x v="3"/>
    <x v="2"/>
    <x v="0"/>
    <x v="14"/>
  </r>
  <r>
    <x v="3"/>
    <x v="5"/>
    <x v="0"/>
    <x v="8"/>
  </r>
  <r>
    <x v="3"/>
    <x v="5"/>
    <x v="1"/>
    <x v="3"/>
  </r>
  <r>
    <x v="3"/>
    <x v="8"/>
    <x v="1"/>
    <x v="5"/>
  </r>
  <r>
    <x v="3"/>
    <x v="0"/>
    <x v="1"/>
    <x v="16"/>
  </r>
  <r>
    <x v="3"/>
    <x v="4"/>
    <x v="0"/>
    <x v="12"/>
  </r>
  <r>
    <x v="3"/>
    <x v="5"/>
    <x v="1"/>
    <x v="3"/>
  </r>
  <r>
    <x v="3"/>
    <x v="8"/>
    <x v="1"/>
    <x v="5"/>
  </r>
  <r>
    <x v="3"/>
    <x v="5"/>
    <x v="1"/>
    <x v="3"/>
  </r>
  <r>
    <x v="3"/>
    <x v="0"/>
    <x v="0"/>
    <x v="0"/>
  </r>
  <r>
    <x v="3"/>
    <x v="2"/>
    <x v="1"/>
    <x v="2"/>
  </r>
  <r>
    <x v="3"/>
    <x v="5"/>
    <x v="0"/>
    <x v="8"/>
  </r>
  <r>
    <x v="3"/>
    <x v="6"/>
    <x v="1"/>
    <x v="5"/>
  </r>
  <r>
    <x v="3"/>
    <x v="1"/>
    <x v="0"/>
    <x v="1"/>
  </r>
  <r>
    <x v="3"/>
    <x v="7"/>
    <x v="0"/>
    <x v="7"/>
  </r>
  <r>
    <x v="3"/>
    <x v="5"/>
    <x v="1"/>
    <x v="3"/>
  </r>
  <r>
    <x v="3"/>
    <x v="4"/>
    <x v="0"/>
    <x v="12"/>
  </r>
  <r>
    <x v="3"/>
    <x v="10"/>
    <x v="1"/>
    <x v="3"/>
  </r>
  <r>
    <x v="3"/>
    <x v="4"/>
    <x v="0"/>
    <x v="12"/>
  </r>
  <r>
    <x v="3"/>
    <x v="1"/>
    <x v="0"/>
    <x v="1"/>
  </r>
  <r>
    <x v="3"/>
    <x v="1"/>
    <x v="0"/>
    <x v="1"/>
  </r>
  <r>
    <x v="3"/>
    <x v="9"/>
    <x v="1"/>
    <x v="10"/>
  </r>
  <r>
    <x v="3"/>
    <x v="11"/>
    <x v="0"/>
    <x v="13"/>
  </r>
  <r>
    <x v="3"/>
    <x v="7"/>
    <x v="1"/>
    <x v="11"/>
  </r>
  <r>
    <x v="3"/>
    <x v="0"/>
    <x v="1"/>
    <x v="16"/>
  </r>
  <r>
    <x v="3"/>
    <x v="2"/>
    <x v="0"/>
    <x v="14"/>
  </r>
  <r>
    <x v="3"/>
    <x v="10"/>
    <x v="1"/>
    <x v="3"/>
  </r>
  <r>
    <x v="3"/>
    <x v="7"/>
    <x v="1"/>
    <x v="11"/>
  </r>
  <r>
    <x v="3"/>
    <x v="5"/>
    <x v="0"/>
    <x v="8"/>
  </r>
  <r>
    <x v="3"/>
    <x v="8"/>
    <x v="0"/>
    <x v="6"/>
  </r>
  <r>
    <x v="3"/>
    <x v="10"/>
    <x v="1"/>
    <x v="3"/>
  </r>
  <r>
    <x v="3"/>
    <x v="4"/>
    <x v="1"/>
    <x v="4"/>
  </r>
  <r>
    <x v="3"/>
    <x v="10"/>
    <x v="0"/>
    <x v="8"/>
  </r>
  <r>
    <x v="3"/>
    <x v="12"/>
    <x v="0"/>
    <x v="15"/>
  </r>
  <r>
    <x v="3"/>
    <x v="10"/>
    <x v="1"/>
    <x v="3"/>
  </r>
  <r>
    <x v="3"/>
    <x v="1"/>
    <x v="1"/>
    <x v="9"/>
  </r>
  <r>
    <x v="3"/>
    <x v="10"/>
    <x v="1"/>
    <x v="3"/>
  </r>
  <r>
    <x v="3"/>
    <x v="1"/>
    <x v="0"/>
    <x v="1"/>
  </r>
  <r>
    <x v="3"/>
    <x v="7"/>
    <x v="1"/>
    <x v="11"/>
  </r>
  <r>
    <x v="3"/>
    <x v="1"/>
    <x v="0"/>
    <x v="1"/>
  </r>
  <r>
    <x v="3"/>
    <x v="3"/>
    <x v="0"/>
    <x v="8"/>
  </r>
  <r>
    <x v="3"/>
    <x v="7"/>
    <x v="0"/>
    <x v="7"/>
  </r>
  <r>
    <x v="3"/>
    <x v="1"/>
    <x v="0"/>
    <x v="1"/>
  </r>
  <r>
    <x v="3"/>
    <x v="9"/>
    <x v="1"/>
    <x v="10"/>
  </r>
  <r>
    <x v="3"/>
    <x v="4"/>
    <x v="1"/>
    <x v="4"/>
  </r>
  <r>
    <x v="3"/>
    <x v="13"/>
    <x v="1"/>
    <x v="17"/>
  </r>
  <r>
    <x v="3"/>
    <x v="7"/>
    <x v="1"/>
    <x v="11"/>
  </r>
  <r>
    <x v="3"/>
    <x v="8"/>
    <x v="0"/>
    <x v="6"/>
  </r>
  <r>
    <x v="3"/>
    <x v="7"/>
    <x v="0"/>
    <x v="7"/>
  </r>
  <r>
    <x v="3"/>
    <x v="1"/>
    <x v="0"/>
    <x v="1"/>
  </r>
  <r>
    <x v="3"/>
    <x v="7"/>
    <x v="1"/>
    <x v="11"/>
  </r>
  <r>
    <x v="3"/>
    <x v="5"/>
    <x v="1"/>
    <x v="3"/>
  </r>
  <r>
    <x v="3"/>
    <x v="7"/>
    <x v="1"/>
    <x v="11"/>
  </r>
  <r>
    <x v="3"/>
    <x v="2"/>
    <x v="1"/>
    <x v="2"/>
  </r>
  <r>
    <x v="3"/>
    <x v="6"/>
    <x v="0"/>
    <x v="6"/>
  </r>
  <r>
    <x v="3"/>
    <x v="8"/>
    <x v="1"/>
    <x v="5"/>
  </r>
  <r>
    <x v="3"/>
    <x v="7"/>
    <x v="1"/>
    <x v="11"/>
  </r>
  <r>
    <x v="3"/>
    <x v="7"/>
    <x v="1"/>
    <x v="11"/>
  </r>
  <r>
    <x v="3"/>
    <x v="5"/>
    <x v="1"/>
    <x v="3"/>
  </r>
  <r>
    <x v="3"/>
    <x v="7"/>
    <x v="1"/>
    <x v="11"/>
  </r>
  <r>
    <x v="3"/>
    <x v="5"/>
    <x v="1"/>
    <x v="3"/>
  </r>
  <r>
    <x v="3"/>
    <x v="9"/>
    <x v="1"/>
    <x v="10"/>
  </r>
  <r>
    <x v="3"/>
    <x v="6"/>
    <x v="1"/>
    <x v="5"/>
  </r>
  <r>
    <x v="3"/>
    <x v="6"/>
    <x v="1"/>
    <x v="5"/>
  </r>
  <r>
    <x v="3"/>
    <x v="1"/>
    <x v="1"/>
    <x v="9"/>
  </r>
  <r>
    <x v="3"/>
    <x v="2"/>
    <x v="1"/>
    <x v="2"/>
  </r>
  <r>
    <x v="3"/>
    <x v="1"/>
    <x v="1"/>
    <x v="9"/>
  </r>
  <r>
    <x v="3"/>
    <x v="9"/>
    <x v="1"/>
    <x v="10"/>
  </r>
  <r>
    <x v="3"/>
    <x v="1"/>
    <x v="0"/>
    <x v="1"/>
  </r>
  <r>
    <x v="3"/>
    <x v="1"/>
    <x v="1"/>
    <x v="9"/>
  </r>
  <r>
    <x v="3"/>
    <x v="7"/>
    <x v="0"/>
    <x v="7"/>
  </r>
  <r>
    <x v="3"/>
    <x v="5"/>
    <x v="1"/>
    <x v="3"/>
  </r>
  <r>
    <x v="3"/>
    <x v="3"/>
    <x v="1"/>
    <x v="3"/>
  </r>
  <r>
    <x v="3"/>
    <x v="7"/>
    <x v="1"/>
    <x v="11"/>
  </r>
  <r>
    <x v="3"/>
    <x v="8"/>
    <x v="0"/>
    <x v="6"/>
  </r>
  <r>
    <x v="3"/>
    <x v="7"/>
    <x v="0"/>
    <x v="7"/>
  </r>
  <r>
    <x v="3"/>
    <x v="3"/>
    <x v="1"/>
    <x v="3"/>
  </r>
  <r>
    <x v="3"/>
    <x v="11"/>
    <x v="0"/>
    <x v="13"/>
  </r>
  <r>
    <x v="3"/>
    <x v="1"/>
    <x v="0"/>
    <x v="1"/>
  </r>
  <r>
    <x v="3"/>
    <x v="6"/>
    <x v="1"/>
    <x v="5"/>
  </r>
  <r>
    <x v="3"/>
    <x v="7"/>
    <x v="1"/>
    <x v="11"/>
  </r>
  <r>
    <x v="3"/>
    <x v="3"/>
    <x v="1"/>
    <x v="3"/>
  </r>
  <r>
    <x v="3"/>
    <x v="13"/>
    <x v="1"/>
    <x v="17"/>
  </r>
  <r>
    <x v="3"/>
    <x v="13"/>
    <x v="0"/>
    <x v="19"/>
  </r>
  <r>
    <x v="3"/>
    <x v="7"/>
    <x v="0"/>
    <x v="7"/>
  </r>
  <r>
    <x v="3"/>
    <x v="5"/>
    <x v="1"/>
    <x v="3"/>
  </r>
  <r>
    <x v="3"/>
    <x v="12"/>
    <x v="1"/>
    <x v="20"/>
  </r>
  <r>
    <x v="3"/>
    <x v="3"/>
    <x v="0"/>
    <x v="8"/>
  </r>
  <r>
    <x v="3"/>
    <x v="7"/>
    <x v="0"/>
    <x v="7"/>
  </r>
  <r>
    <x v="3"/>
    <x v="1"/>
    <x v="1"/>
    <x v="9"/>
  </r>
  <r>
    <x v="3"/>
    <x v="10"/>
    <x v="0"/>
    <x v="8"/>
  </r>
  <r>
    <x v="3"/>
    <x v="8"/>
    <x v="0"/>
    <x v="6"/>
  </r>
  <r>
    <x v="3"/>
    <x v="6"/>
    <x v="0"/>
    <x v="6"/>
  </r>
  <r>
    <x v="3"/>
    <x v="6"/>
    <x v="0"/>
    <x v="6"/>
  </r>
  <r>
    <x v="3"/>
    <x v="3"/>
    <x v="0"/>
    <x v="8"/>
  </r>
  <r>
    <x v="3"/>
    <x v="2"/>
    <x v="1"/>
    <x v="2"/>
  </r>
  <r>
    <x v="3"/>
    <x v="11"/>
    <x v="1"/>
    <x v="15"/>
  </r>
  <r>
    <x v="3"/>
    <x v="1"/>
    <x v="0"/>
    <x v="1"/>
  </r>
  <r>
    <x v="3"/>
    <x v="1"/>
    <x v="1"/>
    <x v="9"/>
  </r>
  <r>
    <x v="3"/>
    <x v="0"/>
    <x v="0"/>
    <x v="0"/>
  </r>
  <r>
    <x v="3"/>
    <x v="7"/>
    <x v="0"/>
    <x v="7"/>
  </r>
  <r>
    <x v="3"/>
    <x v="1"/>
    <x v="1"/>
    <x v="9"/>
  </r>
  <r>
    <x v="3"/>
    <x v="5"/>
    <x v="0"/>
    <x v="8"/>
  </r>
  <r>
    <x v="3"/>
    <x v="7"/>
    <x v="0"/>
    <x v="7"/>
  </r>
  <r>
    <x v="3"/>
    <x v="12"/>
    <x v="0"/>
    <x v="15"/>
  </r>
  <r>
    <x v="3"/>
    <x v="1"/>
    <x v="1"/>
    <x v="9"/>
  </r>
  <r>
    <x v="3"/>
    <x v="7"/>
    <x v="1"/>
    <x v="11"/>
  </r>
  <r>
    <x v="3"/>
    <x v="1"/>
    <x v="0"/>
    <x v="1"/>
  </r>
  <r>
    <x v="3"/>
    <x v="4"/>
    <x v="1"/>
    <x v="4"/>
  </r>
  <r>
    <x v="3"/>
    <x v="2"/>
    <x v="1"/>
    <x v="2"/>
  </r>
  <r>
    <x v="3"/>
    <x v="6"/>
    <x v="1"/>
    <x v="5"/>
  </r>
  <r>
    <x v="3"/>
    <x v="11"/>
    <x v="0"/>
    <x v="13"/>
  </r>
  <r>
    <x v="3"/>
    <x v="7"/>
    <x v="0"/>
    <x v="7"/>
  </r>
  <r>
    <x v="3"/>
    <x v="1"/>
    <x v="1"/>
    <x v="9"/>
  </r>
  <r>
    <x v="3"/>
    <x v="2"/>
    <x v="0"/>
    <x v="14"/>
  </r>
  <r>
    <x v="3"/>
    <x v="6"/>
    <x v="0"/>
    <x v="6"/>
  </r>
  <r>
    <x v="3"/>
    <x v="7"/>
    <x v="1"/>
    <x v="11"/>
  </r>
  <r>
    <x v="3"/>
    <x v="2"/>
    <x v="1"/>
    <x v="2"/>
  </r>
  <r>
    <x v="3"/>
    <x v="12"/>
    <x v="0"/>
    <x v="15"/>
  </r>
  <r>
    <x v="3"/>
    <x v="5"/>
    <x v="0"/>
    <x v="8"/>
  </r>
  <r>
    <x v="3"/>
    <x v="0"/>
    <x v="0"/>
    <x v="0"/>
  </r>
  <r>
    <x v="3"/>
    <x v="1"/>
    <x v="0"/>
    <x v="1"/>
  </r>
  <r>
    <x v="3"/>
    <x v="7"/>
    <x v="0"/>
    <x v="7"/>
  </r>
  <r>
    <x v="3"/>
    <x v="13"/>
    <x v="0"/>
    <x v="19"/>
  </r>
  <r>
    <x v="3"/>
    <x v="10"/>
    <x v="1"/>
    <x v="3"/>
  </r>
  <r>
    <x v="3"/>
    <x v="1"/>
    <x v="0"/>
    <x v="1"/>
  </r>
  <r>
    <x v="3"/>
    <x v="2"/>
    <x v="1"/>
    <x v="2"/>
  </r>
  <r>
    <x v="3"/>
    <x v="4"/>
    <x v="0"/>
    <x v="12"/>
  </r>
  <r>
    <x v="3"/>
    <x v="7"/>
    <x v="0"/>
    <x v="7"/>
  </r>
  <r>
    <x v="3"/>
    <x v="2"/>
    <x v="1"/>
    <x v="2"/>
  </r>
  <r>
    <x v="3"/>
    <x v="7"/>
    <x v="0"/>
    <x v="7"/>
  </r>
  <r>
    <x v="3"/>
    <x v="7"/>
    <x v="1"/>
    <x v="11"/>
  </r>
  <r>
    <x v="3"/>
    <x v="6"/>
    <x v="1"/>
    <x v="5"/>
  </r>
  <r>
    <x v="3"/>
    <x v="8"/>
    <x v="0"/>
    <x v="6"/>
  </r>
  <r>
    <x v="3"/>
    <x v="10"/>
    <x v="0"/>
    <x v="8"/>
  </r>
  <r>
    <x v="3"/>
    <x v="7"/>
    <x v="0"/>
    <x v="7"/>
  </r>
  <r>
    <x v="3"/>
    <x v="4"/>
    <x v="0"/>
    <x v="12"/>
  </r>
  <r>
    <x v="3"/>
    <x v="4"/>
    <x v="0"/>
    <x v="12"/>
  </r>
  <r>
    <x v="3"/>
    <x v="12"/>
    <x v="1"/>
    <x v="20"/>
  </r>
  <r>
    <x v="3"/>
    <x v="0"/>
    <x v="1"/>
    <x v="16"/>
  </r>
  <r>
    <x v="3"/>
    <x v="8"/>
    <x v="0"/>
    <x v="6"/>
  </r>
  <r>
    <x v="3"/>
    <x v="8"/>
    <x v="1"/>
    <x v="5"/>
  </r>
  <r>
    <x v="3"/>
    <x v="7"/>
    <x v="0"/>
    <x v="7"/>
  </r>
  <r>
    <x v="3"/>
    <x v="6"/>
    <x v="1"/>
    <x v="5"/>
  </r>
  <r>
    <x v="3"/>
    <x v="6"/>
    <x v="1"/>
    <x v="5"/>
  </r>
  <r>
    <x v="3"/>
    <x v="3"/>
    <x v="1"/>
    <x v="3"/>
  </r>
  <r>
    <x v="3"/>
    <x v="7"/>
    <x v="1"/>
    <x v="11"/>
  </r>
  <r>
    <x v="3"/>
    <x v="2"/>
    <x v="0"/>
    <x v="14"/>
  </r>
  <r>
    <x v="3"/>
    <x v="13"/>
    <x v="0"/>
    <x v="19"/>
  </r>
  <r>
    <x v="3"/>
    <x v="1"/>
    <x v="0"/>
    <x v="1"/>
  </r>
  <r>
    <x v="3"/>
    <x v="5"/>
    <x v="0"/>
    <x v="8"/>
  </r>
  <r>
    <x v="3"/>
    <x v="5"/>
    <x v="1"/>
    <x v="3"/>
  </r>
  <r>
    <x v="3"/>
    <x v="1"/>
    <x v="1"/>
    <x v="9"/>
  </r>
  <r>
    <x v="3"/>
    <x v="1"/>
    <x v="0"/>
    <x v="1"/>
  </r>
  <r>
    <x v="3"/>
    <x v="5"/>
    <x v="0"/>
    <x v="8"/>
  </r>
  <r>
    <x v="3"/>
    <x v="8"/>
    <x v="1"/>
    <x v="5"/>
  </r>
  <r>
    <x v="3"/>
    <x v="8"/>
    <x v="0"/>
    <x v="6"/>
  </r>
  <r>
    <x v="3"/>
    <x v="11"/>
    <x v="0"/>
    <x v="13"/>
  </r>
  <r>
    <x v="3"/>
    <x v="5"/>
    <x v="0"/>
    <x v="8"/>
  </r>
  <r>
    <x v="3"/>
    <x v="7"/>
    <x v="0"/>
    <x v="7"/>
  </r>
  <r>
    <x v="3"/>
    <x v="13"/>
    <x v="1"/>
    <x v="17"/>
  </r>
  <r>
    <x v="3"/>
    <x v="11"/>
    <x v="0"/>
    <x v="13"/>
  </r>
  <r>
    <x v="3"/>
    <x v="7"/>
    <x v="1"/>
    <x v="11"/>
  </r>
  <r>
    <x v="3"/>
    <x v="10"/>
    <x v="1"/>
    <x v="3"/>
  </r>
  <r>
    <x v="3"/>
    <x v="3"/>
    <x v="0"/>
    <x v="8"/>
  </r>
  <r>
    <x v="3"/>
    <x v="9"/>
    <x v="0"/>
    <x v="18"/>
  </r>
  <r>
    <x v="3"/>
    <x v="9"/>
    <x v="1"/>
    <x v="10"/>
  </r>
  <r>
    <x v="3"/>
    <x v="9"/>
    <x v="0"/>
    <x v="18"/>
  </r>
  <r>
    <x v="3"/>
    <x v="13"/>
    <x v="1"/>
    <x v="17"/>
  </r>
  <r>
    <x v="3"/>
    <x v="1"/>
    <x v="1"/>
    <x v="9"/>
  </r>
  <r>
    <x v="3"/>
    <x v="12"/>
    <x v="1"/>
    <x v="20"/>
  </r>
  <r>
    <x v="3"/>
    <x v="6"/>
    <x v="1"/>
    <x v="5"/>
  </r>
  <r>
    <x v="3"/>
    <x v="1"/>
    <x v="1"/>
    <x v="9"/>
  </r>
  <r>
    <x v="3"/>
    <x v="7"/>
    <x v="1"/>
    <x v="11"/>
  </r>
  <r>
    <x v="3"/>
    <x v="8"/>
    <x v="1"/>
    <x v="5"/>
  </r>
  <r>
    <x v="3"/>
    <x v="2"/>
    <x v="1"/>
    <x v="2"/>
  </r>
  <r>
    <x v="3"/>
    <x v="7"/>
    <x v="1"/>
    <x v="11"/>
  </r>
  <r>
    <x v="3"/>
    <x v="2"/>
    <x v="0"/>
    <x v="14"/>
  </r>
  <r>
    <x v="3"/>
    <x v="6"/>
    <x v="0"/>
    <x v="6"/>
  </r>
  <r>
    <x v="3"/>
    <x v="7"/>
    <x v="1"/>
    <x v="11"/>
  </r>
  <r>
    <x v="3"/>
    <x v="8"/>
    <x v="1"/>
    <x v="5"/>
  </r>
  <r>
    <x v="3"/>
    <x v="2"/>
    <x v="0"/>
    <x v="14"/>
  </r>
  <r>
    <x v="3"/>
    <x v="10"/>
    <x v="1"/>
    <x v="3"/>
  </r>
  <r>
    <x v="3"/>
    <x v="6"/>
    <x v="0"/>
    <x v="6"/>
  </r>
  <r>
    <x v="3"/>
    <x v="7"/>
    <x v="1"/>
    <x v="11"/>
  </r>
  <r>
    <x v="3"/>
    <x v="7"/>
    <x v="0"/>
    <x v="7"/>
  </r>
  <r>
    <x v="3"/>
    <x v="7"/>
    <x v="0"/>
    <x v="7"/>
  </r>
  <r>
    <x v="3"/>
    <x v="1"/>
    <x v="1"/>
    <x v="9"/>
  </r>
  <r>
    <x v="3"/>
    <x v="9"/>
    <x v="0"/>
    <x v="18"/>
  </r>
  <r>
    <x v="3"/>
    <x v="3"/>
    <x v="0"/>
    <x v="8"/>
  </r>
  <r>
    <x v="3"/>
    <x v="1"/>
    <x v="0"/>
    <x v="1"/>
  </r>
  <r>
    <x v="3"/>
    <x v="0"/>
    <x v="0"/>
    <x v="0"/>
  </r>
  <r>
    <x v="3"/>
    <x v="1"/>
    <x v="0"/>
    <x v="1"/>
  </r>
  <r>
    <x v="3"/>
    <x v="8"/>
    <x v="1"/>
    <x v="5"/>
  </r>
  <r>
    <x v="3"/>
    <x v="4"/>
    <x v="0"/>
    <x v="12"/>
  </r>
  <r>
    <x v="3"/>
    <x v="1"/>
    <x v="0"/>
    <x v="1"/>
  </r>
  <r>
    <x v="3"/>
    <x v="12"/>
    <x v="0"/>
    <x v="15"/>
  </r>
  <r>
    <x v="3"/>
    <x v="8"/>
    <x v="0"/>
    <x v="6"/>
  </r>
  <r>
    <x v="3"/>
    <x v="4"/>
    <x v="0"/>
    <x v="12"/>
  </r>
  <r>
    <x v="3"/>
    <x v="13"/>
    <x v="0"/>
    <x v="19"/>
  </r>
  <r>
    <x v="3"/>
    <x v="9"/>
    <x v="1"/>
    <x v="10"/>
  </r>
  <r>
    <x v="3"/>
    <x v="10"/>
    <x v="1"/>
    <x v="3"/>
  </r>
  <r>
    <x v="3"/>
    <x v="7"/>
    <x v="0"/>
    <x v="7"/>
  </r>
  <r>
    <x v="3"/>
    <x v="4"/>
    <x v="1"/>
    <x v="4"/>
  </r>
  <r>
    <x v="3"/>
    <x v="1"/>
    <x v="1"/>
    <x v="9"/>
  </r>
  <r>
    <x v="3"/>
    <x v="12"/>
    <x v="0"/>
    <x v="15"/>
  </r>
  <r>
    <x v="3"/>
    <x v="7"/>
    <x v="1"/>
    <x v="11"/>
  </r>
  <r>
    <x v="3"/>
    <x v="2"/>
    <x v="1"/>
    <x v="2"/>
  </r>
  <r>
    <x v="3"/>
    <x v="5"/>
    <x v="0"/>
    <x v="8"/>
  </r>
  <r>
    <x v="3"/>
    <x v="1"/>
    <x v="1"/>
    <x v="9"/>
  </r>
  <r>
    <x v="3"/>
    <x v="12"/>
    <x v="0"/>
    <x v="15"/>
  </r>
  <r>
    <x v="3"/>
    <x v="5"/>
    <x v="1"/>
    <x v="3"/>
  </r>
  <r>
    <x v="3"/>
    <x v="5"/>
    <x v="0"/>
    <x v="8"/>
  </r>
  <r>
    <x v="3"/>
    <x v="5"/>
    <x v="1"/>
    <x v="3"/>
  </r>
  <r>
    <x v="4"/>
    <x v="7"/>
    <x v="0"/>
    <x v="7"/>
  </r>
  <r>
    <x v="4"/>
    <x v="4"/>
    <x v="0"/>
    <x v="12"/>
  </r>
  <r>
    <x v="4"/>
    <x v="9"/>
    <x v="0"/>
    <x v="18"/>
  </r>
  <r>
    <x v="4"/>
    <x v="7"/>
    <x v="0"/>
    <x v="7"/>
  </r>
  <r>
    <x v="4"/>
    <x v="9"/>
    <x v="1"/>
    <x v="10"/>
  </r>
  <r>
    <x v="4"/>
    <x v="8"/>
    <x v="0"/>
    <x v="6"/>
  </r>
  <r>
    <x v="4"/>
    <x v="7"/>
    <x v="1"/>
    <x v="11"/>
  </r>
  <r>
    <x v="4"/>
    <x v="0"/>
    <x v="0"/>
    <x v="0"/>
  </r>
  <r>
    <x v="4"/>
    <x v="9"/>
    <x v="0"/>
    <x v="18"/>
  </r>
  <r>
    <x v="4"/>
    <x v="12"/>
    <x v="0"/>
    <x v="15"/>
  </r>
  <r>
    <x v="4"/>
    <x v="9"/>
    <x v="0"/>
    <x v="18"/>
  </r>
  <r>
    <x v="4"/>
    <x v="1"/>
    <x v="0"/>
    <x v="1"/>
  </r>
  <r>
    <x v="4"/>
    <x v="7"/>
    <x v="1"/>
    <x v="11"/>
  </r>
  <r>
    <x v="4"/>
    <x v="9"/>
    <x v="1"/>
    <x v="10"/>
  </r>
  <r>
    <x v="4"/>
    <x v="7"/>
    <x v="1"/>
    <x v="11"/>
  </r>
  <r>
    <x v="4"/>
    <x v="4"/>
    <x v="1"/>
    <x v="4"/>
  </r>
  <r>
    <x v="4"/>
    <x v="0"/>
    <x v="1"/>
    <x v="16"/>
  </r>
  <r>
    <x v="4"/>
    <x v="4"/>
    <x v="0"/>
    <x v="12"/>
  </r>
  <r>
    <x v="4"/>
    <x v="9"/>
    <x v="1"/>
    <x v="10"/>
  </r>
  <r>
    <x v="4"/>
    <x v="3"/>
    <x v="0"/>
    <x v="8"/>
  </r>
  <r>
    <x v="4"/>
    <x v="4"/>
    <x v="0"/>
    <x v="12"/>
  </r>
  <r>
    <x v="4"/>
    <x v="4"/>
    <x v="1"/>
    <x v="4"/>
  </r>
  <r>
    <x v="4"/>
    <x v="6"/>
    <x v="0"/>
    <x v="6"/>
  </r>
  <r>
    <x v="4"/>
    <x v="10"/>
    <x v="1"/>
    <x v="3"/>
  </r>
  <r>
    <x v="4"/>
    <x v="13"/>
    <x v="0"/>
    <x v="19"/>
  </r>
  <r>
    <x v="4"/>
    <x v="12"/>
    <x v="0"/>
    <x v="15"/>
  </r>
  <r>
    <x v="4"/>
    <x v="9"/>
    <x v="1"/>
    <x v="10"/>
  </r>
  <r>
    <x v="4"/>
    <x v="3"/>
    <x v="1"/>
    <x v="3"/>
  </r>
  <r>
    <x v="4"/>
    <x v="9"/>
    <x v="1"/>
    <x v="10"/>
  </r>
  <r>
    <x v="4"/>
    <x v="8"/>
    <x v="1"/>
    <x v="5"/>
  </r>
  <r>
    <x v="4"/>
    <x v="5"/>
    <x v="1"/>
    <x v="3"/>
  </r>
  <r>
    <x v="4"/>
    <x v="9"/>
    <x v="0"/>
    <x v="18"/>
  </r>
  <r>
    <x v="4"/>
    <x v="0"/>
    <x v="1"/>
    <x v="16"/>
  </r>
  <r>
    <x v="4"/>
    <x v="10"/>
    <x v="0"/>
    <x v="8"/>
  </r>
  <r>
    <x v="4"/>
    <x v="9"/>
    <x v="0"/>
    <x v="18"/>
  </r>
  <r>
    <x v="4"/>
    <x v="0"/>
    <x v="0"/>
    <x v="0"/>
  </r>
  <r>
    <x v="4"/>
    <x v="8"/>
    <x v="0"/>
    <x v="6"/>
  </r>
  <r>
    <x v="4"/>
    <x v="0"/>
    <x v="0"/>
    <x v="0"/>
  </r>
  <r>
    <x v="4"/>
    <x v="13"/>
    <x v="1"/>
    <x v="17"/>
  </r>
  <r>
    <x v="4"/>
    <x v="8"/>
    <x v="1"/>
    <x v="5"/>
  </r>
  <r>
    <x v="4"/>
    <x v="7"/>
    <x v="1"/>
    <x v="11"/>
  </r>
  <r>
    <x v="4"/>
    <x v="10"/>
    <x v="0"/>
    <x v="8"/>
  </r>
  <r>
    <x v="4"/>
    <x v="0"/>
    <x v="0"/>
    <x v="0"/>
  </r>
  <r>
    <x v="4"/>
    <x v="7"/>
    <x v="1"/>
    <x v="11"/>
  </r>
  <r>
    <x v="4"/>
    <x v="7"/>
    <x v="1"/>
    <x v="11"/>
  </r>
  <r>
    <x v="4"/>
    <x v="0"/>
    <x v="1"/>
    <x v="16"/>
  </r>
  <r>
    <x v="4"/>
    <x v="4"/>
    <x v="0"/>
    <x v="12"/>
  </r>
  <r>
    <x v="4"/>
    <x v="7"/>
    <x v="0"/>
    <x v="7"/>
  </r>
  <r>
    <x v="4"/>
    <x v="5"/>
    <x v="0"/>
    <x v="8"/>
  </r>
  <r>
    <x v="4"/>
    <x v="1"/>
    <x v="1"/>
    <x v="9"/>
  </r>
  <r>
    <x v="4"/>
    <x v="5"/>
    <x v="1"/>
    <x v="3"/>
  </r>
  <r>
    <x v="4"/>
    <x v="9"/>
    <x v="0"/>
    <x v="18"/>
  </r>
  <r>
    <x v="4"/>
    <x v="4"/>
    <x v="1"/>
    <x v="4"/>
  </r>
  <r>
    <x v="4"/>
    <x v="9"/>
    <x v="1"/>
    <x v="10"/>
  </r>
  <r>
    <x v="4"/>
    <x v="5"/>
    <x v="0"/>
    <x v="8"/>
  </r>
  <r>
    <x v="4"/>
    <x v="11"/>
    <x v="0"/>
    <x v="13"/>
  </r>
  <r>
    <x v="4"/>
    <x v="5"/>
    <x v="1"/>
    <x v="3"/>
  </r>
  <r>
    <x v="4"/>
    <x v="7"/>
    <x v="1"/>
    <x v="11"/>
  </r>
  <r>
    <x v="4"/>
    <x v="4"/>
    <x v="1"/>
    <x v="4"/>
  </r>
  <r>
    <x v="4"/>
    <x v="7"/>
    <x v="1"/>
    <x v="11"/>
  </r>
  <r>
    <x v="4"/>
    <x v="10"/>
    <x v="0"/>
    <x v="8"/>
  </r>
  <r>
    <x v="4"/>
    <x v="7"/>
    <x v="1"/>
    <x v="11"/>
  </r>
  <r>
    <x v="4"/>
    <x v="4"/>
    <x v="0"/>
    <x v="12"/>
  </r>
  <r>
    <x v="4"/>
    <x v="5"/>
    <x v="1"/>
    <x v="3"/>
  </r>
  <r>
    <x v="4"/>
    <x v="0"/>
    <x v="0"/>
    <x v="0"/>
  </r>
  <r>
    <x v="4"/>
    <x v="7"/>
    <x v="0"/>
    <x v="7"/>
  </r>
  <r>
    <x v="4"/>
    <x v="1"/>
    <x v="0"/>
    <x v="1"/>
  </r>
  <r>
    <x v="4"/>
    <x v="4"/>
    <x v="0"/>
    <x v="12"/>
  </r>
  <r>
    <x v="4"/>
    <x v="0"/>
    <x v="0"/>
    <x v="0"/>
  </r>
  <r>
    <x v="4"/>
    <x v="8"/>
    <x v="1"/>
    <x v="5"/>
  </r>
  <r>
    <x v="4"/>
    <x v="7"/>
    <x v="1"/>
    <x v="11"/>
  </r>
  <r>
    <x v="4"/>
    <x v="9"/>
    <x v="0"/>
    <x v="18"/>
  </r>
  <r>
    <x v="4"/>
    <x v="4"/>
    <x v="1"/>
    <x v="4"/>
  </r>
  <r>
    <x v="4"/>
    <x v="4"/>
    <x v="0"/>
    <x v="12"/>
  </r>
  <r>
    <x v="4"/>
    <x v="7"/>
    <x v="0"/>
    <x v="7"/>
  </r>
  <r>
    <x v="4"/>
    <x v="0"/>
    <x v="0"/>
    <x v="0"/>
  </r>
  <r>
    <x v="4"/>
    <x v="0"/>
    <x v="1"/>
    <x v="16"/>
  </r>
  <r>
    <x v="4"/>
    <x v="2"/>
    <x v="0"/>
    <x v="14"/>
  </r>
  <r>
    <x v="4"/>
    <x v="4"/>
    <x v="1"/>
    <x v="4"/>
  </r>
  <r>
    <x v="4"/>
    <x v="5"/>
    <x v="1"/>
    <x v="3"/>
  </r>
  <r>
    <x v="4"/>
    <x v="0"/>
    <x v="0"/>
    <x v="0"/>
  </r>
  <r>
    <x v="4"/>
    <x v="5"/>
    <x v="0"/>
    <x v="8"/>
  </r>
  <r>
    <x v="4"/>
    <x v="0"/>
    <x v="1"/>
    <x v="16"/>
  </r>
  <r>
    <x v="4"/>
    <x v="5"/>
    <x v="1"/>
    <x v="3"/>
  </r>
  <r>
    <x v="4"/>
    <x v="1"/>
    <x v="0"/>
    <x v="1"/>
  </r>
  <r>
    <x v="4"/>
    <x v="5"/>
    <x v="0"/>
    <x v="8"/>
  </r>
  <r>
    <x v="4"/>
    <x v="5"/>
    <x v="0"/>
    <x v="8"/>
  </r>
  <r>
    <x v="4"/>
    <x v="8"/>
    <x v="1"/>
    <x v="5"/>
  </r>
  <r>
    <x v="4"/>
    <x v="1"/>
    <x v="1"/>
    <x v="9"/>
  </r>
  <r>
    <x v="4"/>
    <x v="8"/>
    <x v="0"/>
    <x v="6"/>
  </r>
  <r>
    <x v="4"/>
    <x v="7"/>
    <x v="0"/>
    <x v="7"/>
  </r>
  <r>
    <x v="4"/>
    <x v="5"/>
    <x v="0"/>
    <x v="8"/>
  </r>
  <r>
    <x v="4"/>
    <x v="4"/>
    <x v="1"/>
    <x v="4"/>
  </r>
  <r>
    <x v="4"/>
    <x v="9"/>
    <x v="0"/>
    <x v="18"/>
  </r>
  <r>
    <x v="4"/>
    <x v="10"/>
    <x v="1"/>
    <x v="3"/>
  </r>
  <r>
    <x v="4"/>
    <x v="13"/>
    <x v="1"/>
    <x v="17"/>
  </r>
  <r>
    <x v="4"/>
    <x v="8"/>
    <x v="0"/>
    <x v="6"/>
  </r>
  <r>
    <x v="4"/>
    <x v="7"/>
    <x v="1"/>
    <x v="11"/>
  </r>
  <r>
    <x v="4"/>
    <x v="9"/>
    <x v="0"/>
    <x v="18"/>
  </r>
  <r>
    <x v="4"/>
    <x v="8"/>
    <x v="0"/>
    <x v="6"/>
  </r>
  <r>
    <x v="4"/>
    <x v="9"/>
    <x v="1"/>
    <x v="10"/>
  </r>
  <r>
    <x v="4"/>
    <x v="8"/>
    <x v="0"/>
    <x v="6"/>
  </r>
  <r>
    <x v="4"/>
    <x v="4"/>
    <x v="0"/>
    <x v="12"/>
  </r>
  <r>
    <x v="4"/>
    <x v="7"/>
    <x v="0"/>
    <x v="7"/>
  </r>
  <r>
    <x v="4"/>
    <x v="4"/>
    <x v="1"/>
    <x v="4"/>
  </r>
  <r>
    <x v="4"/>
    <x v="13"/>
    <x v="0"/>
    <x v="19"/>
  </r>
  <r>
    <x v="4"/>
    <x v="4"/>
    <x v="0"/>
    <x v="12"/>
  </r>
  <r>
    <x v="4"/>
    <x v="5"/>
    <x v="1"/>
    <x v="3"/>
  </r>
  <r>
    <x v="4"/>
    <x v="0"/>
    <x v="0"/>
    <x v="0"/>
  </r>
  <r>
    <x v="4"/>
    <x v="0"/>
    <x v="1"/>
    <x v="16"/>
  </r>
  <r>
    <x v="4"/>
    <x v="0"/>
    <x v="1"/>
    <x v="16"/>
  </r>
  <r>
    <x v="4"/>
    <x v="5"/>
    <x v="1"/>
    <x v="3"/>
  </r>
  <r>
    <x v="4"/>
    <x v="9"/>
    <x v="1"/>
    <x v="10"/>
  </r>
  <r>
    <x v="4"/>
    <x v="7"/>
    <x v="1"/>
    <x v="11"/>
  </r>
  <r>
    <x v="4"/>
    <x v="9"/>
    <x v="0"/>
    <x v="18"/>
  </r>
  <r>
    <x v="4"/>
    <x v="7"/>
    <x v="1"/>
    <x v="11"/>
  </r>
  <r>
    <x v="4"/>
    <x v="7"/>
    <x v="1"/>
    <x v="11"/>
  </r>
  <r>
    <x v="4"/>
    <x v="7"/>
    <x v="0"/>
    <x v="7"/>
  </r>
  <r>
    <x v="4"/>
    <x v="7"/>
    <x v="1"/>
    <x v="11"/>
  </r>
  <r>
    <x v="4"/>
    <x v="7"/>
    <x v="0"/>
    <x v="7"/>
  </r>
  <r>
    <x v="4"/>
    <x v="4"/>
    <x v="0"/>
    <x v="12"/>
  </r>
  <r>
    <x v="4"/>
    <x v="9"/>
    <x v="1"/>
    <x v="10"/>
  </r>
  <r>
    <x v="4"/>
    <x v="0"/>
    <x v="0"/>
    <x v="0"/>
  </r>
  <r>
    <x v="4"/>
    <x v="4"/>
    <x v="0"/>
    <x v="12"/>
  </r>
  <r>
    <x v="4"/>
    <x v="4"/>
    <x v="1"/>
    <x v="4"/>
  </r>
  <r>
    <x v="4"/>
    <x v="0"/>
    <x v="1"/>
    <x v="16"/>
  </r>
  <r>
    <x v="4"/>
    <x v="11"/>
    <x v="0"/>
    <x v="13"/>
  </r>
  <r>
    <x v="4"/>
    <x v="4"/>
    <x v="0"/>
    <x v="12"/>
  </r>
  <r>
    <x v="4"/>
    <x v="4"/>
    <x v="0"/>
    <x v="12"/>
  </r>
  <r>
    <x v="4"/>
    <x v="5"/>
    <x v="0"/>
    <x v="8"/>
  </r>
  <r>
    <x v="4"/>
    <x v="0"/>
    <x v="0"/>
    <x v="0"/>
  </r>
  <r>
    <x v="4"/>
    <x v="9"/>
    <x v="0"/>
    <x v="18"/>
  </r>
  <r>
    <x v="4"/>
    <x v="7"/>
    <x v="1"/>
    <x v="11"/>
  </r>
  <r>
    <x v="4"/>
    <x v="5"/>
    <x v="0"/>
    <x v="8"/>
  </r>
  <r>
    <x v="4"/>
    <x v="11"/>
    <x v="0"/>
    <x v="13"/>
  </r>
  <r>
    <x v="4"/>
    <x v="10"/>
    <x v="0"/>
    <x v="8"/>
  </r>
  <r>
    <x v="4"/>
    <x v="7"/>
    <x v="1"/>
    <x v="11"/>
  </r>
  <r>
    <x v="4"/>
    <x v="7"/>
    <x v="1"/>
    <x v="11"/>
  </r>
  <r>
    <x v="4"/>
    <x v="1"/>
    <x v="0"/>
    <x v="1"/>
  </r>
  <r>
    <x v="4"/>
    <x v="5"/>
    <x v="0"/>
    <x v="8"/>
  </r>
  <r>
    <x v="4"/>
    <x v="8"/>
    <x v="1"/>
    <x v="5"/>
  </r>
  <r>
    <x v="4"/>
    <x v="5"/>
    <x v="1"/>
    <x v="3"/>
  </r>
  <r>
    <x v="4"/>
    <x v="5"/>
    <x v="0"/>
    <x v="8"/>
  </r>
  <r>
    <x v="4"/>
    <x v="7"/>
    <x v="0"/>
    <x v="7"/>
  </r>
  <r>
    <x v="4"/>
    <x v="5"/>
    <x v="1"/>
    <x v="3"/>
  </r>
  <r>
    <x v="4"/>
    <x v="9"/>
    <x v="1"/>
    <x v="10"/>
  </r>
  <r>
    <x v="4"/>
    <x v="5"/>
    <x v="1"/>
    <x v="3"/>
  </r>
  <r>
    <x v="4"/>
    <x v="12"/>
    <x v="1"/>
    <x v="20"/>
  </r>
  <r>
    <x v="4"/>
    <x v="12"/>
    <x v="1"/>
    <x v="20"/>
  </r>
  <r>
    <x v="4"/>
    <x v="7"/>
    <x v="0"/>
    <x v="7"/>
  </r>
  <r>
    <x v="4"/>
    <x v="3"/>
    <x v="1"/>
    <x v="3"/>
  </r>
  <r>
    <x v="4"/>
    <x v="5"/>
    <x v="1"/>
    <x v="3"/>
  </r>
  <r>
    <x v="4"/>
    <x v="5"/>
    <x v="1"/>
    <x v="3"/>
  </r>
  <r>
    <x v="4"/>
    <x v="2"/>
    <x v="1"/>
    <x v="2"/>
  </r>
  <r>
    <x v="4"/>
    <x v="4"/>
    <x v="0"/>
    <x v="12"/>
  </r>
  <r>
    <x v="4"/>
    <x v="10"/>
    <x v="1"/>
    <x v="3"/>
  </r>
  <r>
    <x v="4"/>
    <x v="0"/>
    <x v="0"/>
    <x v="0"/>
  </r>
  <r>
    <x v="4"/>
    <x v="8"/>
    <x v="1"/>
    <x v="5"/>
  </r>
  <r>
    <x v="4"/>
    <x v="10"/>
    <x v="1"/>
    <x v="3"/>
  </r>
  <r>
    <x v="4"/>
    <x v="3"/>
    <x v="1"/>
    <x v="3"/>
  </r>
  <r>
    <x v="4"/>
    <x v="9"/>
    <x v="0"/>
    <x v="18"/>
  </r>
  <r>
    <x v="4"/>
    <x v="0"/>
    <x v="0"/>
    <x v="0"/>
  </r>
  <r>
    <x v="4"/>
    <x v="0"/>
    <x v="1"/>
    <x v="16"/>
  </r>
  <r>
    <x v="4"/>
    <x v="6"/>
    <x v="0"/>
    <x v="6"/>
  </r>
  <r>
    <x v="4"/>
    <x v="7"/>
    <x v="1"/>
    <x v="11"/>
  </r>
  <r>
    <x v="4"/>
    <x v="8"/>
    <x v="1"/>
    <x v="5"/>
  </r>
  <r>
    <x v="4"/>
    <x v="3"/>
    <x v="0"/>
    <x v="8"/>
  </r>
  <r>
    <x v="4"/>
    <x v="10"/>
    <x v="0"/>
    <x v="8"/>
  </r>
  <r>
    <x v="4"/>
    <x v="12"/>
    <x v="0"/>
    <x v="15"/>
  </r>
  <r>
    <x v="4"/>
    <x v="5"/>
    <x v="0"/>
    <x v="8"/>
  </r>
  <r>
    <x v="4"/>
    <x v="5"/>
    <x v="0"/>
    <x v="8"/>
  </r>
  <r>
    <x v="4"/>
    <x v="12"/>
    <x v="0"/>
    <x v="15"/>
  </r>
  <r>
    <x v="4"/>
    <x v="0"/>
    <x v="0"/>
    <x v="0"/>
  </r>
  <r>
    <x v="4"/>
    <x v="9"/>
    <x v="0"/>
    <x v="18"/>
  </r>
  <r>
    <x v="4"/>
    <x v="0"/>
    <x v="1"/>
    <x v="16"/>
  </r>
  <r>
    <x v="4"/>
    <x v="5"/>
    <x v="0"/>
    <x v="8"/>
  </r>
  <r>
    <x v="4"/>
    <x v="4"/>
    <x v="0"/>
    <x v="12"/>
  </r>
  <r>
    <x v="4"/>
    <x v="0"/>
    <x v="0"/>
    <x v="0"/>
  </r>
  <r>
    <x v="4"/>
    <x v="8"/>
    <x v="0"/>
    <x v="6"/>
  </r>
  <r>
    <x v="4"/>
    <x v="10"/>
    <x v="1"/>
    <x v="3"/>
  </r>
  <r>
    <x v="4"/>
    <x v="7"/>
    <x v="0"/>
    <x v="7"/>
  </r>
  <r>
    <x v="4"/>
    <x v="4"/>
    <x v="1"/>
    <x v="4"/>
  </r>
  <r>
    <x v="4"/>
    <x v="4"/>
    <x v="1"/>
    <x v="4"/>
  </r>
  <r>
    <x v="4"/>
    <x v="0"/>
    <x v="0"/>
    <x v="0"/>
  </r>
  <r>
    <x v="4"/>
    <x v="5"/>
    <x v="0"/>
    <x v="8"/>
  </r>
  <r>
    <x v="4"/>
    <x v="4"/>
    <x v="0"/>
    <x v="12"/>
  </r>
  <r>
    <x v="4"/>
    <x v="7"/>
    <x v="1"/>
    <x v="11"/>
  </r>
  <r>
    <x v="4"/>
    <x v="12"/>
    <x v="1"/>
    <x v="20"/>
  </r>
  <r>
    <x v="4"/>
    <x v="11"/>
    <x v="1"/>
    <x v="15"/>
  </r>
  <r>
    <x v="4"/>
    <x v="0"/>
    <x v="0"/>
    <x v="0"/>
  </r>
  <r>
    <x v="4"/>
    <x v="7"/>
    <x v="1"/>
    <x v="11"/>
  </r>
  <r>
    <x v="4"/>
    <x v="0"/>
    <x v="1"/>
    <x v="16"/>
  </r>
  <r>
    <x v="4"/>
    <x v="0"/>
    <x v="0"/>
    <x v="0"/>
  </r>
  <r>
    <x v="4"/>
    <x v="0"/>
    <x v="1"/>
    <x v="16"/>
  </r>
  <r>
    <x v="4"/>
    <x v="0"/>
    <x v="0"/>
    <x v="0"/>
  </r>
  <r>
    <x v="4"/>
    <x v="9"/>
    <x v="1"/>
    <x v="10"/>
  </r>
  <r>
    <x v="4"/>
    <x v="12"/>
    <x v="1"/>
    <x v="20"/>
  </r>
  <r>
    <x v="4"/>
    <x v="12"/>
    <x v="1"/>
    <x v="20"/>
  </r>
  <r>
    <x v="4"/>
    <x v="7"/>
    <x v="0"/>
    <x v="7"/>
  </r>
  <r>
    <x v="4"/>
    <x v="4"/>
    <x v="0"/>
    <x v="12"/>
  </r>
  <r>
    <x v="4"/>
    <x v="4"/>
    <x v="0"/>
    <x v="12"/>
  </r>
  <r>
    <x v="4"/>
    <x v="4"/>
    <x v="0"/>
    <x v="12"/>
  </r>
  <r>
    <x v="4"/>
    <x v="12"/>
    <x v="0"/>
    <x v="15"/>
  </r>
  <r>
    <x v="4"/>
    <x v="12"/>
    <x v="0"/>
    <x v="15"/>
  </r>
  <r>
    <x v="4"/>
    <x v="4"/>
    <x v="1"/>
    <x v="4"/>
  </r>
  <r>
    <x v="4"/>
    <x v="7"/>
    <x v="0"/>
    <x v="7"/>
  </r>
  <r>
    <x v="4"/>
    <x v="13"/>
    <x v="1"/>
    <x v="17"/>
  </r>
  <r>
    <x v="4"/>
    <x v="6"/>
    <x v="1"/>
    <x v="5"/>
  </r>
  <r>
    <x v="4"/>
    <x v="8"/>
    <x v="1"/>
    <x v="5"/>
  </r>
  <r>
    <x v="4"/>
    <x v="0"/>
    <x v="1"/>
    <x v="16"/>
  </r>
  <r>
    <x v="4"/>
    <x v="7"/>
    <x v="1"/>
    <x v="11"/>
  </r>
  <r>
    <x v="4"/>
    <x v="4"/>
    <x v="1"/>
    <x v="4"/>
  </r>
  <r>
    <x v="4"/>
    <x v="5"/>
    <x v="1"/>
    <x v="3"/>
  </r>
  <r>
    <x v="4"/>
    <x v="8"/>
    <x v="1"/>
    <x v="5"/>
  </r>
  <r>
    <x v="4"/>
    <x v="4"/>
    <x v="0"/>
    <x v="12"/>
  </r>
  <r>
    <x v="4"/>
    <x v="0"/>
    <x v="0"/>
    <x v="0"/>
  </r>
  <r>
    <x v="4"/>
    <x v="1"/>
    <x v="1"/>
    <x v="9"/>
  </r>
  <r>
    <x v="4"/>
    <x v="0"/>
    <x v="1"/>
    <x v="16"/>
  </r>
  <r>
    <x v="4"/>
    <x v="5"/>
    <x v="1"/>
    <x v="3"/>
  </r>
  <r>
    <x v="4"/>
    <x v="4"/>
    <x v="0"/>
    <x v="12"/>
  </r>
  <r>
    <x v="4"/>
    <x v="4"/>
    <x v="0"/>
    <x v="12"/>
  </r>
  <r>
    <x v="4"/>
    <x v="0"/>
    <x v="0"/>
    <x v="0"/>
  </r>
  <r>
    <x v="4"/>
    <x v="4"/>
    <x v="0"/>
    <x v="12"/>
  </r>
  <r>
    <x v="4"/>
    <x v="5"/>
    <x v="1"/>
    <x v="3"/>
  </r>
  <r>
    <x v="4"/>
    <x v="7"/>
    <x v="0"/>
    <x v="7"/>
  </r>
  <r>
    <x v="4"/>
    <x v="3"/>
    <x v="0"/>
    <x v="8"/>
  </r>
  <r>
    <x v="4"/>
    <x v="9"/>
    <x v="1"/>
    <x v="10"/>
  </r>
  <r>
    <x v="4"/>
    <x v="4"/>
    <x v="0"/>
    <x v="12"/>
  </r>
  <r>
    <x v="4"/>
    <x v="8"/>
    <x v="0"/>
    <x v="6"/>
  </r>
  <r>
    <x v="4"/>
    <x v="3"/>
    <x v="0"/>
    <x v="8"/>
  </r>
  <r>
    <x v="4"/>
    <x v="0"/>
    <x v="1"/>
    <x v="16"/>
  </r>
  <r>
    <x v="4"/>
    <x v="0"/>
    <x v="1"/>
    <x v="16"/>
  </r>
  <r>
    <x v="4"/>
    <x v="1"/>
    <x v="0"/>
    <x v="1"/>
  </r>
  <r>
    <x v="4"/>
    <x v="9"/>
    <x v="1"/>
    <x v="10"/>
  </r>
  <r>
    <x v="4"/>
    <x v="7"/>
    <x v="0"/>
    <x v="7"/>
  </r>
  <r>
    <x v="4"/>
    <x v="7"/>
    <x v="1"/>
    <x v="11"/>
  </r>
  <r>
    <x v="4"/>
    <x v="9"/>
    <x v="1"/>
    <x v="10"/>
  </r>
  <r>
    <x v="4"/>
    <x v="5"/>
    <x v="0"/>
    <x v="8"/>
  </r>
  <r>
    <x v="4"/>
    <x v="1"/>
    <x v="1"/>
    <x v="9"/>
  </r>
  <r>
    <x v="4"/>
    <x v="7"/>
    <x v="0"/>
    <x v="7"/>
  </r>
  <r>
    <x v="4"/>
    <x v="11"/>
    <x v="0"/>
    <x v="13"/>
  </r>
  <r>
    <x v="4"/>
    <x v="7"/>
    <x v="1"/>
    <x v="11"/>
  </r>
  <r>
    <x v="4"/>
    <x v="2"/>
    <x v="0"/>
    <x v="14"/>
  </r>
  <r>
    <x v="4"/>
    <x v="5"/>
    <x v="1"/>
    <x v="3"/>
  </r>
  <r>
    <x v="4"/>
    <x v="5"/>
    <x v="1"/>
    <x v="3"/>
  </r>
  <r>
    <x v="4"/>
    <x v="7"/>
    <x v="1"/>
    <x v="11"/>
  </r>
  <r>
    <x v="4"/>
    <x v="9"/>
    <x v="0"/>
    <x v="18"/>
  </r>
  <r>
    <x v="4"/>
    <x v="0"/>
    <x v="0"/>
    <x v="0"/>
  </r>
  <r>
    <x v="4"/>
    <x v="4"/>
    <x v="0"/>
    <x v="12"/>
  </r>
  <r>
    <x v="4"/>
    <x v="4"/>
    <x v="1"/>
    <x v="4"/>
  </r>
  <r>
    <x v="4"/>
    <x v="9"/>
    <x v="0"/>
    <x v="18"/>
  </r>
  <r>
    <x v="4"/>
    <x v="5"/>
    <x v="0"/>
    <x v="8"/>
  </r>
  <r>
    <x v="4"/>
    <x v="0"/>
    <x v="1"/>
    <x v="16"/>
  </r>
  <r>
    <x v="4"/>
    <x v="4"/>
    <x v="1"/>
    <x v="4"/>
  </r>
  <r>
    <x v="4"/>
    <x v="3"/>
    <x v="0"/>
    <x v="8"/>
  </r>
  <r>
    <x v="4"/>
    <x v="0"/>
    <x v="1"/>
    <x v="16"/>
  </r>
  <r>
    <x v="4"/>
    <x v="5"/>
    <x v="0"/>
    <x v="8"/>
  </r>
  <r>
    <x v="4"/>
    <x v="0"/>
    <x v="0"/>
    <x v="0"/>
  </r>
  <r>
    <x v="4"/>
    <x v="0"/>
    <x v="0"/>
    <x v="0"/>
  </r>
  <r>
    <x v="4"/>
    <x v="8"/>
    <x v="0"/>
    <x v="6"/>
  </r>
  <r>
    <x v="4"/>
    <x v="0"/>
    <x v="1"/>
    <x v="16"/>
  </r>
  <r>
    <x v="4"/>
    <x v="0"/>
    <x v="0"/>
    <x v="0"/>
  </r>
  <r>
    <x v="4"/>
    <x v="9"/>
    <x v="1"/>
    <x v="10"/>
  </r>
  <r>
    <x v="4"/>
    <x v="0"/>
    <x v="1"/>
    <x v="16"/>
  </r>
  <r>
    <x v="4"/>
    <x v="0"/>
    <x v="1"/>
    <x v="16"/>
  </r>
  <r>
    <x v="4"/>
    <x v="9"/>
    <x v="0"/>
    <x v="18"/>
  </r>
  <r>
    <x v="4"/>
    <x v="13"/>
    <x v="0"/>
    <x v="19"/>
  </r>
  <r>
    <x v="4"/>
    <x v="12"/>
    <x v="1"/>
    <x v="20"/>
  </r>
  <r>
    <x v="4"/>
    <x v="4"/>
    <x v="0"/>
    <x v="12"/>
  </r>
  <r>
    <x v="4"/>
    <x v="4"/>
    <x v="0"/>
    <x v="12"/>
  </r>
  <r>
    <x v="4"/>
    <x v="12"/>
    <x v="0"/>
    <x v="15"/>
  </r>
  <r>
    <x v="4"/>
    <x v="8"/>
    <x v="0"/>
    <x v="6"/>
  </r>
  <r>
    <x v="4"/>
    <x v="9"/>
    <x v="1"/>
    <x v="10"/>
  </r>
  <r>
    <x v="4"/>
    <x v="1"/>
    <x v="1"/>
    <x v="9"/>
  </r>
  <r>
    <x v="4"/>
    <x v="4"/>
    <x v="0"/>
    <x v="12"/>
  </r>
  <r>
    <x v="4"/>
    <x v="9"/>
    <x v="0"/>
    <x v="18"/>
  </r>
  <r>
    <x v="4"/>
    <x v="10"/>
    <x v="1"/>
    <x v="3"/>
  </r>
  <r>
    <x v="4"/>
    <x v="1"/>
    <x v="0"/>
    <x v="1"/>
  </r>
  <r>
    <x v="4"/>
    <x v="5"/>
    <x v="0"/>
    <x v="8"/>
  </r>
  <r>
    <x v="4"/>
    <x v="12"/>
    <x v="0"/>
    <x v="15"/>
  </r>
  <r>
    <x v="4"/>
    <x v="7"/>
    <x v="1"/>
    <x v="11"/>
  </r>
  <r>
    <x v="4"/>
    <x v="0"/>
    <x v="1"/>
    <x v="16"/>
  </r>
  <r>
    <x v="4"/>
    <x v="5"/>
    <x v="1"/>
    <x v="3"/>
  </r>
  <r>
    <x v="4"/>
    <x v="9"/>
    <x v="1"/>
    <x v="10"/>
  </r>
  <r>
    <x v="4"/>
    <x v="4"/>
    <x v="0"/>
    <x v="12"/>
  </r>
  <r>
    <x v="4"/>
    <x v="5"/>
    <x v="0"/>
    <x v="8"/>
  </r>
  <r>
    <x v="4"/>
    <x v="0"/>
    <x v="0"/>
    <x v="0"/>
  </r>
  <r>
    <x v="4"/>
    <x v="7"/>
    <x v="1"/>
    <x v="11"/>
  </r>
  <r>
    <x v="4"/>
    <x v="9"/>
    <x v="0"/>
    <x v="18"/>
  </r>
  <r>
    <x v="4"/>
    <x v="4"/>
    <x v="1"/>
    <x v="4"/>
  </r>
  <r>
    <x v="4"/>
    <x v="5"/>
    <x v="0"/>
    <x v="8"/>
  </r>
  <r>
    <x v="4"/>
    <x v="0"/>
    <x v="0"/>
    <x v="0"/>
  </r>
  <r>
    <x v="4"/>
    <x v="8"/>
    <x v="1"/>
    <x v="5"/>
  </r>
  <r>
    <x v="4"/>
    <x v="8"/>
    <x v="1"/>
    <x v="5"/>
  </r>
  <r>
    <x v="4"/>
    <x v="4"/>
    <x v="0"/>
    <x v="12"/>
  </r>
  <r>
    <x v="4"/>
    <x v="2"/>
    <x v="1"/>
    <x v="2"/>
  </r>
  <r>
    <x v="4"/>
    <x v="5"/>
    <x v="0"/>
    <x v="8"/>
  </r>
  <r>
    <x v="4"/>
    <x v="6"/>
    <x v="1"/>
    <x v="5"/>
  </r>
  <r>
    <x v="4"/>
    <x v="5"/>
    <x v="1"/>
    <x v="3"/>
  </r>
  <r>
    <x v="4"/>
    <x v="0"/>
    <x v="0"/>
    <x v="0"/>
  </r>
  <r>
    <x v="4"/>
    <x v="0"/>
    <x v="1"/>
    <x v="16"/>
  </r>
  <r>
    <x v="4"/>
    <x v="0"/>
    <x v="0"/>
    <x v="0"/>
  </r>
  <r>
    <x v="4"/>
    <x v="0"/>
    <x v="0"/>
    <x v="0"/>
  </r>
  <r>
    <x v="4"/>
    <x v="7"/>
    <x v="0"/>
    <x v="7"/>
  </r>
  <r>
    <x v="4"/>
    <x v="5"/>
    <x v="0"/>
    <x v="8"/>
  </r>
  <r>
    <x v="4"/>
    <x v="7"/>
    <x v="1"/>
    <x v="11"/>
  </r>
  <r>
    <x v="4"/>
    <x v="10"/>
    <x v="1"/>
    <x v="3"/>
  </r>
  <r>
    <x v="4"/>
    <x v="5"/>
    <x v="1"/>
    <x v="3"/>
  </r>
  <r>
    <x v="4"/>
    <x v="4"/>
    <x v="1"/>
    <x v="4"/>
  </r>
  <r>
    <x v="4"/>
    <x v="0"/>
    <x v="0"/>
    <x v="0"/>
  </r>
  <r>
    <x v="4"/>
    <x v="4"/>
    <x v="0"/>
    <x v="12"/>
  </r>
  <r>
    <x v="4"/>
    <x v="4"/>
    <x v="0"/>
    <x v="12"/>
  </r>
  <r>
    <x v="4"/>
    <x v="5"/>
    <x v="0"/>
    <x v="8"/>
  </r>
  <r>
    <x v="4"/>
    <x v="2"/>
    <x v="0"/>
    <x v="14"/>
  </r>
  <r>
    <x v="4"/>
    <x v="6"/>
    <x v="1"/>
    <x v="5"/>
  </r>
  <r>
    <x v="4"/>
    <x v="4"/>
    <x v="1"/>
    <x v="4"/>
  </r>
  <r>
    <x v="4"/>
    <x v="4"/>
    <x v="0"/>
    <x v="12"/>
  </r>
  <r>
    <x v="4"/>
    <x v="9"/>
    <x v="0"/>
    <x v="18"/>
  </r>
  <r>
    <x v="4"/>
    <x v="0"/>
    <x v="1"/>
    <x v="16"/>
  </r>
  <r>
    <x v="4"/>
    <x v="8"/>
    <x v="0"/>
    <x v="6"/>
  </r>
  <r>
    <x v="4"/>
    <x v="5"/>
    <x v="0"/>
    <x v="8"/>
  </r>
  <r>
    <x v="4"/>
    <x v="10"/>
    <x v="0"/>
    <x v="8"/>
  </r>
  <r>
    <x v="4"/>
    <x v="7"/>
    <x v="1"/>
    <x v="11"/>
  </r>
  <r>
    <x v="4"/>
    <x v="0"/>
    <x v="1"/>
    <x v="16"/>
  </r>
  <r>
    <x v="4"/>
    <x v="8"/>
    <x v="0"/>
    <x v="6"/>
  </r>
  <r>
    <x v="4"/>
    <x v="4"/>
    <x v="0"/>
    <x v="12"/>
  </r>
  <r>
    <x v="4"/>
    <x v="7"/>
    <x v="1"/>
    <x v="11"/>
  </r>
  <r>
    <x v="4"/>
    <x v="0"/>
    <x v="0"/>
    <x v="0"/>
  </r>
  <r>
    <x v="4"/>
    <x v="7"/>
    <x v="0"/>
    <x v="7"/>
  </r>
  <r>
    <x v="4"/>
    <x v="9"/>
    <x v="0"/>
    <x v="18"/>
  </r>
  <r>
    <x v="4"/>
    <x v="0"/>
    <x v="1"/>
    <x v="16"/>
  </r>
  <r>
    <x v="4"/>
    <x v="4"/>
    <x v="0"/>
    <x v="12"/>
  </r>
  <r>
    <x v="4"/>
    <x v="7"/>
    <x v="1"/>
    <x v="11"/>
  </r>
  <r>
    <x v="4"/>
    <x v="3"/>
    <x v="0"/>
    <x v="8"/>
  </r>
  <r>
    <x v="4"/>
    <x v="4"/>
    <x v="1"/>
    <x v="4"/>
  </r>
  <r>
    <x v="4"/>
    <x v="7"/>
    <x v="1"/>
    <x v="11"/>
  </r>
  <r>
    <x v="4"/>
    <x v="0"/>
    <x v="0"/>
    <x v="0"/>
  </r>
  <r>
    <x v="4"/>
    <x v="7"/>
    <x v="0"/>
    <x v="7"/>
  </r>
  <r>
    <x v="4"/>
    <x v="5"/>
    <x v="0"/>
    <x v="8"/>
  </r>
  <r>
    <x v="4"/>
    <x v="4"/>
    <x v="0"/>
    <x v="12"/>
  </r>
  <r>
    <x v="4"/>
    <x v="1"/>
    <x v="1"/>
    <x v="9"/>
  </r>
  <r>
    <x v="4"/>
    <x v="4"/>
    <x v="1"/>
    <x v="4"/>
  </r>
  <r>
    <x v="4"/>
    <x v="7"/>
    <x v="0"/>
    <x v="7"/>
  </r>
  <r>
    <x v="4"/>
    <x v="5"/>
    <x v="1"/>
    <x v="3"/>
  </r>
  <r>
    <x v="4"/>
    <x v="0"/>
    <x v="1"/>
    <x v="16"/>
  </r>
  <r>
    <x v="4"/>
    <x v="7"/>
    <x v="1"/>
    <x v="11"/>
  </r>
  <r>
    <x v="4"/>
    <x v="6"/>
    <x v="0"/>
    <x v="6"/>
  </r>
  <r>
    <x v="4"/>
    <x v="0"/>
    <x v="1"/>
    <x v="16"/>
  </r>
  <r>
    <x v="4"/>
    <x v="11"/>
    <x v="1"/>
    <x v="15"/>
  </r>
  <r>
    <x v="4"/>
    <x v="8"/>
    <x v="0"/>
    <x v="6"/>
  </r>
  <r>
    <x v="4"/>
    <x v="9"/>
    <x v="0"/>
    <x v="18"/>
  </r>
  <r>
    <x v="4"/>
    <x v="11"/>
    <x v="0"/>
    <x v="13"/>
  </r>
  <r>
    <x v="4"/>
    <x v="9"/>
    <x v="0"/>
    <x v="18"/>
  </r>
  <r>
    <x v="4"/>
    <x v="13"/>
    <x v="0"/>
    <x v="19"/>
  </r>
  <r>
    <x v="4"/>
    <x v="5"/>
    <x v="0"/>
    <x v="8"/>
  </r>
  <r>
    <x v="4"/>
    <x v="12"/>
    <x v="0"/>
    <x v="15"/>
  </r>
  <r>
    <x v="4"/>
    <x v="4"/>
    <x v="1"/>
    <x v="4"/>
  </r>
  <r>
    <x v="4"/>
    <x v="12"/>
    <x v="0"/>
    <x v="15"/>
  </r>
  <r>
    <x v="4"/>
    <x v="10"/>
    <x v="0"/>
    <x v="8"/>
  </r>
  <r>
    <x v="4"/>
    <x v="4"/>
    <x v="1"/>
    <x v="4"/>
  </r>
  <r>
    <x v="4"/>
    <x v="0"/>
    <x v="1"/>
    <x v="16"/>
  </r>
  <r>
    <x v="4"/>
    <x v="10"/>
    <x v="0"/>
    <x v="8"/>
  </r>
  <r>
    <x v="4"/>
    <x v="8"/>
    <x v="1"/>
    <x v="5"/>
  </r>
  <r>
    <x v="4"/>
    <x v="7"/>
    <x v="1"/>
    <x v="11"/>
  </r>
  <r>
    <x v="4"/>
    <x v="4"/>
    <x v="0"/>
    <x v="12"/>
  </r>
  <r>
    <x v="4"/>
    <x v="7"/>
    <x v="0"/>
    <x v="7"/>
  </r>
  <r>
    <x v="4"/>
    <x v="12"/>
    <x v="1"/>
    <x v="20"/>
  </r>
  <r>
    <x v="4"/>
    <x v="4"/>
    <x v="0"/>
    <x v="12"/>
  </r>
  <r>
    <x v="4"/>
    <x v="10"/>
    <x v="1"/>
    <x v="3"/>
  </r>
  <r>
    <x v="4"/>
    <x v="7"/>
    <x v="0"/>
    <x v="7"/>
  </r>
  <r>
    <x v="4"/>
    <x v="4"/>
    <x v="0"/>
    <x v="12"/>
  </r>
  <r>
    <x v="4"/>
    <x v="5"/>
    <x v="1"/>
    <x v="3"/>
  </r>
  <r>
    <x v="4"/>
    <x v="6"/>
    <x v="0"/>
    <x v="6"/>
  </r>
  <r>
    <x v="4"/>
    <x v="5"/>
    <x v="1"/>
    <x v="3"/>
  </r>
  <r>
    <x v="4"/>
    <x v="3"/>
    <x v="0"/>
    <x v="8"/>
  </r>
  <r>
    <x v="4"/>
    <x v="13"/>
    <x v="1"/>
    <x v="17"/>
  </r>
  <r>
    <x v="4"/>
    <x v="0"/>
    <x v="0"/>
    <x v="0"/>
  </r>
  <r>
    <x v="4"/>
    <x v="9"/>
    <x v="1"/>
    <x v="10"/>
  </r>
  <r>
    <x v="4"/>
    <x v="7"/>
    <x v="0"/>
    <x v="7"/>
  </r>
  <r>
    <x v="4"/>
    <x v="13"/>
    <x v="0"/>
    <x v="19"/>
  </r>
  <r>
    <x v="4"/>
    <x v="10"/>
    <x v="0"/>
    <x v="8"/>
  </r>
  <r>
    <x v="4"/>
    <x v="13"/>
    <x v="1"/>
    <x v="17"/>
  </r>
  <r>
    <x v="4"/>
    <x v="5"/>
    <x v="1"/>
    <x v="3"/>
  </r>
  <r>
    <x v="4"/>
    <x v="0"/>
    <x v="1"/>
    <x v="16"/>
  </r>
  <r>
    <x v="4"/>
    <x v="10"/>
    <x v="0"/>
    <x v="8"/>
  </r>
  <r>
    <x v="4"/>
    <x v="7"/>
    <x v="0"/>
    <x v="7"/>
  </r>
  <r>
    <x v="4"/>
    <x v="9"/>
    <x v="0"/>
    <x v="18"/>
  </r>
  <r>
    <x v="4"/>
    <x v="9"/>
    <x v="0"/>
    <x v="18"/>
  </r>
  <r>
    <x v="4"/>
    <x v="13"/>
    <x v="1"/>
    <x v="17"/>
  </r>
  <r>
    <x v="4"/>
    <x v="0"/>
    <x v="0"/>
    <x v="0"/>
  </r>
  <r>
    <x v="4"/>
    <x v="5"/>
    <x v="1"/>
    <x v="3"/>
  </r>
  <r>
    <x v="4"/>
    <x v="3"/>
    <x v="0"/>
    <x v="8"/>
  </r>
  <r>
    <x v="4"/>
    <x v="9"/>
    <x v="1"/>
    <x v="10"/>
  </r>
  <r>
    <x v="4"/>
    <x v="3"/>
    <x v="0"/>
    <x v="8"/>
  </r>
  <r>
    <x v="4"/>
    <x v="4"/>
    <x v="0"/>
    <x v="12"/>
  </r>
  <r>
    <x v="4"/>
    <x v="0"/>
    <x v="1"/>
    <x v="16"/>
  </r>
  <r>
    <x v="4"/>
    <x v="5"/>
    <x v="0"/>
    <x v="8"/>
  </r>
  <r>
    <x v="4"/>
    <x v="7"/>
    <x v="0"/>
    <x v="7"/>
  </r>
  <r>
    <x v="4"/>
    <x v="7"/>
    <x v="0"/>
    <x v="7"/>
  </r>
  <r>
    <x v="4"/>
    <x v="0"/>
    <x v="0"/>
    <x v="0"/>
  </r>
  <r>
    <x v="4"/>
    <x v="3"/>
    <x v="1"/>
    <x v="3"/>
  </r>
  <r>
    <x v="4"/>
    <x v="4"/>
    <x v="1"/>
    <x v="4"/>
  </r>
  <r>
    <x v="4"/>
    <x v="5"/>
    <x v="1"/>
    <x v="3"/>
  </r>
  <r>
    <x v="4"/>
    <x v="7"/>
    <x v="1"/>
    <x v="11"/>
  </r>
  <r>
    <x v="4"/>
    <x v="8"/>
    <x v="0"/>
    <x v="6"/>
  </r>
  <r>
    <x v="4"/>
    <x v="0"/>
    <x v="1"/>
    <x v="16"/>
  </r>
  <r>
    <x v="4"/>
    <x v="0"/>
    <x v="1"/>
    <x v="16"/>
  </r>
  <r>
    <x v="4"/>
    <x v="4"/>
    <x v="1"/>
    <x v="4"/>
  </r>
  <r>
    <x v="4"/>
    <x v="8"/>
    <x v="0"/>
    <x v="6"/>
  </r>
  <r>
    <x v="4"/>
    <x v="0"/>
    <x v="1"/>
    <x v="16"/>
  </r>
  <r>
    <x v="4"/>
    <x v="8"/>
    <x v="0"/>
    <x v="6"/>
  </r>
  <r>
    <x v="4"/>
    <x v="5"/>
    <x v="1"/>
    <x v="3"/>
  </r>
  <r>
    <x v="4"/>
    <x v="0"/>
    <x v="1"/>
    <x v="16"/>
  </r>
  <r>
    <x v="4"/>
    <x v="0"/>
    <x v="0"/>
    <x v="0"/>
  </r>
  <r>
    <x v="4"/>
    <x v="7"/>
    <x v="0"/>
    <x v="7"/>
  </r>
  <r>
    <x v="4"/>
    <x v="0"/>
    <x v="1"/>
    <x v="16"/>
  </r>
  <r>
    <x v="4"/>
    <x v="5"/>
    <x v="0"/>
    <x v="8"/>
  </r>
  <r>
    <x v="4"/>
    <x v="4"/>
    <x v="0"/>
    <x v="12"/>
  </r>
  <r>
    <x v="4"/>
    <x v="5"/>
    <x v="0"/>
    <x v="8"/>
  </r>
  <r>
    <x v="4"/>
    <x v="5"/>
    <x v="0"/>
    <x v="8"/>
  </r>
  <r>
    <x v="4"/>
    <x v="7"/>
    <x v="1"/>
    <x v="11"/>
  </r>
  <r>
    <x v="4"/>
    <x v="7"/>
    <x v="1"/>
    <x v="11"/>
  </r>
  <r>
    <x v="4"/>
    <x v="7"/>
    <x v="1"/>
    <x v="11"/>
  </r>
  <r>
    <x v="4"/>
    <x v="13"/>
    <x v="1"/>
    <x v="17"/>
  </r>
  <r>
    <x v="4"/>
    <x v="8"/>
    <x v="1"/>
    <x v="5"/>
  </r>
  <r>
    <x v="4"/>
    <x v="9"/>
    <x v="1"/>
    <x v="10"/>
  </r>
  <r>
    <x v="4"/>
    <x v="0"/>
    <x v="0"/>
    <x v="0"/>
  </r>
  <r>
    <x v="4"/>
    <x v="7"/>
    <x v="0"/>
    <x v="7"/>
  </r>
  <r>
    <x v="4"/>
    <x v="3"/>
    <x v="0"/>
    <x v="8"/>
  </r>
  <r>
    <x v="4"/>
    <x v="0"/>
    <x v="1"/>
    <x v="16"/>
  </r>
  <r>
    <x v="4"/>
    <x v="5"/>
    <x v="1"/>
    <x v="3"/>
  </r>
  <r>
    <x v="4"/>
    <x v="9"/>
    <x v="1"/>
    <x v="10"/>
  </r>
  <r>
    <x v="4"/>
    <x v="7"/>
    <x v="0"/>
    <x v="7"/>
  </r>
  <r>
    <x v="4"/>
    <x v="4"/>
    <x v="0"/>
    <x v="12"/>
  </r>
  <r>
    <x v="4"/>
    <x v="8"/>
    <x v="0"/>
    <x v="6"/>
  </r>
  <r>
    <x v="4"/>
    <x v="12"/>
    <x v="0"/>
    <x v="15"/>
  </r>
  <r>
    <x v="4"/>
    <x v="1"/>
    <x v="1"/>
    <x v="9"/>
  </r>
  <r>
    <x v="4"/>
    <x v="12"/>
    <x v="1"/>
    <x v="20"/>
  </r>
  <r>
    <x v="4"/>
    <x v="12"/>
    <x v="0"/>
    <x v="15"/>
  </r>
  <r>
    <x v="4"/>
    <x v="7"/>
    <x v="0"/>
    <x v="7"/>
  </r>
  <r>
    <x v="4"/>
    <x v="5"/>
    <x v="1"/>
    <x v="3"/>
  </r>
  <r>
    <x v="4"/>
    <x v="5"/>
    <x v="0"/>
    <x v="8"/>
  </r>
  <r>
    <x v="4"/>
    <x v="0"/>
    <x v="1"/>
    <x v="16"/>
  </r>
  <r>
    <x v="4"/>
    <x v="9"/>
    <x v="0"/>
    <x v="18"/>
  </r>
  <r>
    <x v="4"/>
    <x v="12"/>
    <x v="0"/>
    <x v="15"/>
  </r>
  <r>
    <x v="4"/>
    <x v="4"/>
    <x v="0"/>
    <x v="12"/>
  </r>
  <r>
    <x v="4"/>
    <x v="7"/>
    <x v="0"/>
    <x v="7"/>
  </r>
  <r>
    <x v="4"/>
    <x v="5"/>
    <x v="0"/>
    <x v="8"/>
  </r>
  <r>
    <x v="4"/>
    <x v="10"/>
    <x v="1"/>
    <x v="3"/>
  </r>
  <r>
    <x v="4"/>
    <x v="10"/>
    <x v="1"/>
    <x v="3"/>
  </r>
  <r>
    <x v="4"/>
    <x v="4"/>
    <x v="1"/>
    <x v="4"/>
  </r>
  <r>
    <x v="4"/>
    <x v="1"/>
    <x v="0"/>
    <x v="1"/>
  </r>
  <r>
    <x v="4"/>
    <x v="5"/>
    <x v="1"/>
    <x v="3"/>
  </r>
  <r>
    <x v="4"/>
    <x v="8"/>
    <x v="0"/>
    <x v="6"/>
  </r>
  <r>
    <x v="4"/>
    <x v="1"/>
    <x v="1"/>
    <x v="9"/>
  </r>
  <r>
    <x v="4"/>
    <x v="10"/>
    <x v="1"/>
    <x v="3"/>
  </r>
  <r>
    <x v="4"/>
    <x v="11"/>
    <x v="0"/>
    <x v="13"/>
  </r>
  <r>
    <x v="4"/>
    <x v="0"/>
    <x v="1"/>
    <x v="16"/>
  </r>
  <r>
    <x v="4"/>
    <x v="9"/>
    <x v="1"/>
    <x v="10"/>
  </r>
  <r>
    <x v="4"/>
    <x v="0"/>
    <x v="1"/>
    <x v="16"/>
  </r>
  <r>
    <x v="4"/>
    <x v="7"/>
    <x v="1"/>
    <x v="11"/>
  </r>
  <r>
    <x v="4"/>
    <x v="2"/>
    <x v="1"/>
    <x v="2"/>
  </r>
  <r>
    <x v="4"/>
    <x v="10"/>
    <x v="1"/>
    <x v="3"/>
  </r>
  <r>
    <x v="4"/>
    <x v="12"/>
    <x v="1"/>
    <x v="20"/>
  </r>
  <r>
    <x v="4"/>
    <x v="4"/>
    <x v="1"/>
    <x v="4"/>
  </r>
  <r>
    <x v="4"/>
    <x v="8"/>
    <x v="0"/>
    <x v="6"/>
  </r>
  <r>
    <x v="4"/>
    <x v="9"/>
    <x v="0"/>
    <x v="18"/>
  </r>
  <r>
    <x v="4"/>
    <x v="2"/>
    <x v="1"/>
    <x v="2"/>
  </r>
  <r>
    <x v="4"/>
    <x v="7"/>
    <x v="0"/>
    <x v="7"/>
  </r>
  <r>
    <x v="4"/>
    <x v="4"/>
    <x v="1"/>
    <x v="4"/>
  </r>
  <r>
    <x v="4"/>
    <x v="7"/>
    <x v="0"/>
    <x v="7"/>
  </r>
  <r>
    <x v="4"/>
    <x v="0"/>
    <x v="0"/>
    <x v="0"/>
  </r>
  <r>
    <x v="4"/>
    <x v="9"/>
    <x v="0"/>
    <x v="18"/>
  </r>
  <r>
    <x v="4"/>
    <x v="4"/>
    <x v="0"/>
    <x v="12"/>
  </r>
  <r>
    <x v="4"/>
    <x v="5"/>
    <x v="0"/>
    <x v="8"/>
  </r>
  <r>
    <x v="4"/>
    <x v="5"/>
    <x v="0"/>
    <x v="8"/>
  </r>
  <r>
    <x v="4"/>
    <x v="1"/>
    <x v="0"/>
    <x v="1"/>
  </r>
  <r>
    <x v="4"/>
    <x v="7"/>
    <x v="0"/>
    <x v="7"/>
  </r>
  <r>
    <x v="4"/>
    <x v="7"/>
    <x v="0"/>
    <x v="7"/>
  </r>
  <r>
    <x v="4"/>
    <x v="10"/>
    <x v="0"/>
    <x v="8"/>
  </r>
  <r>
    <x v="4"/>
    <x v="4"/>
    <x v="0"/>
    <x v="12"/>
  </r>
  <r>
    <x v="4"/>
    <x v="4"/>
    <x v="0"/>
    <x v="12"/>
  </r>
  <r>
    <x v="4"/>
    <x v="7"/>
    <x v="1"/>
    <x v="11"/>
  </r>
  <r>
    <x v="4"/>
    <x v="3"/>
    <x v="0"/>
    <x v="8"/>
  </r>
  <r>
    <x v="4"/>
    <x v="0"/>
    <x v="1"/>
    <x v="16"/>
  </r>
  <r>
    <x v="4"/>
    <x v="4"/>
    <x v="1"/>
    <x v="4"/>
  </r>
  <r>
    <x v="4"/>
    <x v="5"/>
    <x v="0"/>
    <x v="8"/>
  </r>
  <r>
    <x v="4"/>
    <x v="4"/>
    <x v="0"/>
    <x v="12"/>
  </r>
  <r>
    <x v="4"/>
    <x v="7"/>
    <x v="1"/>
    <x v="11"/>
  </r>
  <r>
    <x v="4"/>
    <x v="8"/>
    <x v="0"/>
    <x v="6"/>
  </r>
  <r>
    <x v="4"/>
    <x v="2"/>
    <x v="0"/>
    <x v="14"/>
  </r>
  <r>
    <x v="4"/>
    <x v="5"/>
    <x v="0"/>
    <x v="8"/>
  </r>
  <r>
    <x v="4"/>
    <x v="11"/>
    <x v="0"/>
    <x v="13"/>
  </r>
  <r>
    <x v="4"/>
    <x v="5"/>
    <x v="0"/>
    <x v="8"/>
  </r>
  <r>
    <x v="4"/>
    <x v="5"/>
    <x v="1"/>
    <x v="3"/>
  </r>
  <r>
    <x v="4"/>
    <x v="5"/>
    <x v="1"/>
    <x v="3"/>
  </r>
  <r>
    <x v="4"/>
    <x v="5"/>
    <x v="0"/>
    <x v="8"/>
  </r>
  <r>
    <x v="4"/>
    <x v="7"/>
    <x v="0"/>
    <x v="7"/>
  </r>
  <r>
    <x v="4"/>
    <x v="5"/>
    <x v="0"/>
    <x v="8"/>
  </r>
  <r>
    <x v="4"/>
    <x v="1"/>
    <x v="0"/>
    <x v="1"/>
  </r>
  <r>
    <x v="4"/>
    <x v="4"/>
    <x v="1"/>
    <x v="4"/>
  </r>
  <r>
    <x v="4"/>
    <x v="5"/>
    <x v="1"/>
    <x v="3"/>
  </r>
  <r>
    <x v="4"/>
    <x v="4"/>
    <x v="1"/>
    <x v="4"/>
  </r>
  <r>
    <x v="4"/>
    <x v="9"/>
    <x v="0"/>
    <x v="18"/>
  </r>
  <r>
    <x v="4"/>
    <x v="9"/>
    <x v="1"/>
    <x v="10"/>
  </r>
  <r>
    <x v="4"/>
    <x v="12"/>
    <x v="1"/>
    <x v="20"/>
  </r>
  <r>
    <x v="4"/>
    <x v="6"/>
    <x v="0"/>
    <x v="6"/>
  </r>
  <r>
    <x v="4"/>
    <x v="1"/>
    <x v="1"/>
    <x v="9"/>
  </r>
  <r>
    <x v="4"/>
    <x v="4"/>
    <x v="1"/>
    <x v="4"/>
  </r>
  <r>
    <x v="4"/>
    <x v="3"/>
    <x v="1"/>
    <x v="3"/>
  </r>
  <r>
    <x v="4"/>
    <x v="7"/>
    <x v="1"/>
    <x v="11"/>
  </r>
  <r>
    <x v="4"/>
    <x v="7"/>
    <x v="1"/>
    <x v="11"/>
  </r>
  <r>
    <x v="4"/>
    <x v="5"/>
    <x v="1"/>
    <x v="3"/>
  </r>
  <r>
    <x v="4"/>
    <x v="9"/>
    <x v="0"/>
    <x v="18"/>
  </r>
  <r>
    <x v="4"/>
    <x v="5"/>
    <x v="1"/>
    <x v="3"/>
  </r>
  <r>
    <x v="4"/>
    <x v="5"/>
    <x v="1"/>
    <x v="3"/>
  </r>
  <r>
    <x v="4"/>
    <x v="13"/>
    <x v="1"/>
    <x v="17"/>
  </r>
  <r>
    <x v="4"/>
    <x v="4"/>
    <x v="1"/>
    <x v="4"/>
  </r>
  <r>
    <x v="4"/>
    <x v="4"/>
    <x v="0"/>
    <x v="12"/>
  </r>
  <r>
    <x v="4"/>
    <x v="0"/>
    <x v="0"/>
    <x v="0"/>
  </r>
  <r>
    <x v="4"/>
    <x v="12"/>
    <x v="1"/>
    <x v="20"/>
  </r>
  <r>
    <x v="4"/>
    <x v="5"/>
    <x v="0"/>
    <x v="8"/>
  </r>
  <r>
    <x v="4"/>
    <x v="12"/>
    <x v="1"/>
    <x v="20"/>
  </r>
  <r>
    <x v="4"/>
    <x v="1"/>
    <x v="1"/>
    <x v="9"/>
  </r>
  <r>
    <x v="4"/>
    <x v="0"/>
    <x v="0"/>
    <x v="0"/>
  </r>
  <r>
    <x v="4"/>
    <x v="5"/>
    <x v="0"/>
    <x v="8"/>
  </r>
  <r>
    <x v="4"/>
    <x v="3"/>
    <x v="0"/>
    <x v="8"/>
  </r>
  <r>
    <x v="4"/>
    <x v="8"/>
    <x v="0"/>
    <x v="6"/>
  </r>
  <r>
    <x v="4"/>
    <x v="2"/>
    <x v="1"/>
    <x v="2"/>
  </r>
  <r>
    <x v="4"/>
    <x v="10"/>
    <x v="1"/>
    <x v="3"/>
  </r>
  <r>
    <x v="4"/>
    <x v="7"/>
    <x v="1"/>
    <x v="11"/>
  </r>
  <r>
    <x v="4"/>
    <x v="4"/>
    <x v="0"/>
    <x v="12"/>
  </r>
  <r>
    <x v="4"/>
    <x v="5"/>
    <x v="1"/>
    <x v="3"/>
  </r>
  <r>
    <x v="4"/>
    <x v="9"/>
    <x v="0"/>
    <x v="18"/>
  </r>
  <r>
    <x v="4"/>
    <x v="10"/>
    <x v="0"/>
    <x v="8"/>
  </r>
  <r>
    <x v="4"/>
    <x v="3"/>
    <x v="1"/>
    <x v="3"/>
  </r>
  <r>
    <x v="4"/>
    <x v="4"/>
    <x v="1"/>
    <x v="4"/>
  </r>
  <r>
    <x v="4"/>
    <x v="13"/>
    <x v="0"/>
    <x v="19"/>
  </r>
  <r>
    <x v="4"/>
    <x v="4"/>
    <x v="0"/>
    <x v="12"/>
  </r>
  <r>
    <x v="4"/>
    <x v="4"/>
    <x v="1"/>
    <x v="4"/>
  </r>
  <r>
    <x v="4"/>
    <x v="5"/>
    <x v="1"/>
    <x v="3"/>
  </r>
  <r>
    <x v="4"/>
    <x v="0"/>
    <x v="1"/>
    <x v="16"/>
  </r>
  <r>
    <x v="4"/>
    <x v="9"/>
    <x v="1"/>
    <x v="10"/>
  </r>
  <r>
    <x v="4"/>
    <x v="7"/>
    <x v="1"/>
    <x v="11"/>
  </r>
  <r>
    <x v="4"/>
    <x v="4"/>
    <x v="0"/>
    <x v="12"/>
  </r>
  <r>
    <x v="4"/>
    <x v="5"/>
    <x v="1"/>
    <x v="3"/>
  </r>
  <r>
    <x v="4"/>
    <x v="0"/>
    <x v="0"/>
    <x v="0"/>
  </r>
  <r>
    <x v="4"/>
    <x v="9"/>
    <x v="0"/>
    <x v="18"/>
  </r>
  <r>
    <x v="4"/>
    <x v="11"/>
    <x v="1"/>
    <x v="15"/>
  </r>
  <r>
    <x v="4"/>
    <x v="8"/>
    <x v="1"/>
    <x v="5"/>
  </r>
  <r>
    <x v="4"/>
    <x v="1"/>
    <x v="0"/>
    <x v="1"/>
  </r>
  <r>
    <x v="4"/>
    <x v="7"/>
    <x v="1"/>
    <x v="11"/>
  </r>
  <r>
    <x v="4"/>
    <x v="4"/>
    <x v="1"/>
    <x v="4"/>
  </r>
  <r>
    <x v="4"/>
    <x v="0"/>
    <x v="0"/>
    <x v="0"/>
  </r>
  <r>
    <x v="4"/>
    <x v="0"/>
    <x v="1"/>
    <x v="16"/>
  </r>
  <r>
    <x v="4"/>
    <x v="7"/>
    <x v="0"/>
    <x v="7"/>
  </r>
  <r>
    <x v="4"/>
    <x v="5"/>
    <x v="0"/>
    <x v="8"/>
  </r>
  <r>
    <x v="4"/>
    <x v="1"/>
    <x v="0"/>
    <x v="1"/>
  </r>
  <r>
    <x v="4"/>
    <x v="5"/>
    <x v="1"/>
    <x v="3"/>
  </r>
  <r>
    <x v="4"/>
    <x v="10"/>
    <x v="0"/>
    <x v="8"/>
  </r>
  <r>
    <x v="4"/>
    <x v="5"/>
    <x v="1"/>
    <x v="3"/>
  </r>
  <r>
    <x v="4"/>
    <x v="0"/>
    <x v="0"/>
    <x v="0"/>
  </r>
  <r>
    <x v="4"/>
    <x v="9"/>
    <x v="1"/>
    <x v="10"/>
  </r>
  <r>
    <x v="4"/>
    <x v="5"/>
    <x v="0"/>
    <x v="8"/>
  </r>
  <r>
    <x v="4"/>
    <x v="13"/>
    <x v="1"/>
    <x v="17"/>
  </r>
  <r>
    <x v="4"/>
    <x v="9"/>
    <x v="0"/>
    <x v="18"/>
  </r>
  <r>
    <x v="4"/>
    <x v="7"/>
    <x v="1"/>
    <x v="11"/>
  </r>
  <r>
    <x v="4"/>
    <x v="8"/>
    <x v="0"/>
    <x v="6"/>
  </r>
  <r>
    <x v="4"/>
    <x v="0"/>
    <x v="1"/>
    <x v="16"/>
  </r>
  <r>
    <x v="4"/>
    <x v="4"/>
    <x v="1"/>
    <x v="4"/>
  </r>
  <r>
    <x v="4"/>
    <x v="6"/>
    <x v="0"/>
    <x v="6"/>
  </r>
  <r>
    <x v="4"/>
    <x v="9"/>
    <x v="1"/>
    <x v="10"/>
  </r>
  <r>
    <x v="4"/>
    <x v="13"/>
    <x v="0"/>
    <x v="19"/>
  </r>
  <r>
    <x v="4"/>
    <x v="4"/>
    <x v="0"/>
    <x v="12"/>
  </r>
  <r>
    <x v="4"/>
    <x v="13"/>
    <x v="0"/>
    <x v="19"/>
  </r>
  <r>
    <x v="4"/>
    <x v="4"/>
    <x v="0"/>
    <x v="12"/>
  </r>
  <r>
    <x v="4"/>
    <x v="13"/>
    <x v="0"/>
    <x v="19"/>
  </r>
  <r>
    <x v="4"/>
    <x v="7"/>
    <x v="1"/>
    <x v="11"/>
  </r>
  <r>
    <x v="4"/>
    <x v="0"/>
    <x v="0"/>
    <x v="0"/>
  </r>
  <r>
    <x v="4"/>
    <x v="10"/>
    <x v="1"/>
    <x v="3"/>
  </r>
  <r>
    <x v="4"/>
    <x v="9"/>
    <x v="0"/>
    <x v="18"/>
  </r>
  <r>
    <x v="4"/>
    <x v="5"/>
    <x v="0"/>
    <x v="8"/>
  </r>
  <r>
    <x v="4"/>
    <x v="4"/>
    <x v="0"/>
    <x v="12"/>
  </r>
  <r>
    <x v="4"/>
    <x v="7"/>
    <x v="1"/>
    <x v="11"/>
  </r>
  <r>
    <x v="4"/>
    <x v="5"/>
    <x v="0"/>
    <x v="8"/>
  </r>
  <r>
    <x v="4"/>
    <x v="7"/>
    <x v="0"/>
    <x v="7"/>
  </r>
  <r>
    <x v="4"/>
    <x v="4"/>
    <x v="1"/>
    <x v="4"/>
  </r>
  <r>
    <x v="4"/>
    <x v="10"/>
    <x v="1"/>
    <x v="3"/>
  </r>
  <r>
    <x v="4"/>
    <x v="7"/>
    <x v="0"/>
    <x v="7"/>
  </r>
  <r>
    <x v="4"/>
    <x v="4"/>
    <x v="0"/>
    <x v="12"/>
  </r>
  <r>
    <x v="4"/>
    <x v="6"/>
    <x v="0"/>
    <x v="6"/>
  </r>
  <r>
    <x v="4"/>
    <x v="5"/>
    <x v="1"/>
    <x v="3"/>
  </r>
  <r>
    <x v="4"/>
    <x v="5"/>
    <x v="1"/>
    <x v="3"/>
  </r>
  <r>
    <x v="4"/>
    <x v="1"/>
    <x v="1"/>
    <x v="9"/>
  </r>
  <r>
    <x v="4"/>
    <x v="4"/>
    <x v="0"/>
    <x v="12"/>
  </r>
  <r>
    <x v="4"/>
    <x v="4"/>
    <x v="0"/>
    <x v="12"/>
  </r>
  <r>
    <x v="4"/>
    <x v="8"/>
    <x v="0"/>
    <x v="6"/>
  </r>
  <r>
    <x v="4"/>
    <x v="8"/>
    <x v="1"/>
    <x v="5"/>
  </r>
  <r>
    <x v="4"/>
    <x v="7"/>
    <x v="0"/>
    <x v="7"/>
  </r>
  <r>
    <x v="4"/>
    <x v="7"/>
    <x v="1"/>
    <x v="11"/>
  </r>
  <r>
    <x v="4"/>
    <x v="3"/>
    <x v="1"/>
    <x v="3"/>
  </r>
  <r>
    <x v="4"/>
    <x v="7"/>
    <x v="0"/>
    <x v="7"/>
  </r>
  <r>
    <x v="4"/>
    <x v="0"/>
    <x v="1"/>
    <x v="16"/>
  </r>
  <r>
    <x v="4"/>
    <x v="5"/>
    <x v="0"/>
    <x v="8"/>
  </r>
  <r>
    <x v="4"/>
    <x v="5"/>
    <x v="0"/>
    <x v="8"/>
  </r>
  <r>
    <x v="4"/>
    <x v="4"/>
    <x v="1"/>
    <x v="4"/>
  </r>
  <r>
    <x v="4"/>
    <x v="12"/>
    <x v="0"/>
    <x v="15"/>
  </r>
  <r>
    <x v="4"/>
    <x v="4"/>
    <x v="0"/>
    <x v="12"/>
  </r>
  <r>
    <x v="4"/>
    <x v="7"/>
    <x v="1"/>
    <x v="11"/>
  </r>
  <r>
    <x v="4"/>
    <x v="2"/>
    <x v="1"/>
    <x v="2"/>
  </r>
  <r>
    <x v="4"/>
    <x v="7"/>
    <x v="1"/>
    <x v="11"/>
  </r>
  <r>
    <x v="4"/>
    <x v="13"/>
    <x v="0"/>
    <x v="19"/>
  </r>
  <r>
    <x v="4"/>
    <x v="1"/>
    <x v="1"/>
    <x v="9"/>
  </r>
  <r>
    <x v="4"/>
    <x v="7"/>
    <x v="0"/>
    <x v="7"/>
  </r>
  <r>
    <x v="4"/>
    <x v="5"/>
    <x v="0"/>
    <x v="8"/>
  </r>
  <r>
    <x v="4"/>
    <x v="10"/>
    <x v="1"/>
    <x v="3"/>
  </r>
  <r>
    <x v="4"/>
    <x v="1"/>
    <x v="0"/>
    <x v="1"/>
  </r>
  <r>
    <x v="4"/>
    <x v="1"/>
    <x v="1"/>
    <x v="9"/>
  </r>
  <r>
    <x v="4"/>
    <x v="4"/>
    <x v="1"/>
    <x v="4"/>
  </r>
  <r>
    <x v="4"/>
    <x v="0"/>
    <x v="1"/>
    <x v="16"/>
  </r>
  <r>
    <x v="4"/>
    <x v="8"/>
    <x v="1"/>
    <x v="5"/>
  </r>
  <r>
    <x v="4"/>
    <x v="5"/>
    <x v="0"/>
    <x v="8"/>
  </r>
  <r>
    <x v="4"/>
    <x v="5"/>
    <x v="1"/>
    <x v="3"/>
  </r>
  <r>
    <x v="4"/>
    <x v="1"/>
    <x v="0"/>
    <x v="1"/>
  </r>
  <r>
    <x v="4"/>
    <x v="5"/>
    <x v="0"/>
    <x v="8"/>
  </r>
  <r>
    <x v="4"/>
    <x v="0"/>
    <x v="1"/>
    <x v="16"/>
  </r>
  <r>
    <x v="4"/>
    <x v="7"/>
    <x v="1"/>
    <x v="11"/>
  </r>
  <r>
    <x v="4"/>
    <x v="7"/>
    <x v="1"/>
    <x v="11"/>
  </r>
  <r>
    <x v="4"/>
    <x v="0"/>
    <x v="0"/>
    <x v="0"/>
  </r>
  <r>
    <x v="4"/>
    <x v="1"/>
    <x v="1"/>
    <x v="9"/>
  </r>
  <r>
    <x v="4"/>
    <x v="12"/>
    <x v="1"/>
    <x v="20"/>
  </r>
  <r>
    <x v="4"/>
    <x v="5"/>
    <x v="0"/>
    <x v="8"/>
  </r>
  <r>
    <x v="4"/>
    <x v="5"/>
    <x v="1"/>
    <x v="3"/>
  </r>
  <r>
    <x v="4"/>
    <x v="0"/>
    <x v="0"/>
    <x v="0"/>
  </r>
  <r>
    <x v="4"/>
    <x v="0"/>
    <x v="0"/>
    <x v="0"/>
  </r>
  <r>
    <x v="4"/>
    <x v="5"/>
    <x v="0"/>
    <x v="8"/>
  </r>
  <r>
    <x v="4"/>
    <x v="0"/>
    <x v="0"/>
    <x v="0"/>
  </r>
  <r>
    <x v="4"/>
    <x v="7"/>
    <x v="1"/>
    <x v="11"/>
  </r>
  <r>
    <x v="4"/>
    <x v="8"/>
    <x v="0"/>
    <x v="6"/>
  </r>
  <r>
    <x v="4"/>
    <x v="10"/>
    <x v="0"/>
    <x v="8"/>
  </r>
  <r>
    <x v="4"/>
    <x v="12"/>
    <x v="0"/>
    <x v="15"/>
  </r>
  <r>
    <x v="4"/>
    <x v="9"/>
    <x v="1"/>
    <x v="10"/>
  </r>
  <r>
    <x v="4"/>
    <x v="0"/>
    <x v="1"/>
    <x v="16"/>
  </r>
  <r>
    <x v="4"/>
    <x v="5"/>
    <x v="1"/>
    <x v="3"/>
  </r>
  <r>
    <x v="4"/>
    <x v="1"/>
    <x v="0"/>
    <x v="1"/>
  </r>
  <r>
    <x v="4"/>
    <x v="7"/>
    <x v="1"/>
    <x v="11"/>
  </r>
  <r>
    <x v="4"/>
    <x v="0"/>
    <x v="0"/>
    <x v="0"/>
  </r>
  <r>
    <x v="4"/>
    <x v="1"/>
    <x v="1"/>
    <x v="9"/>
  </r>
  <r>
    <x v="4"/>
    <x v="4"/>
    <x v="1"/>
    <x v="4"/>
  </r>
  <r>
    <x v="4"/>
    <x v="4"/>
    <x v="1"/>
    <x v="4"/>
  </r>
  <r>
    <x v="4"/>
    <x v="0"/>
    <x v="1"/>
    <x v="16"/>
  </r>
  <r>
    <x v="4"/>
    <x v="12"/>
    <x v="1"/>
    <x v="20"/>
  </r>
  <r>
    <x v="4"/>
    <x v="5"/>
    <x v="1"/>
    <x v="3"/>
  </r>
  <r>
    <x v="4"/>
    <x v="1"/>
    <x v="1"/>
    <x v="9"/>
  </r>
  <r>
    <x v="4"/>
    <x v="7"/>
    <x v="1"/>
    <x v="11"/>
  </r>
  <r>
    <x v="4"/>
    <x v="0"/>
    <x v="0"/>
    <x v="0"/>
  </r>
  <r>
    <x v="4"/>
    <x v="13"/>
    <x v="1"/>
    <x v="17"/>
  </r>
  <r>
    <x v="4"/>
    <x v="3"/>
    <x v="1"/>
    <x v="3"/>
  </r>
  <r>
    <x v="4"/>
    <x v="4"/>
    <x v="1"/>
    <x v="4"/>
  </r>
  <r>
    <x v="4"/>
    <x v="12"/>
    <x v="0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2">
  <r>
    <x v="0"/>
    <x v="0"/>
    <x v="0"/>
    <x v="0"/>
  </r>
  <r>
    <x v="0"/>
    <x v="1"/>
    <x v="0"/>
    <x v="1"/>
  </r>
  <r>
    <x v="0"/>
    <x v="2"/>
    <x v="1"/>
    <x v="2"/>
  </r>
  <r>
    <x v="0"/>
    <x v="3"/>
    <x v="1"/>
    <x v="3"/>
  </r>
  <r>
    <x v="0"/>
    <x v="4"/>
    <x v="1"/>
    <x v="4"/>
  </r>
  <r>
    <x v="0"/>
    <x v="1"/>
    <x v="0"/>
    <x v="1"/>
  </r>
  <r>
    <x v="0"/>
    <x v="5"/>
    <x v="1"/>
    <x v="3"/>
  </r>
  <r>
    <x v="0"/>
    <x v="6"/>
    <x v="1"/>
    <x v="5"/>
  </r>
  <r>
    <x v="0"/>
    <x v="6"/>
    <x v="0"/>
    <x v="6"/>
  </r>
  <r>
    <x v="0"/>
    <x v="7"/>
    <x v="0"/>
    <x v="7"/>
  </r>
  <r>
    <x v="0"/>
    <x v="5"/>
    <x v="0"/>
    <x v="8"/>
  </r>
  <r>
    <x v="0"/>
    <x v="8"/>
    <x v="0"/>
    <x v="6"/>
  </r>
  <r>
    <x v="0"/>
    <x v="8"/>
    <x v="0"/>
    <x v="6"/>
  </r>
  <r>
    <x v="0"/>
    <x v="6"/>
    <x v="0"/>
    <x v="6"/>
  </r>
  <r>
    <x v="0"/>
    <x v="0"/>
    <x v="0"/>
    <x v="0"/>
  </r>
  <r>
    <x v="0"/>
    <x v="1"/>
    <x v="1"/>
    <x v="9"/>
  </r>
  <r>
    <x v="0"/>
    <x v="6"/>
    <x v="1"/>
    <x v="5"/>
  </r>
  <r>
    <x v="0"/>
    <x v="8"/>
    <x v="0"/>
    <x v="6"/>
  </r>
  <r>
    <x v="0"/>
    <x v="9"/>
    <x v="1"/>
    <x v="10"/>
  </r>
  <r>
    <x v="0"/>
    <x v="8"/>
    <x v="1"/>
    <x v="5"/>
  </r>
  <r>
    <x v="0"/>
    <x v="0"/>
    <x v="0"/>
    <x v="0"/>
  </r>
  <r>
    <x v="0"/>
    <x v="1"/>
    <x v="1"/>
    <x v="9"/>
  </r>
  <r>
    <x v="0"/>
    <x v="8"/>
    <x v="0"/>
    <x v="6"/>
  </r>
  <r>
    <x v="0"/>
    <x v="6"/>
    <x v="1"/>
    <x v="5"/>
  </r>
  <r>
    <x v="0"/>
    <x v="1"/>
    <x v="1"/>
    <x v="9"/>
  </r>
  <r>
    <x v="0"/>
    <x v="10"/>
    <x v="1"/>
    <x v="3"/>
  </r>
  <r>
    <x v="0"/>
    <x v="1"/>
    <x v="0"/>
    <x v="1"/>
  </r>
  <r>
    <x v="0"/>
    <x v="6"/>
    <x v="1"/>
    <x v="5"/>
  </r>
  <r>
    <x v="0"/>
    <x v="8"/>
    <x v="0"/>
    <x v="6"/>
  </r>
  <r>
    <x v="0"/>
    <x v="2"/>
    <x v="1"/>
    <x v="2"/>
  </r>
  <r>
    <x v="0"/>
    <x v="7"/>
    <x v="1"/>
    <x v="11"/>
  </r>
  <r>
    <x v="0"/>
    <x v="8"/>
    <x v="1"/>
    <x v="5"/>
  </r>
  <r>
    <x v="0"/>
    <x v="4"/>
    <x v="0"/>
    <x v="12"/>
  </r>
  <r>
    <x v="0"/>
    <x v="2"/>
    <x v="1"/>
    <x v="2"/>
  </r>
  <r>
    <x v="0"/>
    <x v="11"/>
    <x v="0"/>
    <x v="13"/>
  </r>
  <r>
    <x v="0"/>
    <x v="8"/>
    <x v="1"/>
    <x v="5"/>
  </r>
  <r>
    <x v="0"/>
    <x v="11"/>
    <x v="0"/>
    <x v="13"/>
  </r>
  <r>
    <x v="0"/>
    <x v="6"/>
    <x v="1"/>
    <x v="5"/>
  </r>
  <r>
    <x v="0"/>
    <x v="10"/>
    <x v="1"/>
    <x v="3"/>
  </r>
  <r>
    <x v="0"/>
    <x v="7"/>
    <x v="1"/>
    <x v="11"/>
  </r>
  <r>
    <x v="0"/>
    <x v="2"/>
    <x v="0"/>
    <x v="14"/>
  </r>
  <r>
    <x v="0"/>
    <x v="8"/>
    <x v="1"/>
    <x v="5"/>
  </r>
  <r>
    <x v="0"/>
    <x v="12"/>
    <x v="0"/>
    <x v="15"/>
  </r>
  <r>
    <x v="0"/>
    <x v="9"/>
    <x v="1"/>
    <x v="10"/>
  </r>
  <r>
    <x v="0"/>
    <x v="5"/>
    <x v="0"/>
    <x v="8"/>
  </r>
  <r>
    <x v="0"/>
    <x v="1"/>
    <x v="1"/>
    <x v="9"/>
  </r>
  <r>
    <x v="0"/>
    <x v="0"/>
    <x v="1"/>
    <x v="16"/>
  </r>
  <r>
    <x v="0"/>
    <x v="8"/>
    <x v="0"/>
    <x v="6"/>
  </r>
  <r>
    <x v="0"/>
    <x v="12"/>
    <x v="0"/>
    <x v="15"/>
  </r>
  <r>
    <x v="0"/>
    <x v="13"/>
    <x v="1"/>
    <x v="17"/>
  </r>
  <r>
    <x v="0"/>
    <x v="1"/>
    <x v="1"/>
    <x v="9"/>
  </r>
  <r>
    <x v="0"/>
    <x v="3"/>
    <x v="1"/>
    <x v="3"/>
  </r>
  <r>
    <x v="0"/>
    <x v="1"/>
    <x v="0"/>
    <x v="1"/>
  </r>
  <r>
    <x v="0"/>
    <x v="5"/>
    <x v="0"/>
    <x v="8"/>
  </r>
  <r>
    <x v="0"/>
    <x v="2"/>
    <x v="0"/>
    <x v="14"/>
  </r>
  <r>
    <x v="0"/>
    <x v="9"/>
    <x v="0"/>
    <x v="18"/>
  </r>
  <r>
    <x v="0"/>
    <x v="10"/>
    <x v="1"/>
    <x v="3"/>
  </r>
  <r>
    <x v="0"/>
    <x v="9"/>
    <x v="1"/>
    <x v="10"/>
  </r>
  <r>
    <x v="0"/>
    <x v="4"/>
    <x v="0"/>
    <x v="12"/>
  </r>
  <r>
    <x v="0"/>
    <x v="9"/>
    <x v="1"/>
    <x v="10"/>
  </r>
  <r>
    <x v="0"/>
    <x v="1"/>
    <x v="1"/>
    <x v="9"/>
  </r>
  <r>
    <x v="0"/>
    <x v="0"/>
    <x v="0"/>
    <x v="0"/>
  </r>
  <r>
    <x v="0"/>
    <x v="11"/>
    <x v="1"/>
    <x v="15"/>
  </r>
  <r>
    <x v="0"/>
    <x v="1"/>
    <x v="0"/>
    <x v="1"/>
  </r>
  <r>
    <x v="0"/>
    <x v="8"/>
    <x v="1"/>
    <x v="5"/>
  </r>
  <r>
    <x v="0"/>
    <x v="1"/>
    <x v="0"/>
    <x v="1"/>
  </r>
  <r>
    <x v="0"/>
    <x v="4"/>
    <x v="0"/>
    <x v="12"/>
  </r>
  <r>
    <x v="0"/>
    <x v="8"/>
    <x v="0"/>
    <x v="6"/>
  </r>
  <r>
    <x v="0"/>
    <x v="0"/>
    <x v="1"/>
    <x v="16"/>
  </r>
  <r>
    <x v="0"/>
    <x v="10"/>
    <x v="0"/>
    <x v="8"/>
  </r>
  <r>
    <x v="0"/>
    <x v="5"/>
    <x v="0"/>
    <x v="8"/>
  </r>
  <r>
    <x v="0"/>
    <x v="6"/>
    <x v="1"/>
    <x v="5"/>
  </r>
  <r>
    <x v="0"/>
    <x v="8"/>
    <x v="1"/>
    <x v="5"/>
  </r>
  <r>
    <x v="0"/>
    <x v="6"/>
    <x v="0"/>
    <x v="6"/>
  </r>
  <r>
    <x v="0"/>
    <x v="0"/>
    <x v="1"/>
    <x v="16"/>
  </r>
  <r>
    <x v="0"/>
    <x v="1"/>
    <x v="0"/>
    <x v="1"/>
  </r>
  <r>
    <x v="0"/>
    <x v="0"/>
    <x v="1"/>
    <x v="16"/>
  </r>
  <r>
    <x v="0"/>
    <x v="8"/>
    <x v="1"/>
    <x v="5"/>
  </r>
  <r>
    <x v="0"/>
    <x v="4"/>
    <x v="1"/>
    <x v="4"/>
  </r>
  <r>
    <x v="0"/>
    <x v="9"/>
    <x v="0"/>
    <x v="18"/>
  </r>
  <r>
    <x v="0"/>
    <x v="11"/>
    <x v="0"/>
    <x v="13"/>
  </r>
  <r>
    <x v="0"/>
    <x v="5"/>
    <x v="1"/>
    <x v="3"/>
  </r>
  <r>
    <x v="0"/>
    <x v="13"/>
    <x v="0"/>
    <x v="19"/>
  </r>
  <r>
    <x v="0"/>
    <x v="1"/>
    <x v="1"/>
    <x v="9"/>
  </r>
  <r>
    <x v="0"/>
    <x v="6"/>
    <x v="0"/>
    <x v="6"/>
  </r>
  <r>
    <x v="0"/>
    <x v="8"/>
    <x v="1"/>
    <x v="5"/>
  </r>
  <r>
    <x v="0"/>
    <x v="8"/>
    <x v="1"/>
    <x v="5"/>
  </r>
  <r>
    <x v="0"/>
    <x v="2"/>
    <x v="1"/>
    <x v="2"/>
  </r>
  <r>
    <x v="0"/>
    <x v="1"/>
    <x v="1"/>
    <x v="9"/>
  </r>
  <r>
    <x v="0"/>
    <x v="1"/>
    <x v="1"/>
    <x v="9"/>
  </r>
  <r>
    <x v="0"/>
    <x v="8"/>
    <x v="0"/>
    <x v="6"/>
  </r>
  <r>
    <x v="0"/>
    <x v="6"/>
    <x v="1"/>
    <x v="5"/>
  </r>
  <r>
    <x v="0"/>
    <x v="8"/>
    <x v="1"/>
    <x v="5"/>
  </r>
  <r>
    <x v="0"/>
    <x v="0"/>
    <x v="1"/>
    <x v="16"/>
  </r>
  <r>
    <x v="0"/>
    <x v="9"/>
    <x v="0"/>
    <x v="18"/>
  </r>
  <r>
    <x v="0"/>
    <x v="4"/>
    <x v="0"/>
    <x v="12"/>
  </r>
  <r>
    <x v="0"/>
    <x v="1"/>
    <x v="0"/>
    <x v="1"/>
  </r>
  <r>
    <x v="0"/>
    <x v="2"/>
    <x v="1"/>
    <x v="2"/>
  </r>
  <r>
    <x v="0"/>
    <x v="9"/>
    <x v="0"/>
    <x v="18"/>
  </r>
  <r>
    <x v="0"/>
    <x v="8"/>
    <x v="1"/>
    <x v="5"/>
  </r>
  <r>
    <x v="0"/>
    <x v="3"/>
    <x v="0"/>
    <x v="8"/>
  </r>
  <r>
    <x v="0"/>
    <x v="8"/>
    <x v="1"/>
    <x v="5"/>
  </r>
  <r>
    <x v="0"/>
    <x v="1"/>
    <x v="0"/>
    <x v="1"/>
  </r>
  <r>
    <x v="0"/>
    <x v="5"/>
    <x v="1"/>
    <x v="3"/>
  </r>
  <r>
    <x v="0"/>
    <x v="1"/>
    <x v="0"/>
    <x v="1"/>
  </r>
  <r>
    <x v="0"/>
    <x v="5"/>
    <x v="1"/>
    <x v="3"/>
  </r>
  <r>
    <x v="0"/>
    <x v="1"/>
    <x v="0"/>
    <x v="1"/>
  </r>
  <r>
    <x v="0"/>
    <x v="6"/>
    <x v="0"/>
    <x v="6"/>
  </r>
  <r>
    <x v="0"/>
    <x v="6"/>
    <x v="1"/>
    <x v="5"/>
  </r>
  <r>
    <x v="0"/>
    <x v="1"/>
    <x v="0"/>
    <x v="1"/>
  </r>
  <r>
    <x v="0"/>
    <x v="4"/>
    <x v="1"/>
    <x v="4"/>
  </r>
  <r>
    <x v="0"/>
    <x v="10"/>
    <x v="0"/>
    <x v="8"/>
  </r>
  <r>
    <x v="0"/>
    <x v="6"/>
    <x v="1"/>
    <x v="5"/>
  </r>
  <r>
    <x v="0"/>
    <x v="5"/>
    <x v="0"/>
    <x v="8"/>
  </r>
  <r>
    <x v="0"/>
    <x v="13"/>
    <x v="1"/>
    <x v="17"/>
  </r>
  <r>
    <x v="0"/>
    <x v="8"/>
    <x v="0"/>
    <x v="6"/>
  </r>
  <r>
    <x v="0"/>
    <x v="4"/>
    <x v="1"/>
    <x v="4"/>
  </r>
  <r>
    <x v="0"/>
    <x v="0"/>
    <x v="0"/>
    <x v="0"/>
  </r>
  <r>
    <x v="0"/>
    <x v="1"/>
    <x v="1"/>
    <x v="9"/>
  </r>
  <r>
    <x v="0"/>
    <x v="9"/>
    <x v="0"/>
    <x v="18"/>
  </r>
  <r>
    <x v="0"/>
    <x v="8"/>
    <x v="1"/>
    <x v="5"/>
  </r>
  <r>
    <x v="0"/>
    <x v="11"/>
    <x v="1"/>
    <x v="15"/>
  </r>
  <r>
    <x v="0"/>
    <x v="4"/>
    <x v="0"/>
    <x v="12"/>
  </r>
  <r>
    <x v="0"/>
    <x v="12"/>
    <x v="1"/>
    <x v="20"/>
  </r>
  <r>
    <x v="0"/>
    <x v="1"/>
    <x v="1"/>
    <x v="9"/>
  </r>
  <r>
    <x v="0"/>
    <x v="0"/>
    <x v="0"/>
    <x v="0"/>
  </r>
  <r>
    <x v="0"/>
    <x v="11"/>
    <x v="1"/>
    <x v="15"/>
  </r>
  <r>
    <x v="0"/>
    <x v="4"/>
    <x v="1"/>
    <x v="4"/>
  </r>
  <r>
    <x v="0"/>
    <x v="1"/>
    <x v="1"/>
    <x v="9"/>
  </r>
  <r>
    <x v="0"/>
    <x v="3"/>
    <x v="0"/>
    <x v="8"/>
  </r>
  <r>
    <x v="0"/>
    <x v="1"/>
    <x v="1"/>
    <x v="9"/>
  </r>
  <r>
    <x v="0"/>
    <x v="6"/>
    <x v="0"/>
    <x v="6"/>
  </r>
  <r>
    <x v="0"/>
    <x v="7"/>
    <x v="0"/>
    <x v="7"/>
  </r>
  <r>
    <x v="0"/>
    <x v="13"/>
    <x v="1"/>
    <x v="17"/>
  </r>
  <r>
    <x v="0"/>
    <x v="8"/>
    <x v="1"/>
    <x v="5"/>
  </r>
  <r>
    <x v="0"/>
    <x v="1"/>
    <x v="0"/>
    <x v="1"/>
  </r>
  <r>
    <x v="0"/>
    <x v="1"/>
    <x v="1"/>
    <x v="9"/>
  </r>
  <r>
    <x v="0"/>
    <x v="8"/>
    <x v="0"/>
    <x v="6"/>
  </r>
  <r>
    <x v="0"/>
    <x v="1"/>
    <x v="1"/>
    <x v="9"/>
  </r>
  <r>
    <x v="0"/>
    <x v="0"/>
    <x v="0"/>
    <x v="0"/>
  </r>
  <r>
    <x v="0"/>
    <x v="12"/>
    <x v="1"/>
    <x v="20"/>
  </r>
  <r>
    <x v="0"/>
    <x v="2"/>
    <x v="0"/>
    <x v="14"/>
  </r>
  <r>
    <x v="0"/>
    <x v="1"/>
    <x v="1"/>
    <x v="9"/>
  </r>
  <r>
    <x v="0"/>
    <x v="1"/>
    <x v="0"/>
    <x v="1"/>
  </r>
  <r>
    <x v="0"/>
    <x v="7"/>
    <x v="1"/>
    <x v="11"/>
  </r>
  <r>
    <x v="0"/>
    <x v="7"/>
    <x v="0"/>
    <x v="7"/>
  </r>
  <r>
    <x v="0"/>
    <x v="4"/>
    <x v="1"/>
    <x v="4"/>
  </r>
  <r>
    <x v="0"/>
    <x v="8"/>
    <x v="0"/>
    <x v="6"/>
  </r>
  <r>
    <x v="0"/>
    <x v="2"/>
    <x v="0"/>
    <x v="14"/>
  </r>
  <r>
    <x v="0"/>
    <x v="6"/>
    <x v="0"/>
    <x v="6"/>
  </r>
  <r>
    <x v="0"/>
    <x v="0"/>
    <x v="0"/>
    <x v="0"/>
  </r>
  <r>
    <x v="0"/>
    <x v="8"/>
    <x v="0"/>
    <x v="6"/>
  </r>
  <r>
    <x v="0"/>
    <x v="8"/>
    <x v="0"/>
    <x v="6"/>
  </r>
  <r>
    <x v="0"/>
    <x v="2"/>
    <x v="0"/>
    <x v="14"/>
  </r>
  <r>
    <x v="0"/>
    <x v="5"/>
    <x v="1"/>
    <x v="3"/>
  </r>
  <r>
    <x v="0"/>
    <x v="4"/>
    <x v="0"/>
    <x v="12"/>
  </r>
  <r>
    <x v="0"/>
    <x v="6"/>
    <x v="0"/>
    <x v="6"/>
  </r>
  <r>
    <x v="0"/>
    <x v="1"/>
    <x v="1"/>
    <x v="9"/>
  </r>
  <r>
    <x v="0"/>
    <x v="1"/>
    <x v="0"/>
    <x v="1"/>
  </r>
  <r>
    <x v="0"/>
    <x v="8"/>
    <x v="1"/>
    <x v="5"/>
  </r>
  <r>
    <x v="0"/>
    <x v="1"/>
    <x v="1"/>
    <x v="9"/>
  </r>
  <r>
    <x v="0"/>
    <x v="5"/>
    <x v="1"/>
    <x v="3"/>
  </r>
  <r>
    <x v="0"/>
    <x v="6"/>
    <x v="0"/>
    <x v="6"/>
  </r>
  <r>
    <x v="0"/>
    <x v="2"/>
    <x v="0"/>
    <x v="14"/>
  </r>
  <r>
    <x v="0"/>
    <x v="3"/>
    <x v="0"/>
    <x v="8"/>
  </r>
  <r>
    <x v="0"/>
    <x v="0"/>
    <x v="0"/>
    <x v="0"/>
  </r>
  <r>
    <x v="0"/>
    <x v="1"/>
    <x v="0"/>
    <x v="1"/>
  </r>
  <r>
    <x v="0"/>
    <x v="8"/>
    <x v="1"/>
    <x v="5"/>
  </r>
  <r>
    <x v="0"/>
    <x v="0"/>
    <x v="1"/>
    <x v="16"/>
  </r>
  <r>
    <x v="0"/>
    <x v="8"/>
    <x v="1"/>
    <x v="5"/>
  </r>
  <r>
    <x v="0"/>
    <x v="6"/>
    <x v="1"/>
    <x v="5"/>
  </r>
  <r>
    <x v="0"/>
    <x v="2"/>
    <x v="0"/>
    <x v="14"/>
  </r>
  <r>
    <x v="0"/>
    <x v="5"/>
    <x v="1"/>
    <x v="3"/>
  </r>
  <r>
    <x v="0"/>
    <x v="5"/>
    <x v="0"/>
    <x v="8"/>
  </r>
  <r>
    <x v="0"/>
    <x v="5"/>
    <x v="1"/>
    <x v="3"/>
  </r>
  <r>
    <x v="0"/>
    <x v="0"/>
    <x v="1"/>
    <x v="16"/>
  </r>
  <r>
    <x v="0"/>
    <x v="1"/>
    <x v="0"/>
    <x v="1"/>
  </r>
  <r>
    <x v="0"/>
    <x v="6"/>
    <x v="0"/>
    <x v="6"/>
  </r>
  <r>
    <x v="0"/>
    <x v="1"/>
    <x v="1"/>
    <x v="9"/>
  </r>
  <r>
    <x v="0"/>
    <x v="1"/>
    <x v="1"/>
    <x v="9"/>
  </r>
  <r>
    <x v="0"/>
    <x v="1"/>
    <x v="1"/>
    <x v="9"/>
  </r>
  <r>
    <x v="0"/>
    <x v="0"/>
    <x v="0"/>
    <x v="0"/>
  </r>
  <r>
    <x v="0"/>
    <x v="10"/>
    <x v="1"/>
    <x v="3"/>
  </r>
  <r>
    <x v="0"/>
    <x v="1"/>
    <x v="1"/>
    <x v="9"/>
  </r>
  <r>
    <x v="0"/>
    <x v="2"/>
    <x v="0"/>
    <x v="14"/>
  </r>
  <r>
    <x v="0"/>
    <x v="11"/>
    <x v="1"/>
    <x v="15"/>
  </r>
  <r>
    <x v="0"/>
    <x v="6"/>
    <x v="1"/>
    <x v="5"/>
  </r>
  <r>
    <x v="0"/>
    <x v="1"/>
    <x v="1"/>
    <x v="9"/>
  </r>
  <r>
    <x v="0"/>
    <x v="2"/>
    <x v="1"/>
    <x v="2"/>
  </r>
  <r>
    <x v="0"/>
    <x v="2"/>
    <x v="0"/>
    <x v="14"/>
  </r>
  <r>
    <x v="0"/>
    <x v="0"/>
    <x v="0"/>
    <x v="0"/>
  </r>
  <r>
    <x v="0"/>
    <x v="1"/>
    <x v="0"/>
    <x v="1"/>
  </r>
  <r>
    <x v="0"/>
    <x v="1"/>
    <x v="0"/>
    <x v="1"/>
  </r>
  <r>
    <x v="0"/>
    <x v="9"/>
    <x v="1"/>
    <x v="10"/>
  </r>
  <r>
    <x v="0"/>
    <x v="9"/>
    <x v="0"/>
    <x v="18"/>
  </r>
  <r>
    <x v="0"/>
    <x v="8"/>
    <x v="0"/>
    <x v="6"/>
  </r>
  <r>
    <x v="0"/>
    <x v="12"/>
    <x v="0"/>
    <x v="15"/>
  </r>
  <r>
    <x v="0"/>
    <x v="11"/>
    <x v="0"/>
    <x v="13"/>
  </r>
  <r>
    <x v="0"/>
    <x v="6"/>
    <x v="1"/>
    <x v="5"/>
  </r>
  <r>
    <x v="0"/>
    <x v="8"/>
    <x v="1"/>
    <x v="5"/>
  </r>
  <r>
    <x v="0"/>
    <x v="8"/>
    <x v="0"/>
    <x v="6"/>
  </r>
  <r>
    <x v="0"/>
    <x v="1"/>
    <x v="0"/>
    <x v="1"/>
  </r>
  <r>
    <x v="0"/>
    <x v="1"/>
    <x v="0"/>
    <x v="1"/>
  </r>
  <r>
    <x v="0"/>
    <x v="5"/>
    <x v="1"/>
    <x v="3"/>
  </r>
  <r>
    <x v="0"/>
    <x v="10"/>
    <x v="0"/>
    <x v="8"/>
  </r>
  <r>
    <x v="0"/>
    <x v="5"/>
    <x v="0"/>
    <x v="8"/>
  </r>
  <r>
    <x v="0"/>
    <x v="8"/>
    <x v="0"/>
    <x v="6"/>
  </r>
  <r>
    <x v="0"/>
    <x v="7"/>
    <x v="1"/>
    <x v="11"/>
  </r>
  <r>
    <x v="0"/>
    <x v="1"/>
    <x v="1"/>
    <x v="9"/>
  </r>
  <r>
    <x v="0"/>
    <x v="8"/>
    <x v="1"/>
    <x v="5"/>
  </r>
  <r>
    <x v="0"/>
    <x v="2"/>
    <x v="1"/>
    <x v="2"/>
  </r>
  <r>
    <x v="0"/>
    <x v="8"/>
    <x v="0"/>
    <x v="6"/>
  </r>
  <r>
    <x v="0"/>
    <x v="8"/>
    <x v="1"/>
    <x v="5"/>
  </r>
  <r>
    <x v="0"/>
    <x v="8"/>
    <x v="0"/>
    <x v="6"/>
  </r>
  <r>
    <x v="0"/>
    <x v="4"/>
    <x v="0"/>
    <x v="12"/>
  </r>
  <r>
    <x v="0"/>
    <x v="1"/>
    <x v="0"/>
    <x v="1"/>
  </r>
  <r>
    <x v="0"/>
    <x v="5"/>
    <x v="0"/>
    <x v="8"/>
  </r>
  <r>
    <x v="0"/>
    <x v="8"/>
    <x v="1"/>
    <x v="5"/>
  </r>
  <r>
    <x v="0"/>
    <x v="6"/>
    <x v="0"/>
    <x v="6"/>
  </r>
  <r>
    <x v="0"/>
    <x v="0"/>
    <x v="1"/>
    <x v="16"/>
  </r>
  <r>
    <x v="0"/>
    <x v="1"/>
    <x v="0"/>
    <x v="1"/>
  </r>
  <r>
    <x v="0"/>
    <x v="1"/>
    <x v="0"/>
    <x v="1"/>
  </r>
  <r>
    <x v="0"/>
    <x v="3"/>
    <x v="0"/>
    <x v="8"/>
  </r>
  <r>
    <x v="0"/>
    <x v="0"/>
    <x v="1"/>
    <x v="16"/>
  </r>
  <r>
    <x v="0"/>
    <x v="6"/>
    <x v="1"/>
    <x v="5"/>
  </r>
  <r>
    <x v="0"/>
    <x v="12"/>
    <x v="1"/>
    <x v="20"/>
  </r>
  <r>
    <x v="0"/>
    <x v="8"/>
    <x v="1"/>
    <x v="5"/>
  </r>
  <r>
    <x v="0"/>
    <x v="13"/>
    <x v="1"/>
    <x v="17"/>
  </r>
  <r>
    <x v="0"/>
    <x v="13"/>
    <x v="0"/>
    <x v="19"/>
  </r>
  <r>
    <x v="0"/>
    <x v="1"/>
    <x v="1"/>
    <x v="9"/>
  </r>
  <r>
    <x v="0"/>
    <x v="6"/>
    <x v="1"/>
    <x v="5"/>
  </r>
  <r>
    <x v="0"/>
    <x v="6"/>
    <x v="0"/>
    <x v="6"/>
  </r>
  <r>
    <x v="0"/>
    <x v="1"/>
    <x v="0"/>
    <x v="1"/>
  </r>
  <r>
    <x v="0"/>
    <x v="6"/>
    <x v="1"/>
    <x v="5"/>
  </r>
  <r>
    <x v="0"/>
    <x v="2"/>
    <x v="1"/>
    <x v="2"/>
  </r>
  <r>
    <x v="0"/>
    <x v="5"/>
    <x v="1"/>
    <x v="3"/>
  </r>
  <r>
    <x v="0"/>
    <x v="1"/>
    <x v="1"/>
    <x v="9"/>
  </r>
  <r>
    <x v="0"/>
    <x v="1"/>
    <x v="1"/>
    <x v="9"/>
  </r>
  <r>
    <x v="0"/>
    <x v="5"/>
    <x v="0"/>
    <x v="8"/>
  </r>
  <r>
    <x v="0"/>
    <x v="8"/>
    <x v="0"/>
    <x v="6"/>
  </r>
  <r>
    <x v="0"/>
    <x v="8"/>
    <x v="0"/>
    <x v="6"/>
  </r>
  <r>
    <x v="0"/>
    <x v="2"/>
    <x v="0"/>
    <x v="14"/>
  </r>
  <r>
    <x v="0"/>
    <x v="1"/>
    <x v="1"/>
    <x v="9"/>
  </r>
  <r>
    <x v="0"/>
    <x v="8"/>
    <x v="1"/>
    <x v="5"/>
  </r>
  <r>
    <x v="0"/>
    <x v="8"/>
    <x v="1"/>
    <x v="5"/>
  </r>
  <r>
    <x v="0"/>
    <x v="8"/>
    <x v="0"/>
    <x v="6"/>
  </r>
  <r>
    <x v="0"/>
    <x v="1"/>
    <x v="1"/>
    <x v="9"/>
  </r>
  <r>
    <x v="0"/>
    <x v="3"/>
    <x v="1"/>
    <x v="3"/>
  </r>
  <r>
    <x v="0"/>
    <x v="2"/>
    <x v="0"/>
    <x v="14"/>
  </r>
  <r>
    <x v="0"/>
    <x v="8"/>
    <x v="0"/>
    <x v="6"/>
  </r>
  <r>
    <x v="0"/>
    <x v="5"/>
    <x v="1"/>
    <x v="3"/>
  </r>
  <r>
    <x v="0"/>
    <x v="2"/>
    <x v="0"/>
    <x v="14"/>
  </r>
  <r>
    <x v="0"/>
    <x v="2"/>
    <x v="0"/>
    <x v="14"/>
  </r>
  <r>
    <x v="0"/>
    <x v="5"/>
    <x v="1"/>
    <x v="3"/>
  </r>
  <r>
    <x v="0"/>
    <x v="0"/>
    <x v="0"/>
    <x v="0"/>
  </r>
  <r>
    <x v="0"/>
    <x v="1"/>
    <x v="0"/>
    <x v="1"/>
  </r>
  <r>
    <x v="0"/>
    <x v="8"/>
    <x v="0"/>
    <x v="6"/>
  </r>
  <r>
    <x v="0"/>
    <x v="8"/>
    <x v="1"/>
    <x v="5"/>
  </r>
  <r>
    <x v="0"/>
    <x v="0"/>
    <x v="1"/>
    <x v="16"/>
  </r>
  <r>
    <x v="0"/>
    <x v="8"/>
    <x v="0"/>
    <x v="6"/>
  </r>
  <r>
    <x v="0"/>
    <x v="2"/>
    <x v="0"/>
    <x v="14"/>
  </r>
  <r>
    <x v="0"/>
    <x v="1"/>
    <x v="1"/>
    <x v="9"/>
  </r>
  <r>
    <x v="0"/>
    <x v="7"/>
    <x v="1"/>
    <x v="11"/>
  </r>
  <r>
    <x v="0"/>
    <x v="4"/>
    <x v="0"/>
    <x v="12"/>
  </r>
  <r>
    <x v="0"/>
    <x v="6"/>
    <x v="1"/>
    <x v="5"/>
  </r>
  <r>
    <x v="0"/>
    <x v="5"/>
    <x v="1"/>
    <x v="3"/>
  </r>
  <r>
    <x v="0"/>
    <x v="2"/>
    <x v="1"/>
    <x v="2"/>
  </r>
  <r>
    <x v="0"/>
    <x v="1"/>
    <x v="1"/>
    <x v="9"/>
  </r>
  <r>
    <x v="0"/>
    <x v="10"/>
    <x v="1"/>
    <x v="3"/>
  </r>
  <r>
    <x v="0"/>
    <x v="4"/>
    <x v="0"/>
    <x v="12"/>
  </r>
  <r>
    <x v="0"/>
    <x v="2"/>
    <x v="0"/>
    <x v="14"/>
  </r>
  <r>
    <x v="0"/>
    <x v="0"/>
    <x v="1"/>
    <x v="16"/>
  </r>
  <r>
    <x v="0"/>
    <x v="2"/>
    <x v="0"/>
    <x v="14"/>
  </r>
  <r>
    <x v="0"/>
    <x v="8"/>
    <x v="1"/>
    <x v="5"/>
  </r>
  <r>
    <x v="0"/>
    <x v="6"/>
    <x v="1"/>
    <x v="5"/>
  </r>
  <r>
    <x v="0"/>
    <x v="2"/>
    <x v="0"/>
    <x v="14"/>
  </r>
  <r>
    <x v="0"/>
    <x v="9"/>
    <x v="0"/>
    <x v="18"/>
  </r>
  <r>
    <x v="0"/>
    <x v="5"/>
    <x v="0"/>
    <x v="8"/>
  </r>
  <r>
    <x v="0"/>
    <x v="5"/>
    <x v="1"/>
    <x v="3"/>
  </r>
  <r>
    <x v="0"/>
    <x v="9"/>
    <x v="0"/>
    <x v="18"/>
  </r>
  <r>
    <x v="0"/>
    <x v="1"/>
    <x v="0"/>
    <x v="1"/>
  </r>
  <r>
    <x v="0"/>
    <x v="1"/>
    <x v="1"/>
    <x v="9"/>
  </r>
  <r>
    <x v="0"/>
    <x v="1"/>
    <x v="0"/>
    <x v="1"/>
  </r>
  <r>
    <x v="0"/>
    <x v="0"/>
    <x v="0"/>
    <x v="0"/>
  </r>
  <r>
    <x v="0"/>
    <x v="1"/>
    <x v="0"/>
    <x v="1"/>
  </r>
  <r>
    <x v="0"/>
    <x v="0"/>
    <x v="1"/>
    <x v="16"/>
  </r>
  <r>
    <x v="0"/>
    <x v="1"/>
    <x v="1"/>
    <x v="9"/>
  </r>
  <r>
    <x v="0"/>
    <x v="5"/>
    <x v="0"/>
    <x v="8"/>
  </r>
  <r>
    <x v="0"/>
    <x v="1"/>
    <x v="1"/>
    <x v="9"/>
  </r>
  <r>
    <x v="0"/>
    <x v="1"/>
    <x v="1"/>
    <x v="9"/>
  </r>
  <r>
    <x v="0"/>
    <x v="3"/>
    <x v="1"/>
    <x v="3"/>
  </r>
  <r>
    <x v="0"/>
    <x v="5"/>
    <x v="0"/>
    <x v="8"/>
  </r>
  <r>
    <x v="0"/>
    <x v="1"/>
    <x v="1"/>
    <x v="9"/>
  </r>
  <r>
    <x v="0"/>
    <x v="1"/>
    <x v="0"/>
    <x v="1"/>
  </r>
  <r>
    <x v="0"/>
    <x v="8"/>
    <x v="1"/>
    <x v="5"/>
  </r>
  <r>
    <x v="0"/>
    <x v="4"/>
    <x v="0"/>
    <x v="12"/>
  </r>
  <r>
    <x v="0"/>
    <x v="2"/>
    <x v="1"/>
    <x v="2"/>
  </r>
  <r>
    <x v="0"/>
    <x v="4"/>
    <x v="0"/>
    <x v="12"/>
  </r>
  <r>
    <x v="0"/>
    <x v="8"/>
    <x v="1"/>
    <x v="5"/>
  </r>
  <r>
    <x v="0"/>
    <x v="8"/>
    <x v="0"/>
    <x v="6"/>
  </r>
  <r>
    <x v="0"/>
    <x v="9"/>
    <x v="1"/>
    <x v="10"/>
  </r>
  <r>
    <x v="0"/>
    <x v="8"/>
    <x v="0"/>
    <x v="6"/>
  </r>
  <r>
    <x v="0"/>
    <x v="4"/>
    <x v="1"/>
    <x v="4"/>
  </r>
  <r>
    <x v="0"/>
    <x v="1"/>
    <x v="1"/>
    <x v="9"/>
  </r>
  <r>
    <x v="0"/>
    <x v="6"/>
    <x v="0"/>
    <x v="6"/>
  </r>
  <r>
    <x v="0"/>
    <x v="8"/>
    <x v="0"/>
    <x v="6"/>
  </r>
  <r>
    <x v="0"/>
    <x v="12"/>
    <x v="1"/>
    <x v="20"/>
  </r>
  <r>
    <x v="0"/>
    <x v="10"/>
    <x v="1"/>
    <x v="3"/>
  </r>
  <r>
    <x v="0"/>
    <x v="8"/>
    <x v="0"/>
    <x v="6"/>
  </r>
  <r>
    <x v="0"/>
    <x v="5"/>
    <x v="0"/>
    <x v="8"/>
  </r>
  <r>
    <x v="0"/>
    <x v="1"/>
    <x v="1"/>
    <x v="9"/>
  </r>
  <r>
    <x v="0"/>
    <x v="9"/>
    <x v="0"/>
    <x v="18"/>
  </r>
  <r>
    <x v="0"/>
    <x v="8"/>
    <x v="1"/>
    <x v="5"/>
  </r>
  <r>
    <x v="0"/>
    <x v="5"/>
    <x v="1"/>
    <x v="3"/>
  </r>
  <r>
    <x v="0"/>
    <x v="6"/>
    <x v="0"/>
    <x v="6"/>
  </r>
  <r>
    <x v="0"/>
    <x v="11"/>
    <x v="1"/>
    <x v="15"/>
  </r>
  <r>
    <x v="0"/>
    <x v="9"/>
    <x v="1"/>
    <x v="10"/>
  </r>
  <r>
    <x v="0"/>
    <x v="1"/>
    <x v="0"/>
    <x v="1"/>
  </r>
  <r>
    <x v="0"/>
    <x v="6"/>
    <x v="0"/>
    <x v="6"/>
  </r>
  <r>
    <x v="0"/>
    <x v="0"/>
    <x v="0"/>
    <x v="0"/>
  </r>
  <r>
    <x v="0"/>
    <x v="0"/>
    <x v="0"/>
    <x v="0"/>
  </r>
  <r>
    <x v="0"/>
    <x v="6"/>
    <x v="1"/>
    <x v="5"/>
  </r>
  <r>
    <x v="0"/>
    <x v="1"/>
    <x v="1"/>
    <x v="9"/>
  </r>
  <r>
    <x v="0"/>
    <x v="5"/>
    <x v="0"/>
    <x v="8"/>
  </r>
  <r>
    <x v="0"/>
    <x v="6"/>
    <x v="1"/>
    <x v="5"/>
  </r>
  <r>
    <x v="0"/>
    <x v="6"/>
    <x v="1"/>
    <x v="5"/>
  </r>
  <r>
    <x v="0"/>
    <x v="1"/>
    <x v="1"/>
    <x v="9"/>
  </r>
  <r>
    <x v="0"/>
    <x v="8"/>
    <x v="0"/>
    <x v="6"/>
  </r>
  <r>
    <x v="0"/>
    <x v="1"/>
    <x v="1"/>
    <x v="9"/>
  </r>
  <r>
    <x v="0"/>
    <x v="4"/>
    <x v="0"/>
    <x v="12"/>
  </r>
  <r>
    <x v="0"/>
    <x v="5"/>
    <x v="1"/>
    <x v="3"/>
  </r>
  <r>
    <x v="0"/>
    <x v="8"/>
    <x v="0"/>
    <x v="6"/>
  </r>
  <r>
    <x v="0"/>
    <x v="4"/>
    <x v="0"/>
    <x v="12"/>
  </r>
  <r>
    <x v="0"/>
    <x v="4"/>
    <x v="0"/>
    <x v="12"/>
  </r>
  <r>
    <x v="0"/>
    <x v="6"/>
    <x v="0"/>
    <x v="6"/>
  </r>
  <r>
    <x v="0"/>
    <x v="1"/>
    <x v="0"/>
    <x v="1"/>
  </r>
  <r>
    <x v="0"/>
    <x v="0"/>
    <x v="1"/>
    <x v="16"/>
  </r>
  <r>
    <x v="0"/>
    <x v="2"/>
    <x v="1"/>
    <x v="2"/>
  </r>
  <r>
    <x v="0"/>
    <x v="13"/>
    <x v="0"/>
    <x v="19"/>
  </r>
  <r>
    <x v="0"/>
    <x v="8"/>
    <x v="1"/>
    <x v="5"/>
  </r>
  <r>
    <x v="0"/>
    <x v="8"/>
    <x v="0"/>
    <x v="6"/>
  </r>
  <r>
    <x v="0"/>
    <x v="5"/>
    <x v="0"/>
    <x v="8"/>
  </r>
  <r>
    <x v="0"/>
    <x v="8"/>
    <x v="0"/>
    <x v="6"/>
  </r>
  <r>
    <x v="0"/>
    <x v="6"/>
    <x v="0"/>
    <x v="6"/>
  </r>
  <r>
    <x v="0"/>
    <x v="8"/>
    <x v="1"/>
    <x v="5"/>
  </r>
  <r>
    <x v="0"/>
    <x v="1"/>
    <x v="1"/>
    <x v="9"/>
  </r>
  <r>
    <x v="0"/>
    <x v="1"/>
    <x v="0"/>
    <x v="1"/>
  </r>
  <r>
    <x v="0"/>
    <x v="0"/>
    <x v="0"/>
    <x v="0"/>
  </r>
  <r>
    <x v="0"/>
    <x v="8"/>
    <x v="0"/>
    <x v="6"/>
  </r>
  <r>
    <x v="0"/>
    <x v="9"/>
    <x v="0"/>
    <x v="18"/>
  </r>
  <r>
    <x v="0"/>
    <x v="0"/>
    <x v="0"/>
    <x v="0"/>
  </r>
  <r>
    <x v="0"/>
    <x v="1"/>
    <x v="0"/>
    <x v="1"/>
  </r>
  <r>
    <x v="0"/>
    <x v="1"/>
    <x v="1"/>
    <x v="9"/>
  </r>
  <r>
    <x v="0"/>
    <x v="6"/>
    <x v="0"/>
    <x v="6"/>
  </r>
  <r>
    <x v="0"/>
    <x v="1"/>
    <x v="0"/>
    <x v="1"/>
  </r>
  <r>
    <x v="0"/>
    <x v="7"/>
    <x v="1"/>
    <x v="11"/>
  </r>
  <r>
    <x v="0"/>
    <x v="8"/>
    <x v="1"/>
    <x v="5"/>
  </r>
  <r>
    <x v="0"/>
    <x v="8"/>
    <x v="1"/>
    <x v="5"/>
  </r>
  <r>
    <x v="0"/>
    <x v="8"/>
    <x v="1"/>
    <x v="5"/>
  </r>
  <r>
    <x v="0"/>
    <x v="8"/>
    <x v="1"/>
    <x v="5"/>
  </r>
  <r>
    <x v="0"/>
    <x v="4"/>
    <x v="0"/>
    <x v="12"/>
  </r>
  <r>
    <x v="0"/>
    <x v="8"/>
    <x v="1"/>
    <x v="5"/>
  </r>
  <r>
    <x v="0"/>
    <x v="8"/>
    <x v="1"/>
    <x v="5"/>
  </r>
  <r>
    <x v="0"/>
    <x v="8"/>
    <x v="0"/>
    <x v="6"/>
  </r>
  <r>
    <x v="0"/>
    <x v="8"/>
    <x v="0"/>
    <x v="6"/>
  </r>
  <r>
    <x v="0"/>
    <x v="5"/>
    <x v="0"/>
    <x v="8"/>
  </r>
  <r>
    <x v="0"/>
    <x v="0"/>
    <x v="0"/>
    <x v="0"/>
  </r>
  <r>
    <x v="0"/>
    <x v="1"/>
    <x v="1"/>
    <x v="9"/>
  </r>
  <r>
    <x v="0"/>
    <x v="5"/>
    <x v="1"/>
    <x v="3"/>
  </r>
  <r>
    <x v="0"/>
    <x v="1"/>
    <x v="1"/>
    <x v="9"/>
  </r>
  <r>
    <x v="0"/>
    <x v="6"/>
    <x v="0"/>
    <x v="6"/>
  </r>
  <r>
    <x v="0"/>
    <x v="7"/>
    <x v="1"/>
    <x v="11"/>
  </r>
  <r>
    <x v="0"/>
    <x v="1"/>
    <x v="1"/>
    <x v="9"/>
  </r>
  <r>
    <x v="0"/>
    <x v="5"/>
    <x v="1"/>
    <x v="3"/>
  </r>
  <r>
    <x v="0"/>
    <x v="4"/>
    <x v="1"/>
    <x v="4"/>
  </r>
  <r>
    <x v="0"/>
    <x v="5"/>
    <x v="0"/>
    <x v="8"/>
  </r>
  <r>
    <x v="0"/>
    <x v="8"/>
    <x v="1"/>
    <x v="5"/>
  </r>
  <r>
    <x v="0"/>
    <x v="2"/>
    <x v="0"/>
    <x v="14"/>
  </r>
  <r>
    <x v="0"/>
    <x v="6"/>
    <x v="1"/>
    <x v="5"/>
  </r>
  <r>
    <x v="0"/>
    <x v="8"/>
    <x v="0"/>
    <x v="6"/>
  </r>
  <r>
    <x v="0"/>
    <x v="8"/>
    <x v="0"/>
    <x v="6"/>
  </r>
  <r>
    <x v="0"/>
    <x v="2"/>
    <x v="0"/>
    <x v="14"/>
  </r>
  <r>
    <x v="0"/>
    <x v="8"/>
    <x v="0"/>
    <x v="6"/>
  </r>
  <r>
    <x v="0"/>
    <x v="9"/>
    <x v="1"/>
    <x v="10"/>
  </r>
  <r>
    <x v="0"/>
    <x v="12"/>
    <x v="1"/>
    <x v="20"/>
  </r>
  <r>
    <x v="0"/>
    <x v="0"/>
    <x v="0"/>
    <x v="0"/>
  </r>
  <r>
    <x v="0"/>
    <x v="5"/>
    <x v="0"/>
    <x v="8"/>
  </r>
  <r>
    <x v="0"/>
    <x v="6"/>
    <x v="0"/>
    <x v="6"/>
  </r>
  <r>
    <x v="0"/>
    <x v="7"/>
    <x v="0"/>
    <x v="7"/>
  </r>
  <r>
    <x v="0"/>
    <x v="2"/>
    <x v="0"/>
    <x v="14"/>
  </r>
  <r>
    <x v="0"/>
    <x v="1"/>
    <x v="0"/>
    <x v="1"/>
  </r>
  <r>
    <x v="0"/>
    <x v="4"/>
    <x v="1"/>
    <x v="4"/>
  </r>
  <r>
    <x v="0"/>
    <x v="4"/>
    <x v="1"/>
    <x v="4"/>
  </r>
  <r>
    <x v="0"/>
    <x v="5"/>
    <x v="0"/>
    <x v="8"/>
  </r>
  <r>
    <x v="0"/>
    <x v="7"/>
    <x v="1"/>
    <x v="11"/>
  </r>
  <r>
    <x v="0"/>
    <x v="0"/>
    <x v="0"/>
    <x v="0"/>
  </r>
  <r>
    <x v="0"/>
    <x v="1"/>
    <x v="0"/>
    <x v="1"/>
  </r>
  <r>
    <x v="0"/>
    <x v="7"/>
    <x v="0"/>
    <x v="7"/>
  </r>
  <r>
    <x v="0"/>
    <x v="5"/>
    <x v="0"/>
    <x v="8"/>
  </r>
  <r>
    <x v="0"/>
    <x v="6"/>
    <x v="1"/>
    <x v="5"/>
  </r>
  <r>
    <x v="0"/>
    <x v="7"/>
    <x v="0"/>
    <x v="7"/>
  </r>
  <r>
    <x v="0"/>
    <x v="5"/>
    <x v="0"/>
    <x v="8"/>
  </r>
  <r>
    <x v="0"/>
    <x v="8"/>
    <x v="0"/>
    <x v="6"/>
  </r>
  <r>
    <x v="0"/>
    <x v="0"/>
    <x v="0"/>
    <x v="0"/>
  </r>
  <r>
    <x v="0"/>
    <x v="3"/>
    <x v="1"/>
    <x v="3"/>
  </r>
  <r>
    <x v="0"/>
    <x v="8"/>
    <x v="1"/>
    <x v="5"/>
  </r>
  <r>
    <x v="0"/>
    <x v="0"/>
    <x v="1"/>
    <x v="16"/>
  </r>
  <r>
    <x v="0"/>
    <x v="8"/>
    <x v="1"/>
    <x v="5"/>
  </r>
  <r>
    <x v="0"/>
    <x v="8"/>
    <x v="1"/>
    <x v="5"/>
  </r>
  <r>
    <x v="0"/>
    <x v="1"/>
    <x v="1"/>
    <x v="9"/>
  </r>
  <r>
    <x v="0"/>
    <x v="7"/>
    <x v="0"/>
    <x v="7"/>
  </r>
  <r>
    <x v="0"/>
    <x v="8"/>
    <x v="1"/>
    <x v="5"/>
  </r>
  <r>
    <x v="0"/>
    <x v="1"/>
    <x v="1"/>
    <x v="9"/>
  </r>
  <r>
    <x v="0"/>
    <x v="12"/>
    <x v="1"/>
    <x v="20"/>
  </r>
  <r>
    <x v="0"/>
    <x v="8"/>
    <x v="1"/>
    <x v="5"/>
  </r>
  <r>
    <x v="0"/>
    <x v="8"/>
    <x v="0"/>
    <x v="6"/>
  </r>
  <r>
    <x v="0"/>
    <x v="8"/>
    <x v="0"/>
    <x v="6"/>
  </r>
  <r>
    <x v="0"/>
    <x v="4"/>
    <x v="1"/>
    <x v="4"/>
  </r>
  <r>
    <x v="0"/>
    <x v="8"/>
    <x v="1"/>
    <x v="5"/>
  </r>
  <r>
    <x v="0"/>
    <x v="1"/>
    <x v="1"/>
    <x v="9"/>
  </r>
  <r>
    <x v="0"/>
    <x v="1"/>
    <x v="1"/>
    <x v="9"/>
  </r>
  <r>
    <x v="0"/>
    <x v="13"/>
    <x v="0"/>
    <x v="19"/>
  </r>
  <r>
    <x v="0"/>
    <x v="2"/>
    <x v="1"/>
    <x v="2"/>
  </r>
  <r>
    <x v="0"/>
    <x v="4"/>
    <x v="0"/>
    <x v="12"/>
  </r>
  <r>
    <x v="0"/>
    <x v="6"/>
    <x v="0"/>
    <x v="6"/>
  </r>
  <r>
    <x v="0"/>
    <x v="8"/>
    <x v="0"/>
    <x v="6"/>
  </r>
  <r>
    <x v="0"/>
    <x v="6"/>
    <x v="1"/>
    <x v="5"/>
  </r>
  <r>
    <x v="0"/>
    <x v="0"/>
    <x v="0"/>
    <x v="0"/>
  </r>
  <r>
    <x v="0"/>
    <x v="9"/>
    <x v="1"/>
    <x v="10"/>
  </r>
  <r>
    <x v="0"/>
    <x v="5"/>
    <x v="0"/>
    <x v="8"/>
  </r>
  <r>
    <x v="0"/>
    <x v="1"/>
    <x v="1"/>
    <x v="9"/>
  </r>
  <r>
    <x v="0"/>
    <x v="4"/>
    <x v="1"/>
    <x v="4"/>
  </r>
  <r>
    <x v="0"/>
    <x v="12"/>
    <x v="0"/>
    <x v="15"/>
  </r>
  <r>
    <x v="0"/>
    <x v="4"/>
    <x v="1"/>
    <x v="4"/>
  </r>
  <r>
    <x v="0"/>
    <x v="5"/>
    <x v="0"/>
    <x v="8"/>
  </r>
  <r>
    <x v="0"/>
    <x v="7"/>
    <x v="1"/>
    <x v="11"/>
  </r>
  <r>
    <x v="0"/>
    <x v="8"/>
    <x v="1"/>
    <x v="5"/>
  </r>
  <r>
    <x v="0"/>
    <x v="5"/>
    <x v="0"/>
    <x v="8"/>
  </r>
  <r>
    <x v="0"/>
    <x v="7"/>
    <x v="1"/>
    <x v="11"/>
  </r>
  <r>
    <x v="0"/>
    <x v="13"/>
    <x v="1"/>
    <x v="17"/>
  </r>
  <r>
    <x v="0"/>
    <x v="8"/>
    <x v="1"/>
    <x v="5"/>
  </r>
  <r>
    <x v="0"/>
    <x v="8"/>
    <x v="1"/>
    <x v="5"/>
  </r>
  <r>
    <x v="0"/>
    <x v="8"/>
    <x v="1"/>
    <x v="5"/>
  </r>
  <r>
    <x v="0"/>
    <x v="5"/>
    <x v="0"/>
    <x v="8"/>
  </r>
  <r>
    <x v="0"/>
    <x v="2"/>
    <x v="1"/>
    <x v="2"/>
  </r>
  <r>
    <x v="0"/>
    <x v="6"/>
    <x v="1"/>
    <x v="5"/>
  </r>
  <r>
    <x v="0"/>
    <x v="4"/>
    <x v="0"/>
    <x v="12"/>
  </r>
  <r>
    <x v="0"/>
    <x v="7"/>
    <x v="1"/>
    <x v="11"/>
  </r>
  <r>
    <x v="0"/>
    <x v="1"/>
    <x v="0"/>
    <x v="1"/>
  </r>
  <r>
    <x v="0"/>
    <x v="1"/>
    <x v="1"/>
    <x v="9"/>
  </r>
  <r>
    <x v="0"/>
    <x v="0"/>
    <x v="1"/>
    <x v="16"/>
  </r>
  <r>
    <x v="0"/>
    <x v="2"/>
    <x v="0"/>
    <x v="14"/>
  </r>
  <r>
    <x v="0"/>
    <x v="1"/>
    <x v="0"/>
    <x v="1"/>
  </r>
  <r>
    <x v="0"/>
    <x v="6"/>
    <x v="0"/>
    <x v="6"/>
  </r>
  <r>
    <x v="0"/>
    <x v="1"/>
    <x v="1"/>
    <x v="9"/>
  </r>
  <r>
    <x v="0"/>
    <x v="2"/>
    <x v="0"/>
    <x v="14"/>
  </r>
  <r>
    <x v="0"/>
    <x v="2"/>
    <x v="1"/>
    <x v="2"/>
  </r>
  <r>
    <x v="0"/>
    <x v="2"/>
    <x v="1"/>
    <x v="2"/>
  </r>
  <r>
    <x v="0"/>
    <x v="11"/>
    <x v="0"/>
    <x v="13"/>
  </r>
  <r>
    <x v="0"/>
    <x v="9"/>
    <x v="1"/>
    <x v="10"/>
  </r>
  <r>
    <x v="0"/>
    <x v="8"/>
    <x v="1"/>
    <x v="5"/>
  </r>
  <r>
    <x v="0"/>
    <x v="2"/>
    <x v="0"/>
    <x v="14"/>
  </r>
  <r>
    <x v="0"/>
    <x v="1"/>
    <x v="0"/>
    <x v="1"/>
  </r>
  <r>
    <x v="0"/>
    <x v="5"/>
    <x v="0"/>
    <x v="8"/>
  </r>
  <r>
    <x v="0"/>
    <x v="8"/>
    <x v="1"/>
    <x v="5"/>
  </r>
  <r>
    <x v="0"/>
    <x v="5"/>
    <x v="0"/>
    <x v="8"/>
  </r>
  <r>
    <x v="0"/>
    <x v="6"/>
    <x v="0"/>
    <x v="6"/>
  </r>
  <r>
    <x v="0"/>
    <x v="0"/>
    <x v="1"/>
    <x v="16"/>
  </r>
  <r>
    <x v="0"/>
    <x v="7"/>
    <x v="1"/>
    <x v="11"/>
  </r>
  <r>
    <x v="0"/>
    <x v="8"/>
    <x v="1"/>
    <x v="5"/>
  </r>
  <r>
    <x v="0"/>
    <x v="6"/>
    <x v="0"/>
    <x v="6"/>
  </r>
  <r>
    <x v="0"/>
    <x v="8"/>
    <x v="1"/>
    <x v="5"/>
  </r>
  <r>
    <x v="0"/>
    <x v="13"/>
    <x v="1"/>
    <x v="17"/>
  </r>
  <r>
    <x v="0"/>
    <x v="0"/>
    <x v="1"/>
    <x v="16"/>
  </r>
  <r>
    <x v="0"/>
    <x v="2"/>
    <x v="1"/>
    <x v="2"/>
  </r>
  <r>
    <x v="0"/>
    <x v="8"/>
    <x v="0"/>
    <x v="6"/>
  </r>
  <r>
    <x v="0"/>
    <x v="8"/>
    <x v="1"/>
    <x v="5"/>
  </r>
  <r>
    <x v="0"/>
    <x v="1"/>
    <x v="0"/>
    <x v="1"/>
  </r>
  <r>
    <x v="0"/>
    <x v="0"/>
    <x v="1"/>
    <x v="16"/>
  </r>
  <r>
    <x v="0"/>
    <x v="3"/>
    <x v="0"/>
    <x v="8"/>
  </r>
  <r>
    <x v="0"/>
    <x v="1"/>
    <x v="0"/>
    <x v="1"/>
  </r>
  <r>
    <x v="0"/>
    <x v="1"/>
    <x v="0"/>
    <x v="1"/>
  </r>
  <r>
    <x v="0"/>
    <x v="8"/>
    <x v="0"/>
    <x v="6"/>
  </r>
  <r>
    <x v="0"/>
    <x v="5"/>
    <x v="0"/>
    <x v="8"/>
  </r>
  <r>
    <x v="0"/>
    <x v="1"/>
    <x v="0"/>
    <x v="1"/>
  </r>
  <r>
    <x v="0"/>
    <x v="1"/>
    <x v="0"/>
    <x v="1"/>
  </r>
  <r>
    <x v="0"/>
    <x v="5"/>
    <x v="0"/>
    <x v="8"/>
  </r>
  <r>
    <x v="0"/>
    <x v="6"/>
    <x v="1"/>
    <x v="5"/>
  </r>
  <r>
    <x v="0"/>
    <x v="8"/>
    <x v="1"/>
    <x v="5"/>
  </r>
  <r>
    <x v="0"/>
    <x v="1"/>
    <x v="0"/>
    <x v="1"/>
  </r>
  <r>
    <x v="0"/>
    <x v="6"/>
    <x v="1"/>
    <x v="5"/>
  </r>
  <r>
    <x v="0"/>
    <x v="7"/>
    <x v="1"/>
    <x v="11"/>
  </r>
  <r>
    <x v="0"/>
    <x v="2"/>
    <x v="0"/>
    <x v="14"/>
  </r>
  <r>
    <x v="0"/>
    <x v="5"/>
    <x v="1"/>
    <x v="3"/>
  </r>
  <r>
    <x v="0"/>
    <x v="5"/>
    <x v="1"/>
    <x v="3"/>
  </r>
  <r>
    <x v="0"/>
    <x v="1"/>
    <x v="1"/>
    <x v="9"/>
  </r>
  <r>
    <x v="0"/>
    <x v="8"/>
    <x v="0"/>
    <x v="6"/>
  </r>
  <r>
    <x v="0"/>
    <x v="8"/>
    <x v="1"/>
    <x v="5"/>
  </r>
  <r>
    <x v="0"/>
    <x v="5"/>
    <x v="1"/>
    <x v="3"/>
  </r>
  <r>
    <x v="0"/>
    <x v="10"/>
    <x v="0"/>
    <x v="8"/>
  </r>
  <r>
    <x v="1"/>
    <x v="5"/>
    <x v="0"/>
    <x v="8"/>
  </r>
  <r>
    <x v="1"/>
    <x v="5"/>
    <x v="0"/>
    <x v="8"/>
  </r>
  <r>
    <x v="1"/>
    <x v="4"/>
    <x v="1"/>
    <x v="4"/>
  </r>
  <r>
    <x v="1"/>
    <x v="9"/>
    <x v="0"/>
    <x v="18"/>
  </r>
  <r>
    <x v="1"/>
    <x v="6"/>
    <x v="0"/>
    <x v="6"/>
  </r>
  <r>
    <x v="1"/>
    <x v="6"/>
    <x v="0"/>
    <x v="6"/>
  </r>
  <r>
    <x v="1"/>
    <x v="2"/>
    <x v="0"/>
    <x v="14"/>
  </r>
  <r>
    <x v="1"/>
    <x v="5"/>
    <x v="0"/>
    <x v="8"/>
  </r>
  <r>
    <x v="1"/>
    <x v="5"/>
    <x v="1"/>
    <x v="3"/>
  </r>
  <r>
    <x v="1"/>
    <x v="5"/>
    <x v="0"/>
    <x v="8"/>
  </r>
  <r>
    <x v="1"/>
    <x v="4"/>
    <x v="0"/>
    <x v="12"/>
  </r>
  <r>
    <x v="1"/>
    <x v="1"/>
    <x v="0"/>
    <x v="1"/>
  </r>
  <r>
    <x v="1"/>
    <x v="1"/>
    <x v="1"/>
    <x v="9"/>
  </r>
  <r>
    <x v="1"/>
    <x v="6"/>
    <x v="0"/>
    <x v="6"/>
  </r>
  <r>
    <x v="1"/>
    <x v="2"/>
    <x v="0"/>
    <x v="14"/>
  </r>
  <r>
    <x v="1"/>
    <x v="1"/>
    <x v="0"/>
    <x v="1"/>
  </r>
  <r>
    <x v="1"/>
    <x v="4"/>
    <x v="1"/>
    <x v="4"/>
  </r>
  <r>
    <x v="1"/>
    <x v="5"/>
    <x v="1"/>
    <x v="3"/>
  </r>
  <r>
    <x v="1"/>
    <x v="10"/>
    <x v="1"/>
    <x v="3"/>
  </r>
  <r>
    <x v="1"/>
    <x v="2"/>
    <x v="0"/>
    <x v="14"/>
  </r>
  <r>
    <x v="1"/>
    <x v="12"/>
    <x v="0"/>
    <x v="15"/>
  </r>
  <r>
    <x v="1"/>
    <x v="10"/>
    <x v="1"/>
    <x v="3"/>
  </r>
  <r>
    <x v="1"/>
    <x v="4"/>
    <x v="0"/>
    <x v="12"/>
  </r>
  <r>
    <x v="1"/>
    <x v="6"/>
    <x v="0"/>
    <x v="6"/>
  </r>
  <r>
    <x v="1"/>
    <x v="1"/>
    <x v="0"/>
    <x v="1"/>
  </r>
  <r>
    <x v="1"/>
    <x v="1"/>
    <x v="1"/>
    <x v="9"/>
  </r>
  <r>
    <x v="1"/>
    <x v="2"/>
    <x v="0"/>
    <x v="14"/>
  </r>
  <r>
    <x v="1"/>
    <x v="5"/>
    <x v="0"/>
    <x v="8"/>
  </r>
  <r>
    <x v="1"/>
    <x v="4"/>
    <x v="0"/>
    <x v="12"/>
  </r>
  <r>
    <x v="1"/>
    <x v="4"/>
    <x v="0"/>
    <x v="12"/>
  </r>
  <r>
    <x v="1"/>
    <x v="5"/>
    <x v="1"/>
    <x v="3"/>
  </r>
  <r>
    <x v="1"/>
    <x v="10"/>
    <x v="0"/>
    <x v="8"/>
  </r>
  <r>
    <x v="1"/>
    <x v="1"/>
    <x v="1"/>
    <x v="9"/>
  </r>
  <r>
    <x v="1"/>
    <x v="0"/>
    <x v="0"/>
    <x v="0"/>
  </r>
  <r>
    <x v="1"/>
    <x v="7"/>
    <x v="0"/>
    <x v="7"/>
  </r>
  <r>
    <x v="1"/>
    <x v="5"/>
    <x v="1"/>
    <x v="3"/>
  </r>
  <r>
    <x v="1"/>
    <x v="5"/>
    <x v="0"/>
    <x v="8"/>
  </r>
  <r>
    <x v="1"/>
    <x v="7"/>
    <x v="1"/>
    <x v="11"/>
  </r>
  <r>
    <x v="1"/>
    <x v="2"/>
    <x v="0"/>
    <x v="14"/>
  </r>
  <r>
    <x v="1"/>
    <x v="11"/>
    <x v="0"/>
    <x v="13"/>
  </r>
  <r>
    <x v="1"/>
    <x v="2"/>
    <x v="1"/>
    <x v="2"/>
  </r>
  <r>
    <x v="1"/>
    <x v="4"/>
    <x v="1"/>
    <x v="4"/>
  </r>
  <r>
    <x v="1"/>
    <x v="8"/>
    <x v="1"/>
    <x v="5"/>
  </r>
  <r>
    <x v="1"/>
    <x v="5"/>
    <x v="0"/>
    <x v="8"/>
  </r>
  <r>
    <x v="1"/>
    <x v="6"/>
    <x v="1"/>
    <x v="5"/>
  </r>
  <r>
    <x v="1"/>
    <x v="5"/>
    <x v="1"/>
    <x v="3"/>
  </r>
  <r>
    <x v="1"/>
    <x v="2"/>
    <x v="0"/>
    <x v="14"/>
  </r>
  <r>
    <x v="1"/>
    <x v="3"/>
    <x v="0"/>
    <x v="8"/>
  </r>
  <r>
    <x v="1"/>
    <x v="1"/>
    <x v="1"/>
    <x v="9"/>
  </r>
  <r>
    <x v="1"/>
    <x v="1"/>
    <x v="1"/>
    <x v="9"/>
  </r>
  <r>
    <x v="1"/>
    <x v="2"/>
    <x v="1"/>
    <x v="2"/>
  </r>
  <r>
    <x v="1"/>
    <x v="2"/>
    <x v="1"/>
    <x v="2"/>
  </r>
  <r>
    <x v="1"/>
    <x v="10"/>
    <x v="0"/>
    <x v="8"/>
  </r>
  <r>
    <x v="1"/>
    <x v="5"/>
    <x v="1"/>
    <x v="3"/>
  </r>
  <r>
    <x v="1"/>
    <x v="6"/>
    <x v="1"/>
    <x v="5"/>
  </r>
  <r>
    <x v="1"/>
    <x v="5"/>
    <x v="0"/>
    <x v="8"/>
  </r>
  <r>
    <x v="1"/>
    <x v="5"/>
    <x v="0"/>
    <x v="8"/>
  </r>
  <r>
    <x v="1"/>
    <x v="7"/>
    <x v="1"/>
    <x v="11"/>
  </r>
  <r>
    <x v="1"/>
    <x v="12"/>
    <x v="1"/>
    <x v="20"/>
  </r>
  <r>
    <x v="1"/>
    <x v="1"/>
    <x v="0"/>
    <x v="1"/>
  </r>
  <r>
    <x v="1"/>
    <x v="1"/>
    <x v="1"/>
    <x v="9"/>
  </r>
  <r>
    <x v="1"/>
    <x v="1"/>
    <x v="1"/>
    <x v="9"/>
  </r>
  <r>
    <x v="1"/>
    <x v="7"/>
    <x v="0"/>
    <x v="7"/>
  </r>
  <r>
    <x v="1"/>
    <x v="2"/>
    <x v="1"/>
    <x v="2"/>
  </r>
  <r>
    <x v="1"/>
    <x v="5"/>
    <x v="1"/>
    <x v="3"/>
  </r>
  <r>
    <x v="1"/>
    <x v="8"/>
    <x v="1"/>
    <x v="5"/>
  </r>
  <r>
    <x v="1"/>
    <x v="1"/>
    <x v="0"/>
    <x v="1"/>
  </r>
  <r>
    <x v="1"/>
    <x v="13"/>
    <x v="0"/>
    <x v="19"/>
  </r>
  <r>
    <x v="1"/>
    <x v="2"/>
    <x v="0"/>
    <x v="14"/>
  </r>
  <r>
    <x v="1"/>
    <x v="7"/>
    <x v="0"/>
    <x v="7"/>
  </r>
  <r>
    <x v="1"/>
    <x v="1"/>
    <x v="0"/>
    <x v="1"/>
  </r>
  <r>
    <x v="1"/>
    <x v="2"/>
    <x v="1"/>
    <x v="2"/>
  </r>
  <r>
    <x v="1"/>
    <x v="8"/>
    <x v="0"/>
    <x v="6"/>
  </r>
  <r>
    <x v="1"/>
    <x v="1"/>
    <x v="1"/>
    <x v="9"/>
  </r>
  <r>
    <x v="1"/>
    <x v="7"/>
    <x v="0"/>
    <x v="7"/>
  </r>
  <r>
    <x v="1"/>
    <x v="1"/>
    <x v="1"/>
    <x v="9"/>
  </r>
  <r>
    <x v="1"/>
    <x v="7"/>
    <x v="0"/>
    <x v="7"/>
  </r>
  <r>
    <x v="1"/>
    <x v="2"/>
    <x v="0"/>
    <x v="14"/>
  </r>
  <r>
    <x v="1"/>
    <x v="5"/>
    <x v="1"/>
    <x v="3"/>
  </r>
  <r>
    <x v="1"/>
    <x v="2"/>
    <x v="0"/>
    <x v="14"/>
  </r>
  <r>
    <x v="1"/>
    <x v="1"/>
    <x v="0"/>
    <x v="1"/>
  </r>
  <r>
    <x v="1"/>
    <x v="5"/>
    <x v="1"/>
    <x v="3"/>
  </r>
  <r>
    <x v="1"/>
    <x v="5"/>
    <x v="1"/>
    <x v="3"/>
  </r>
  <r>
    <x v="1"/>
    <x v="1"/>
    <x v="1"/>
    <x v="9"/>
  </r>
  <r>
    <x v="1"/>
    <x v="1"/>
    <x v="0"/>
    <x v="1"/>
  </r>
  <r>
    <x v="1"/>
    <x v="13"/>
    <x v="1"/>
    <x v="17"/>
  </r>
  <r>
    <x v="1"/>
    <x v="4"/>
    <x v="1"/>
    <x v="4"/>
  </r>
  <r>
    <x v="1"/>
    <x v="6"/>
    <x v="1"/>
    <x v="5"/>
  </r>
  <r>
    <x v="1"/>
    <x v="4"/>
    <x v="1"/>
    <x v="4"/>
  </r>
  <r>
    <x v="1"/>
    <x v="4"/>
    <x v="1"/>
    <x v="4"/>
  </r>
  <r>
    <x v="1"/>
    <x v="5"/>
    <x v="0"/>
    <x v="8"/>
  </r>
  <r>
    <x v="1"/>
    <x v="2"/>
    <x v="1"/>
    <x v="2"/>
  </r>
  <r>
    <x v="1"/>
    <x v="5"/>
    <x v="0"/>
    <x v="8"/>
  </r>
  <r>
    <x v="1"/>
    <x v="1"/>
    <x v="1"/>
    <x v="9"/>
  </r>
  <r>
    <x v="1"/>
    <x v="1"/>
    <x v="0"/>
    <x v="1"/>
  </r>
  <r>
    <x v="1"/>
    <x v="0"/>
    <x v="0"/>
    <x v="0"/>
  </r>
  <r>
    <x v="1"/>
    <x v="1"/>
    <x v="1"/>
    <x v="9"/>
  </r>
  <r>
    <x v="1"/>
    <x v="6"/>
    <x v="0"/>
    <x v="6"/>
  </r>
  <r>
    <x v="1"/>
    <x v="7"/>
    <x v="0"/>
    <x v="7"/>
  </r>
  <r>
    <x v="1"/>
    <x v="12"/>
    <x v="1"/>
    <x v="20"/>
  </r>
  <r>
    <x v="1"/>
    <x v="10"/>
    <x v="1"/>
    <x v="3"/>
  </r>
  <r>
    <x v="1"/>
    <x v="1"/>
    <x v="0"/>
    <x v="1"/>
  </r>
  <r>
    <x v="1"/>
    <x v="3"/>
    <x v="0"/>
    <x v="8"/>
  </r>
  <r>
    <x v="1"/>
    <x v="6"/>
    <x v="0"/>
    <x v="6"/>
  </r>
  <r>
    <x v="1"/>
    <x v="1"/>
    <x v="1"/>
    <x v="9"/>
  </r>
  <r>
    <x v="1"/>
    <x v="5"/>
    <x v="1"/>
    <x v="3"/>
  </r>
  <r>
    <x v="1"/>
    <x v="5"/>
    <x v="0"/>
    <x v="8"/>
  </r>
  <r>
    <x v="1"/>
    <x v="5"/>
    <x v="0"/>
    <x v="8"/>
  </r>
  <r>
    <x v="1"/>
    <x v="6"/>
    <x v="1"/>
    <x v="5"/>
  </r>
  <r>
    <x v="1"/>
    <x v="0"/>
    <x v="0"/>
    <x v="0"/>
  </r>
  <r>
    <x v="1"/>
    <x v="1"/>
    <x v="1"/>
    <x v="9"/>
  </r>
  <r>
    <x v="1"/>
    <x v="4"/>
    <x v="1"/>
    <x v="4"/>
  </r>
  <r>
    <x v="1"/>
    <x v="5"/>
    <x v="1"/>
    <x v="3"/>
  </r>
  <r>
    <x v="1"/>
    <x v="6"/>
    <x v="1"/>
    <x v="5"/>
  </r>
  <r>
    <x v="1"/>
    <x v="1"/>
    <x v="0"/>
    <x v="1"/>
  </r>
  <r>
    <x v="1"/>
    <x v="2"/>
    <x v="1"/>
    <x v="2"/>
  </r>
  <r>
    <x v="1"/>
    <x v="8"/>
    <x v="1"/>
    <x v="5"/>
  </r>
  <r>
    <x v="1"/>
    <x v="1"/>
    <x v="1"/>
    <x v="9"/>
  </r>
  <r>
    <x v="1"/>
    <x v="8"/>
    <x v="0"/>
    <x v="6"/>
  </r>
  <r>
    <x v="1"/>
    <x v="10"/>
    <x v="0"/>
    <x v="8"/>
  </r>
  <r>
    <x v="1"/>
    <x v="8"/>
    <x v="1"/>
    <x v="5"/>
  </r>
  <r>
    <x v="1"/>
    <x v="5"/>
    <x v="0"/>
    <x v="8"/>
  </r>
  <r>
    <x v="1"/>
    <x v="1"/>
    <x v="1"/>
    <x v="9"/>
  </r>
  <r>
    <x v="1"/>
    <x v="10"/>
    <x v="0"/>
    <x v="8"/>
  </r>
  <r>
    <x v="1"/>
    <x v="2"/>
    <x v="0"/>
    <x v="14"/>
  </r>
  <r>
    <x v="1"/>
    <x v="5"/>
    <x v="0"/>
    <x v="8"/>
  </r>
  <r>
    <x v="1"/>
    <x v="5"/>
    <x v="1"/>
    <x v="3"/>
  </r>
  <r>
    <x v="1"/>
    <x v="2"/>
    <x v="1"/>
    <x v="2"/>
  </r>
  <r>
    <x v="1"/>
    <x v="5"/>
    <x v="0"/>
    <x v="8"/>
  </r>
  <r>
    <x v="1"/>
    <x v="1"/>
    <x v="0"/>
    <x v="1"/>
  </r>
  <r>
    <x v="1"/>
    <x v="10"/>
    <x v="0"/>
    <x v="8"/>
  </r>
  <r>
    <x v="1"/>
    <x v="2"/>
    <x v="1"/>
    <x v="2"/>
  </r>
  <r>
    <x v="1"/>
    <x v="7"/>
    <x v="0"/>
    <x v="7"/>
  </r>
  <r>
    <x v="1"/>
    <x v="5"/>
    <x v="0"/>
    <x v="8"/>
  </r>
  <r>
    <x v="1"/>
    <x v="2"/>
    <x v="0"/>
    <x v="14"/>
  </r>
  <r>
    <x v="1"/>
    <x v="5"/>
    <x v="1"/>
    <x v="3"/>
  </r>
  <r>
    <x v="1"/>
    <x v="5"/>
    <x v="1"/>
    <x v="3"/>
  </r>
  <r>
    <x v="1"/>
    <x v="1"/>
    <x v="0"/>
    <x v="1"/>
  </r>
  <r>
    <x v="1"/>
    <x v="4"/>
    <x v="0"/>
    <x v="12"/>
  </r>
  <r>
    <x v="1"/>
    <x v="5"/>
    <x v="0"/>
    <x v="8"/>
  </r>
  <r>
    <x v="1"/>
    <x v="0"/>
    <x v="1"/>
    <x v="16"/>
  </r>
  <r>
    <x v="1"/>
    <x v="1"/>
    <x v="1"/>
    <x v="9"/>
  </r>
  <r>
    <x v="1"/>
    <x v="4"/>
    <x v="0"/>
    <x v="12"/>
  </r>
  <r>
    <x v="1"/>
    <x v="5"/>
    <x v="1"/>
    <x v="3"/>
  </r>
  <r>
    <x v="1"/>
    <x v="3"/>
    <x v="0"/>
    <x v="8"/>
  </r>
  <r>
    <x v="1"/>
    <x v="1"/>
    <x v="1"/>
    <x v="9"/>
  </r>
  <r>
    <x v="1"/>
    <x v="6"/>
    <x v="1"/>
    <x v="5"/>
  </r>
  <r>
    <x v="1"/>
    <x v="4"/>
    <x v="1"/>
    <x v="4"/>
  </r>
  <r>
    <x v="1"/>
    <x v="5"/>
    <x v="1"/>
    <x v="3"/>
  </r>
  <r>
    <x v="1"/>
    <x v="7"/>
    <x v="1"/>
    <x v="11"/>
  </r>
  <r>
    <x v="1"/>
    <x v="2"/>
    <x v="0"/>
    <x v="14"/>
  </r>
  <r>
    <x v="1"/>
    <x v="1"/>
    <x v="1"/>
    <x v="9"/>
  </r>
  <r>
    <x v="1"/>
    <x v="5"/>
    <x v="1"/>
    <x v="3"/>
  </r>
  <r>
    <x v="1"/>
    <x v="9"/>
    <x v="0"/>
    <x v="18"/>
  </r>
  <r>
    <x v="1"/>
    <x v="13"/>
    <x v="0"/>
    <x v="19"/>
  </r>
  <r>
    <x v="1"/>
    <x v="1"/>
    <x v="1"/>
    <x v="9"/>
  </r>
  <r>
    <x v="1"/>
    <x v="1"/>
    <x v="1"/>
    <x v="9"/>
  </r>
  <r>
    <x v="1"/>
    <x v="3"/>
    <x v="0"/>
    <x v="8"/>
  </r>
  <r>
    <x v="1"/>
    <x v="4"/>
    <x v="0"/>
    <x v="12"/>
  </r>
  <r>
    <x v="1"/>
    <x v="1"/>
    <x v="1"/>
    <x v="9"/>
  </r>
  <r>
    <x v="1"/>
    <x v="4"/>
    <x v="0"/>
    <x v="12"/>
  </r>
  <r>
    <x v="1"/>
    <x v="2"/>
    <x v="0"/>
    <x v="14"/>
  </r>
  <r>
    <x v="1"/>
    <x v="5"/>
    <x v="0"/>
    <x v="8"/>
  </r>
  <r>
    <x v="1"/>
    <x v="12"/>
    <x v="0"/>
    <x v="15"/>
  </r>
  <r>
    <x v="1"/>
    <x v="7"/>
    <x v="1"/>
    <x v="11"/>
  </r>
  <r>
    <x v="1"/>
    <x v="5"/>
    <x v="1"/>
    <x v="3"/>
  </r>
  <r>
    <x v="1"/>
    <x v="2"/>
    <x v="0"/>
    <x v="14"/>
  </r>
  <r>
    <x v="1"/>
    <x v="1"/>
    <x v="0"/>
    <x v="1"/>
  </r>
  <r>
    <x v="1"/>
    <x v="5"/>
    <x v="1"/>
    <x v="3"/>
  </r>
  <r>
    <x v="1"/>
    <x v="2"/>
    <x v="1"/>
    <x v="2"/>
  </r>
  <r>
    <x v="1"/>
    <x v="1"/>
    <x v="0"/>
    <x v="1"/>
  </r>
  <r>
    <x v="1"/>
    <x v="1"/>
    <x v="0"/>
    <x v="1"/>
  </r>
  <r>
    <x v="1"/>
    <x v="13"/>
    <x v="0"/>
    <x v="19"/>
  </r>
  <r>
    <x v="1"/>
    <x v="1"/>
    <x v="0"/>
    <x v="1"/>
  </r>
  <r>
    <x v="1"/>
    <x v="9"/>
    <x v="1"/>
    <x v="10"/>
  </r>
  <r>
    <x v="1"/>
    <x v="5"/>
    <x v="0"/>
    <x v="8"/>
  </r>
  <r>
    <x v="1"/>
    <x v="1"/>
    <x v="1"/>
    <x v="9"/>
  </r>
  <r>
    <x v="1"/>
    <x v="1"/>
    <x v="1"/>
    <x v="9"/>
  </r>
  <r>
    <x v="1"/>
    <x v="4"/>
    <x v="1"/>
    <x v="4"/>
  </r>
  <r>
    <x v="1"/>
    <x v="2"/>
    <x v="1"/>
    <x v="2"/>
  </r>
  <r>
    <x v="1"/>
    <x v="7"/>
    <x v="0"/>
    <x v="7"/>
  </r>
  <r>
    <x v="1"/>
    <x v="3"/>
    <x v="0"/>
    <x v="8"/>
  </r>
  <r>
    <x v="1"/>
    <x v="1"/>
    <x v="1"/>
    <x v="9"/>
  </r>
  <r>
    <x v="1"/>
    <x v="8"/>
    <x v="1"/>
    <x v="5"/>
  </r>
  <r>
    <x v="1"/>
    <x v="2"/>
    <x v="0"/>
    <x v="14"/>
  </r>
  <r>
    <x v="1"/>
    <x v="12"/>
    <x v="0"/>
    <x v="15"/>
  </r>
  <r>
    <x v="1"/>
    <x v="7"/>
    <x v="1"/>
    <x v="11"/>
  </r>
  <r>
    <x v="1"/>
    <x v="7"/>
    <x v="1"/>
    <x v="11"/>
  </r>
  <r>
    <x v="1"/>
    <x v="6"/>
    <x v="1"/>
    <x v="5"/>
  </r>
  <r>
    <x v="1"/>
    <x v="5"/>
    <x v="1"/>
    <x v="3"/>
  </r>
  <r>
    <x v="1"/>
    <x v="7"/>
    <x v="0"/>
    <x v="7"/>
  </r>
  <r>
    <x v="1"/>
    <x v="9"/>
    <x v="0"/>
    <x v="18"/>
  </r>
  <r>
    <x v="1"/>
    <x v="12"/>
    <x v="0"/>
    <x v="15"/>
  </r>
  <r>
    <x v="1"/>
    <x v="5"/>
    <x v="1"/>
    <x v="3"/>
  </r>
  <r>
    <x v="1"/>
    <x v="12"/>
    <x v="1"/>
    <x v="20"/>
  </r>
  <r>
    <x v="1"/>
    <x v="2"/>
    <x v="1"/>
    <x v="2"/>
  </r>
  <r>
    <x v="1"/>
    <x v="1"/>
    <x v="0"/>
    <x v="1"/>
  </r>
  <r>
    <x v="1"/>
    <x v="8"/>
    <x v="1"/>
    <x v="5"/>
  </r>
  <r>
    <x v="1"/>
    <x v="3"/>
    <x v="1"/>
    <x v="3"/>
  </r>
  <r>
    <x v="1"/>
    <x v="5"/>
    <x v="1"/>
    <x v="3"/>
  </r>
  <r>
    <x v="1"/>
    <x v="9"/>
    <x v="1"/>
    <x v="10"/>
  </r>
  <r>
    <x v="1"/>
    <x v="13"/>
    <x v="1"/>
    <x v="17"/>
  </r>
  <r>
    <x v="1"/>
    <x v="5"/>
    <x v="1"/>
    <x v="3"/>
  </r>
  <r>
    <x v="1"/>
    <x v="1"/>
    <x v="1"/>
    <x v="9"/>
  </r>
  <r>
    <x v="1"/>
    <x v="2"/>
    <x v="1"/>
    <x v="2"/>
  </r>
  <r>
    <x v="1"/>
    <x v="5"/>
    <x v="1"/>
    <x v="3"/>
  </r>
  <r>
    <x v="1"/>
    <x v="7"/>
    <x v="1"/>
    <x v="11"/>
  </r>
  <r>
    <x v="1"/>
    <x v="3"/>
    <x v="1"/>
    <x v="3"/>
  </r>
  <r>
    <x v="1"/>
    <x v="1"/>
    <x v="0"/>
    <x v="1"/>
  </r>
  <r>
    <x v="1"/>
    <x v="3"/>
    <x v="0"/>
    <x v="8"/>
  </r>
  <r>
    <x v="1"/>
    <x v="10"/>
    <x v="0"/>
    <x v="8"/>
  </r>
  <r>
    <x v="1"/>
    <x v="1"/>
    <x v="1"/>
    <x v="9"/>
  </r>
  <r>
    <x v="1"/>
    <x v="8"/>
    <x v="0"/>
    <x v="6"/>
  </r>
  <r>
    <x v="1"/>
    <x v="11"/>
    <x v="0"/>
    <x v="13"/>
  </r>
  <r>
    <x v="1"/>
    <x v="7"/>
    <x v="1"/>
    <x v="11"/>
  </r>
  <r>
    <x v="1"/>
    <x v="3"/>
    <x v="1"/>
    <x v="3"/>
  </r>
  <r>
    <x v="1"/>
    <x v="2"/>
    <x v="0"/>
    <x v="14"/>
  </r>
  <r>
    <x v="1"/>
    <x v="13"/>
    <x v="1"/>
    <x v="17"/>
  </r>
  <r>
    <x v="1"/>
    <x v="4"/>
    <x v="1"/>
    <x v="4"/>
  </r>
  <r>
    <x v="1"/>
    <x v="2"/>
    <x v="0"/>
    <x v="14"/>
  </r>
  <r>
    <x v="1"/>
    <x v="6"/>
    <x v="1"/>
    <x v="5"/>
  </r>
  <r>
    <x v="1"/>
    <x v="12"/>
    <x v="1"/>
    <x v="20"/>
  </r>
  <r>
    <x v="1"/>
    <x v="5"/>
    <x v="1"/>
    <x v="3"/>
  </r>
  <r>
    <x v="1"/>
    <x v="11"/>
    <x v="1"/>
    <x v="15"/>
  </r>
  <r>
    <x v="1"/>
    <x v="5"/>
    <x v="1"/>
    <x v="3"/>
  </r>
  <r>
    <x v="1"/>
    <x v="2"/>
    <x v="1"/>
    <x v="2"/>
  </r>
  <r>
    <x v="1"/>
    <x v="6"/>
    <x v="1"/>
    <x v="5"/>
  </r>
  <r>
    <x v="1"/>
    <x v="3"/>
    <x v="0"/>
    <x v="8"/>
  </r>
  <r>
    <x v="1"/>
    <x v="9"/>
    <x v="0"/>
    <x v="18"/>
  </r>
  <r>
    <x v="1"/>
    <x v="2"/>
    <x v="1"/>
    <x v="2"/>
  </r>
  <r>
    <x v="1"/>
    <x v="5"/>
    <x v="1"/>
    <x v="3"/>
  </r>
  <r>
    <x v="1"/>
    <x v="1"/>
    <x v="0"/>
    <x v="1"/>
  </r>
  <r>
    <x v="1"/>
    <x v="1"/>
    <x v="0"/>
    <x v="1"/>
  </r>
  <r>
    <x v="1"/>
    <x v="1"/>
    <x v="1"/>
    <x v="9"/>
  </r>
  <r>
    <x v="1"/>
    <x v="1"/>
    <x v="1"/>
    <x v="9"/>
  </r>
  <r>
    <x v="1"/>
    <x v="2"/>
    <x v="1"/>
    <x v="2"/>
  </r>
  <r>
    <x v="1"/>
    <x v="7"/>
    <x v="0"/>
    <x v="7"/>
  </r>
  <r>
    <x v="1"/>
    <x v="13"/>
    <x v="0"/>
    <x v="19"/>
  </r>
  <r>
    <x v="1"/>
    <x v="3"/>
    <x v="1"/>
    <x v="3"/>
  </r>
  <r>
    <x v="1"/>
    <x v="1"/>
    <x v="0"/>
    <x v="1"/>
  </r>
  <r>
    <x v="1"/>
    <x v="5"/>
    <x v="1"/>
    <x v="3"/>
  </r>
  <r>
    <x v="1"/>
    <x v="7"/>
    <x v="0"/>
    <x v="7"/>
  </r>
  <r>
    <x v="1"/>
    <x v="2"/>
    <x v="1"/>
    <x v="2"/>
  </r>
  <r>
    <x v="1"/>
    <x v="4"/>
    <x v="0"/>
    <x v="12"/>
  </r>
  <r>
    <x v="1"/>
    <x v="4"/>
    <x v="1"/>
    <x v="4"/>
  </r>
  <r>
    <x v="1"/>
    <x v="1"/>
    <x v="1"/>
    <x v="9"/>
  </r>
  <r>
    <x v="1"/>
    <x v="8"/>
    <x v="0"/>
    <x v="6"/>
  </r>
  <r>
    <x v="1"/>
    <x v="2"/>
    <x v="1"/>
    <x v="2"/>
  </r>
  <r>
    <x v="1"/>
    <x v="2"/>
    <x v="1"/>
    <x v="2"/>
  </r>
  <r>
    <x v="1"/>
    <x v="6"/>
    <x v="0"/>
    <x v="6"/>
  </r>
  <r>
    <x v="1"/>
    <x v="1"/>
    <x v="1"/>
    <x v="9"/>
  </r>
  <r>
    <x v="1"/>
    <x v="4"/>
    <x v="1"/>
    <x v="4"/>
  </r>
  <r>
    <x v="1"/>
    <x v="2"/>
    <x v="1"/>
    <x v="2"/>
  </r>
  <r>
    <x v="1"/>
    <x v="2"/>
    <x v="1"/>
    <x v="2"/>
  </r>
  <r>
    <x v="1"/>
    <x v="8"/>
    <x v="0"/>
    <x v="6"/>
  </r>
  <r>
    <x v="1"/>
    <x v="5"/>
    <x v="0"/>
    <x v="8"/>
  </r>
  <r>
    <x v="1"/>
    <x v="1"/>
    <x v="1"/>
    <x v="9"/>
  </r>
  <r>
    <x v="1"/>
    <x v="7"/>
    <x v="0"/>
    <x v="7"/>
  </r>
  <r>
    <x v="1"/>
    <x v="6"/>
    <x v="1"/>
    <x v="5"/>
  </r>
  <r>
    <x v="1"/>
    <x v="2"/>
    <x v="1"/>
    <x v="2"/>
  </r>
  <r>
    <x v="1"/>
    <x v="5"/>
    <x v="0"/>
    <x v="8"/>
  </r>
  <r>
    <x v="1"/>
    <x v="11"/>
    <x v="1"/>
    <x v="15"/>
  </r>
  <r>
    <x v="1"/>
    <x v="5"/>
    <x v="0"/>
    <x v="8"/>
  </r>
  <r>
    <x v="1"/>
    <x v="6"/>
    <x v="0"/>
    <x v="6"/>
  </r>
  <r>
    <x v="1"/>
    <x v="1"/>
    <x v="1"/>
    <x v="9"/>
  </r>
  <r>
    <x v="1"/>
    <x v="4"/>
    <x v="0"/>
    <x v="12"/>
  </r>
  <r>
    <x v="1"/>
    <x v="4"/>
    <x v="1"/>
    <x v="4"/>
  </r>
  <r>
    <x v="1"/>
    <x v="4"/>
    <x v="0"/>
    <x v="12"/>
  </r>
  <r>
    <x v="1"/>
    <x v="1"/>
    <x v="0"/>
    <x v="1"/>
  </r>
  <r>
    <x v="1"/>
    <x v="6"/>
    <x v="1"/>
    <x v="5"/>
  </r>
  <r>
    <x v="1"/>
    <x v="13"/>
    <x v="0"/>
    <x v="19"/>
  </r>
  <r>
    <x v="1"/>
    <x v="3"/>
    <x v="0"/>
    <x v="8"/>
  </r>
  <r>
    <x v="1"/>
    <x v="5"/>
    <x v="0"/>
    <x v="8"/>
  </r>
  <r>
    <x v="1"/>
    <x v="12"/>
    <x v="0"/>
    <x v="15"/>
  </r>
  <r>
    <x v="1"/>
    <x v="13"/>
    <x v="0"/>
    <x v="19"/>
  </r>
  <r>
    <x v="1"/>
    <x v="5"/>
    <x v="1"/>
    <x v="3"/>
  </r>
  <r>
    <x v="1"/>
    <x v="4"/>
    <x v="0"/>
    <x v="12"/>
  </r>
  <r>
    <x v="1"/>
    <x v="1"/>
    <x v="1"/>
    <x v="9"/>
  </r>
  <r>
    <x v="1"/>
    <x v="1"/>
    <x v="0"/>
    <x v="1"/>
  </r>
  <r>
    <x v="1"/>
    <x v="12"/>
    <x v="0"/>
    <x v="15"/>
  </r>
  <r>
    <x v="1"/>
    <x v="13"/>
    <x v="1"/>
    <x v="17"/>
  </r>
  <r>
    <x v="1"/>
    <x v="1"/>
    <x v="0"/>
    <x v="1"/>
  </r>
  <r>
    <x v="1"/>
    <x v="10"/>
    <x v="1"/>
    <x v="3"/>
  </r>
  <r>
    <x v="1"/>
    <x v="1"/>
    <x v="0"/>
    <x v="1"/>
  </r>
  <r>
    <x v="1"/>
    <x v="10"/>
    <x v="1"/>
    <x v="3"/>
  </r>
  <r>
    <x v="1"/>
    <x v="1"/>
    <x v="0"/>
    <x v="1"/>
  </r>
  <r>
    <x v="1"/>
    <x v="5"/>
    <x v="1"/>
    <x v="3"/>
  </r>
  <r>
    <x v="1"/>
    <x v="1"/>
    <x v="0"/>
    <x v="1"/>
  </r>
  <r>
    <x v="1"/>
    <x v="11"/>
    <x v="1"/>
    <x v="15"/>
  </r>
  <r>
    <x v="1"/>
    <x v="5"/>
    <x v="0"/>
    <x v="8"/>
  </r>
  <r>
    <x v="1"/>
    <x v="2"/>
    <x v="1"/>
    <x v="2"/>
  </r>
  <r>
    <x v="1"/>
    <x v="2"/>
    <x v="1"/>
    <x v="2"/>
  </r>
  <r>
    <x v="1"/>
    <x v="5"/>
    <x v="0"/>
    <x v="8"/>
  </r>
  <r>
    <x v="1"/>
    <x v="5"/>
    <x v="0"/>
    <x v="8"/>
  </r>
  <r>
    <x v="1"/>
    <x v="5"/>
    <x v="1"/>
    <x v="3"/>
  </r>
  <r>
    <x v="1"/>
    <x v="1"/>
    <x v="1"/>
    <x v="9"/>
  </r>
  <r>
    <x v="1"/>
    <x v="6"/>
    <x v="0"/>
    <x v="6"/>
  </r>
  <r>
    <x v="1"/>
    <x v="4"/>
    <x v="1"/>
    <x v="4"/>
  </r>
  <r>
    <x v="1"/>
    <x v="6"/>
    <x v="1"/>
    <x v="5"/>
  </r>
  <r>
    <x v="1"/>
    <x v="5"/>
    <x v="1"/>
    <x v="3"/>
  </r>
  <r>
    <x v="1"/>
    <x v="1"/>
    <x v="1"/>
    <x v="9"/>
  </r>
  <r>
    <x v="1"/>
    <x v="5"/>
    <x v="1"/>
    <x v="3"/>
  </r>
  <r>
    <x v="1"/>
    <x v="5"/>
    <x v="0"/>
    <x v="8"/>
  </r>
  <r>
    <x v="1"/>
    <x v="3"/>
    <x v="1"/>
    <x v="3"/>
  </r>
  <r>
    <x v="1"/>
    <x v="4"/>
    <x v="1"/>
    <x v="4"/>
  </r>
  <r>
    <x v="1"/>
    <x v="1"/>
    <x v="1"/>
    <x v="9"/>
  </r>
  <r>
    <x v="1"/>
    <x v="5"/>
    <x v="1"/>
    <x v="3"/>
  </r>
  <r>
    <x v="1"/>
    <x v="2"/>
    <x v="1"/>
    <x v="2"/>
  </r>
  <r>
    <x v="1"/>
    <x v="5"/>
    <x v="0"/>
    <x v="8"/>
  </r>
  <r>
    <x v="1"/>
    <x v="4"/>
    <x v="0"/>
    <x v="12"/>
  </r>
  <r>
    <x v="1"/>
    <x v="2"/>
    <x v="1"/>
    <x v="2"/>
  </r>
  <r>
    <x v="1"/>
    <x v="3"/>
    <x v="1"/>
    <x v="3"/>
  </r>
  <r>
    <x v="1"/>
    <x v="11"/>
    <x v="1"/>
    <x v="15"/>
  </r>
  <r>
    <x v="1"/>
    <x v="5"/>
    <x v="1"/>
    <x v="3"/>
  </r>
  <r>
    <x v="1"/>
    <x v="3"/>
    <x v="1"/>
    <x v="3"/>
  </r>
  <r>
    <x v="1"/>
    <x v="3"/>
    <x v="1"/>
    <x v="3"/>
  </r>
  <r>
    <x v="1"/>
    <x v="1"/>
    <x v="0"/>
    <x v="1"/>
  </r>
  <r>
    <x v="1"/>
    <x v="11"/>
    <x v="0"/>
    <x v="13"/>
  </r>
  <r>
    <x v="1"/>
    <x v="7"/>
    <x v="1"/>
    <x v="11"/>
  </r>
  <r>
    <x v="1"/>
    <x v="5"/>
    <x v="0"/>
    <x v="8"/>
  </r>
  <r>
    <x v="1"/>
    <x v="2"/>
    <x v="0"/>
    <x v="14"/>
  </r>
  <r>
    <x v="1"/>
    <x v="12"/>
    <x v="0"/>
    <x v="15"/>
  </r>
  <r>
    <x v="1"/>
    <x v="10"/>
    <x v="0"/>
    <x v="8"/>
  </r>
  <r>
    <x v="1"/>
    <x v="5"/>
    <x v="0"/>
    <x v="8"/>
  </r>
  <r>
    <x v="1"/>
    <x v="5"/>
    <x v="0"/>
    <x v="8"/>
  </r>
  <r>
    <x v="1"/>
    <x v="9"/>
    <x v="0"/>
    <x v="18"/>
  </r>
  <r>
    <x v="1"/>
    <x v="4"/>
    <x v="0"/>
    <x v="12"/>
  </r>
  <r>
    <x v="1"/>
    <x v="0"/>
    <x v="0"/>
    <x v="0"/>
  </r>
  <r>
    <x v="1"/>
    <x v="4"/>
    <x v="1"/>
    <x v="4"/>
  </r>
  <r>
    <x v="1"/>
    <x v="1"/>
    <x v="0"/>
    <x v="1"/>
  </r>
  <r>
    <x v="1"/>
    <x v="10"/>
    <x v="0"/>
    <x v="8"/>
  </r>
  <r>
    <x v="1"/>
    <x v="11"/>
    <x v="0"/>
    <x v="13"/>
  </r>
  <r>
    <x v="1"/>
    <x v="5"/>
    <x v="0"/>
    <x v="8"/>
  </r>
  <r>
    <x v="1"/>
    <x v="13"/>
    <x v="0"/>
    <x v="19"/>
  </r>
  <r>
    <x v="1"/>
    <x v="1"/>
    <x v="0"/>
    <x v="1"/>
  </r>
  <r>
    <x v="1"/>
    <x v="7"/>
    <x v="1"/>
    <x v="11"/>
  </r>
  <r>
    <x v="1"/>
    <x v="1"/>
    <x v="1"/>
    <x v="9"/>
  </r>
  <r>
    <x v="1"/>
    <x v="4"/>
    <x v="1"/>
    <x v="4"/>
  </r>
  <r>
    <x v="1"/>
    <x v="2"/>
    <x v="0"/>
    <x v="14"/>
  </r>
  <r>
    <x v="1"/>
    <x v="2"/>
    <x v="0"/>
    <x v="14"/>
  </r>
  <r>
    <x v="1"/>
    <x v="1"/>
    <x v="1"/>
    <x v="9"/>
  </r>
  <r>
    <x v="1"/>
    <x v="13"/>
    <x v="0"/>
    <x v="19"/>
  </r>
  <r>
    <x v="1"/>
    <x v="5"/>
    <x v="1"/>
    <x v="3"/>
  </r>
  <r>
    <x v="1"/>
    <x v="7"/>
    <x v="0"/>
    <x v="7"/>
  </r>
  <r>
    <x v="1"/>
    <x v="13"/>
    <x v="1"/>
    <x v="17"/>
  </r>
  <r>
    <x v="1"/>
    <x v="1"/>
    <x v="1"/>
    <x v="9"/>
  </r>
  <r>
    <x v="1"/>
    <x v="0"/>
    <x v="1"/>
    <x v="16"/>
  </r>
  <r>
    <x v="1"/>
    <x v="2"/>
    <x v="1"/>
    <x v="2"/>
  </r>
  <r>
    <x v="1"/>
    <x v="6"/>
    <x v="0"/>
    <x v="6"/>
  </r>
  <r>
    <x v="1"/>
    <x v="2"/>
    <x v="0"/>
    <x v="14"/>
  </r>
  <r>
    <x v="1"/>
    <x v="4"/>
    <x v="1"/>
    <x v="4"/>
  </r>
  <r>
    <x v="1"/>
    <x v="10"/>
    <x v="1"/>
    <x v="3"/>
  </r>
  <r>
    <x v="1"/>
    <x v="4"/>
    <x v="1"/>
    <x v="4"/>
  </r>
  <r>
    <x v="1"/>
    <x v="13"/>
    <x v="1"/>
    <x v="17"/>
  </r>
  <r>
    <x v="1"/>
    <x v="5"/>
    <x v="1"/>
    <x v="3"/>
  </r>
  <r>
    <x v="1"/>
    <x v="12"/>
    <x v="0"/>
    <x v="15"/>
  </r>
  <r>
    <x v="1"/>
    <x v="2"/>
    <x v="1"/>
    <x v="2"/>
  </r>
  <r>
    <x v="1"/>
    <x v="10"/>
    <x v="1"/>
    <x v="3"/>
  </r>
  <r>
    <x v="1"/>
    <x v="5"/>
    <x v="0"/>
    <x v="8"/>
  </r>
  <r>
    <x v="1"/>
    <x v="5"/>
    <x v="1"/>
    <x v="3"/>
  </r>
  <r>
    <x v="1"/>
    <x v="5"/>
    <x v="0"/>
    <x v="8"/>
  </r>
  <r>
    <x v="1"/>
    <x v="2"/>
    <x v="0"/>
    <x v="14"/>
  </r>
  <r>
    <x v="1"/>
    <x v="12"/>
    <x v="0"/>
    <x v="15"/>
  </r>
  <r>
    <x v="1"/>
    <x v="1"/>
    <x v="1"/>
    <x v="9"/>
  </r>
  <r>
    <x v="1"/>
    <x v="13"/>
    <x v="0"/>
    <x v="19"/>
  </r>
  <r>
    <x v="1"/>
    <x v="13"/>
    <x v="0"/>
    <x v="19"/>
  </r>
  <r>
    <x v="1"/>
    <x v="5"/>
    <x v="1"/>
    <x v="3"/>
  </r>
  <r>
    <x v="1"/>
    <x v="10"/>
    <x v="0"/>
    <x v="8"/>
  </r>
  <r>
    <x v="1"/>
    <x v="8"/>
    <x v="1"/>
    <x v="5"/>
  </r>
  <r>
    <x v="1"/>
    <x v="8"/>
    <x v="1"/>
    <x v="5"/>
  </r>
  <r>
    <x v="1"/>
    <x v="1"/>
    <x v="0"/>
    <x v="1"/>
  </r>
  <r>
    <x v="1"/>
    <x v="1"/>
    <x v="1"/>
    <x v="9"/>
  </r>
  <r>
    <x v="1"/>
    <x v="5"/>
    <x v="1"/>
    <x v="3"/>
  </r>
  <r>
    <x v="1"/>
    <x v="5"/>
    <x v="0"/>
    <x v="8"/>
  </r>
  <r>
    <x v="1"/>
    <x v="2"/>
    <x v="1"/>
    <x v="2"/>
  </r>
  <r>
    <x v="1"/>
    <x v="4"/>
    <x v="1"/>
    <x v="4"/>
  </r>
  <r>
    <x v="1"/>
    <x v="1"/>
    <x v="0"/>
    <x v="1"/>
  </r>
  <r>
    <x v="1"/>
    <x v="5"/>
    <x v="1"/>
    <x v="3"/>
  </r>
  <r>
    <x v="1"/>
    <x v="2"/>
    <x v="1"/>
    <x v="2"/>
  </r>
  <r>
    <x v="1"/>
    <x v="7"/>
    <x v="0"/>
    <x v="7"/>
  </r>
  <r>
    <x v="1"/>
    <x v="1"/>
    <x v="1"/>
    <x v="9"/>
  </r>
  <r>
    <x v="1"/>
    <x v="10"/>
    <x v="0"/>
    <x v="8"/>
  </r>
  <r>
    <x v="1"/>
    <x v="8"/>
    <x v="0"/>
    <x v="6"/>
  </r>
  <r>
    <x v="1"/>
    <x v="0"/>
    <x v="0"/>
    <x v="0"/>
  </r>
  <r>
    <x v="1"/>
    <x v="6"/>
    <x v="1"/>
    <x v="5"/>
  </r>
  <r>
    <x v="1"/>
    <x v="7"/>
    <x v="1"/>
    <x v="11"/>
  </r>
  <r>
    <x v="1"/>
    <x v="1"/>
    <x v="1"/>
    <x v="9"/>
  </r>
  <r>
    <x v="1"/>
    <x v="5"/>
    <x v="0"/>
    <x v="8"/>
  </r>
  <r>
    <x v="1"/>
    <x v="1"/>
    <x v="0"/>
    <x v="1"/>
  </r>
  <r>
    <x v="1"/>
    <x v="4"/>
    <x v="0"/>
    <x v="12"/>
  </r>
  <r>
    <x v="1"/>
    <x v="9"/>
    <x v="0"/>
    <x v="18"/>
  </r>
  <r>
    <x v="1"/>
    <x v="5"/>
    <x v="1"/>
    <x v="3"/>
  </r>
  <r>
    <x v="1"/>
    <x v="8"/>
    <x v="0"/>
    <x v="6"/>
  </r>
  <r>
    <x v="1"/>
    <x v="13"/>
    <x v="0"/>
    <x v="19"/>
  </r>
  <r>
    <x v="1"/>
    <x v="9"/>
    <x v="1"/>
    <x v="10"/>
  </r>
  <r>
    <x v="1"/>
    <x v="1"/>
    <x v="0"/>
    <x v="1"/>
  </r>
  <r>
    <x v="1"/>
    <x v="12"/>
    <x v="0"/>
    <x v="15"/>
  </r>
  <r>
    <x v="1"/>
    <x v="6"/>
    <x v="1"/>
    <x v="5"/>
  </r>
  <r>
    <x v="1"/>
    <x v="12"/>
    <x v="1"/>
    <x v="20"/>
  </r>
  <r>
    <x v="1"/>
    <x v="5"/>
    <x v="0"/>
    <x v="8"/>
  </r>
  <r>
    <x v="1"/>
    <x v="0"/>
    <x v="0"/>
    <x v="0"/>
  </r>
  <r>
    <x v="1"/>
    <x v="12"/>
    <x v="1"/>
    <x v="20"/>
  </r>
  <r>
    <x v="1"/>
    <x v="7"/>
    <x v="1"/>
    <x v="11"/>
  </r>
  <r>
    <x v="1"/>
    <x v="2"/>
    <x v="0"/>
    <x v="14"/>
  </r>
  <r>
    <x v="1"/>
    <x v="8"/>
    <x v="1"/>
    <x v="5"/>
  </r>
  <r>
    <x v="1"/>
    <x v="10"/>
    <x v="1"/>
    <x v="3"/>
  </r>
  <r>
    <x v="1"/>
    <x v="7"/>
    <x v="0"/>
    <x v="7"/>
  </r>
  <r>
    <x v="1"/>
    <x v="2"/>
    <x v="0"/>
    <x v="14"/>
  </r>
  <r>
    <x v="1"/>
    <x v="8"/>
    <x v="0"/>
    <x v="6"/>
  </r>
  <r>
    <x v="1"/>
    <x v="7"/>
    <x v="0"/>
    <x v="7"/>
  </r>
  <r>
    <x v="1"/>
    <x v="5"/>
    <x v="0"/>
    <x v="8"/>
  </r>
  <r>
    <x v="1"/>
    <x v="4"/>
    <x v="1"/>
    <x v="4"/>
  </r>
  <r>
    <x v="1"/>
    <x v="5"/>
    <x v="0"/>
    <x v="8"/>
  </r>
  <r>
    <x v="1"/>
    <x v="1"/>
    <x v="1"/>
    <x v="9"/>
  </r>
  <r>
    <x v="1"/>
    <x v="0"/>
    <x v="0"/>
    <x v="0"/>
  </r>
  <r>
    <x v="1"/>
    <x v="1"/>
    <x v="1"/>
    <x v="9"/>
  </r>
  <r>
    <x v="1"/>
    <x v="7"/>
    <x v="1"/>
    <x v="11"/>
  </r>
  <r>
    <x v="1"/>
    <x v="4"/>
    <x v="0"/>
    <x v="12"/>
  </r>
  <r>
    <x v="1"/>
    <x v="2"/>
    <x v="0"/>
    <x v="14"/>
  </r>
  <r>
    <x v="1"/>
    <x v="1"/>
    <x v="0"/>
    <x v="1"/>
  </r>
  <r>
    <x v="1"/>
    <x v="6"/>
    <x v="1"/>
    <x v="5"/>
  </r>
  <r>
    <x v="1"/>
    <x v="8"/>
    <x v="0"/>
    <x v="6"/>
  </r>
  <r>
    <x v="1"/>
    <x v="6"/>
    <x v="1"/>
    <x v="5"/>
  </r>
  <r>
    <x v="1"/>
    <x v="13"/>
    <x v="0"/>
    <x v="19"/>
  </r>
  <r>
    <x v="1"/>
    <x v="11"/>
    <x v="1"/>
    <x v="15"/>
  </r>
  <r>
    <x v="1"/>
    <x v="9"/>
    <x v="1"/>
    <x v="10"/>
  </r>
  <r>
    <x v="1"/>
    <x v="5"/>
    <x v="0"/>
    <x v="8"/>
  </r>
  <r>
    <x v="1"/>
    <x v="1"/>
    <x v="1"/>
    <x v="9"/>
  </r>
  <r>
    <x v="1"/>
    <x v="5"/>
    <x v="0"/>
    <x v="8"/>
  </r>
  <r>
    <x v="1"/>
    <x v="2"/>
    <x v="0"/>
    <x v="14"/>
  </r>
  <r>
    <x v="1"/>
    <x v="1"/>
    <x v="0"/>
    <x v="1"/>
  </r>
  <r>
    <x v="1"/>
    <x v="2"/>
    <x v="0"/>
    <x v="14"/>
  </r>
  <r>
    <x v="1"/>
    <x v="1"/>
    <x v="0"/>
    <x v="1"/>
  </r>
  <r>
    <x v="1"/>
    <x v="12"/>
    <x v="0"/>
    <x v="15"/>
  </r>
  <r>
    <x v="1"/>
    <x v="5"/>
    <x v="1"/>
    <x v="3"/>
  </r>
  <r>
    <x v="1"/>
    <x v="2"/>
    <x v="0"/>
    <x v="14"/>
  </r>
  <r>
    <x v="1"/>
    <x v="5"/>
    <x v="1"/>
    <x v="3"/>
  </r>
  <r>
    <x v="1"/>
    <x v="5"/>
    <x v="0"/>
    <x v="8"/>
  </r>
  <r>
    <x v="1"/>
    <x v="3"/>
    <x v="0"/>
    <x v="8"/>
  </r>
  <r>
    <x v="1"/>
    <x v="6"/>
    <x v="0"/>
    <x v="6"/>
  </r>
  <r>
    <x v="1"/>
    <x v="13"/>
    <x v="1"/>
    <x v="17"/>
  </r>
  <r>
    <x v="1"/>
    <x v="2"/>
    <x v="1"/>
    <x v="2"/>
  </r>
  <r>
    <x v="1"/>
    <x v="2"/>
    <x v="1"/>
    <x v="2"/>
  </r>
  <r>
    <x v="1"/>
    <x v="5"/>
    <x v="1"/>
    <x v="3"/>
  </r>
  <r>
    <x v="1"/>
    <x v="1"/>
    <x v="0"/>
    <x v="1"/>
  </r>
  <r>
    <x v="1"/>
    <x v="1"/>
    <x v="0"/>
    <x v="1"/>
  </r>
  <r>
    <x v="1"/>
    <x v="6"/>
    <x v="1"/>
    <x v="5"/>
  </r>
  <r>
    <x v="1"/>
    <x v="7"/>
    <x v="1"/>
    <x v="11"/>
  </r>
  <r>
    <x v="1"/>
    <x v="13"/>
    <x v="0"/>
    <x v="19"/>
  </r>
  <r>
    <x v="1"/>
    <x v="1"/>
    <x v="1"/>
    <x v="9"/>
  </r>
  <r>
    <x v="1"/>
    <x v="5"/>
    <x v="1"/>
    <x v="3"/>
  </r>
  <r>
    <x v="1"/>
    <x v="1"/>
    <x v="1"/>
    <x v="9"/>
  </r>
  <r>
    <x v="1"/>
    <x v="6"/>
    <x v="0"/>
    <x v="6"/>
  </r>
  <r>
    <x v="1"/>
    <x v="8"/>
    <x v="0"/>
    <x v="6"/>
  </r>
  <r>
    <x v="1"/>
    <x v="2"/>
    <x v="0"/>
    <x v="14"/>
  </r>
  <r>
    <x v="1"/>
    <x v="12"/>
    <x v="1"/>
    <x v="20"/>
  </r>
  <r>
    <x v="1"/>
    <x v="0"/>
    <x v="1"/>
    <x v="16"/>
  </r>
  <r>
    <x v="1"/>
    <x v="2"/>
    <x v="0"/>
    <x v="14"/>
  </r>
  <r>
    <x v="1"/>
    <x v="5"/>
    <x v="1"/>
    <x v="3"/>
  </r>
  <r>
    <x v="1"/>
    <x v="4"/>
    <x v="1"/>
    <x v="4"/>
  </r>
  <r>
    <x v="1"/>
    <x v="4"/>
    <x v="1"/>
    <x v="4"/>
  </r>
  <r>
    <x v="1"/>
    <x v="10"/>
    <x v="1"/>
    <x v="3"/>
  </r>
  <r>
    <x v="1"/>
    <x v="12"/>
    <x v="1"/>
    <x v="20"/>
  </r>
  <r>
    <x v="1"/>
    <x v="1"/>
    <x v="0"/>
    <x v="1"/>
  </r>
  <r>
    <x v="1"/>
    <x v="1"/>
    <x v="1"/>
    <x v="9"/>
  </r>
  <r>
    <x v="1"/>
    <x v="6"/>
    <x v="0"/>
    <x v="6"/>
  </r>
  <r>
    <x v="1"/>
    <x v="2"/>
    <x v="0"/>
    <x v="14"/>
  </r>
  <r>
    <x v="1"/>
    <x v="1"/>
    <x v="1"/>
    <x v="9"/>
  </r>
  <r>
    <x v="1"/>
    <x v="2"/>
    <x v="0"/>
    <x v="14"/>
  </r>
  <r>
    <x v="1"/>
    <x v="2"/>
    <x v="1"/>
    <x v="2"/>
  </r>
  <r>
    <x v="1"/>
    <x v="2"/>
    <x v="1"/>
    <x v="2"/>
  </r>
  <r>
    <x v="1"/>
    <x v="1"/>
    <x v="0"/>
    <x v="1"/>
  </r>
  <r>
    <x v="1"/>
    <x v="2"/>
    <x v="0"/>
    <x v="14"/>
  </r>
  <r>
    <x v="1"/>
    <x v="2"/>
    <x v="0"/>
    <x v="14"/>
  </r>
  <r>
    <x v="1"/>
    <x v="5"/>
    <x v="1"/>
    <x v="3"/>
  </r>
  <r>
    <x v="1"/>
    <x v="5"/>
    <x v="1"/>
    <x v="3"/>
  </r>
  <r>
    <x v="1"/>
    <x v="2"/>
    <x v="1"/>
    <x v="2"/>
  </r>
  <r>
    <x v="1"/>
    <x v="3"/>
    <x v="1"/>
    <x v="3"/>
  </r>
  <r>
    <x v="1"/>
    <x v="5"/>
    <x v="0"/>
    <x v="8"/>
  </r>
  <r>
    <x v="1"/>
    <x v="5"/>
    <x v="1"/>
    <x v="3"/>
  </r>
  <r>
    <x v="1"/>
    <x v="5"/>
    <x v="0"/>
    <x v="8"/>
  </r>
  <r>
    <x v="1"/>
    <x v="4"/>
    <x v="0"/>
    <x v="12"/>
  </r>
  <r>
    <x v="1"/>
    <x v="10"/>
    <x v="1"/>
    <x v="3"/>
  </r>
  <r>
    <x v="1"/>
    <x v="5"/>
    <x v="0"/>
    <x v="8"/>
  </r>
  <r>
    <x v="1"/>
    <x v="1"/>
    <x v="1"/>
    <x v="9"/>
  </r>
  <r>
    <x v="1"/>
    <x v="11"/>
    <x v="1"/>
    <x v="15"/>
  </r>
  <r>
    <x v="1"/>
    <x v="5"/>
    <x v="0"/>
    <x v="8"/>
  </r>
  <r>
    <x v="1"/>
    <x v="10"/>
    <x v="0"/>
    <x v="8"/>
  </r>
  <r>
    <x v="1"/>
    <x v="12"/>
    <x v="0"/>
    <x v="15"/>
  </r>
  <r>
    <x v="1"/>
    <x v="5"/>
    <x v="1"/>
    <x v="3"/>
  </r>
  <r>
    <x v="1"/>
    <x v="3"/>
    <x v="0"/>
    <x v="8"/>
  </r>
  <r>
    <x v="1"/>
    <x v="3"/>
    <x v="0"/>
    <x v="8"/>
  </r>
  <r>
    <x v="1"/>
    <x v="1"/>
    <x v="0"/>
    <x v="1"/>
  </r>
  <r>
    <x v="1"/>
    <x v="1"/>
    <x v="1"/>
    <x v="9"/>
  </r>
  <r>
    <x v="1"/>
    <x v="1"/>
    <x v="1"/>
    <x v="9"/>
  </r>
  <r>
    <x v="1"/>
    <x v="1"/>
    <x v="1"/>
    <x v="9"/>
  </r>
  <r>
    <x v="1"/>
    <x v="1"/>
    <x v="1"/>
    <x v="9"/>
  </r>
  <r>
    <x v="1"/>
    <x v="5"/>
    <x v="0"/>
    <x v="8"/>
  </r>
  <r>
    <x v="1"/>
    <x v="2"/>
    <x v="1"/>
    <x v="2"/>
  </r>
  <r>
    <x v="1"/>
    <x v="8"/>
    <x v="1"/>
    <x v="5"/>
  </r>
  <r>
    <x v="1"/>
    <x v="1"/>
    <x v="0"/>
    <x v="1"/>
  </r>
  <r>
    <x v="1"/>
    <x v="10"/>
    <x v="1"/>
    <x v="3"/>
  </r>
  <r>
    <x v="2"/>
    <x v="10"/>
    <x v="1"/>
    <x v="3"/>
  </r>
  <r>
    <x v="2"/>
    <x v="5"/>
    <x v="1"/>
    <x v="3"/>
  </r>
  <r>
    <x v="2"/>
    <x v="4"/>
    <x v="0"/>
    <x v="12"/>
  </r>
  <r>
    <x v="2"/>
    <x v="8"/>
    <x v="0"/>
    <x v="6"/>
  </r>
  <r>
    <x v="2"/>
    <x v="5"/>
    <x v="1"/>
    <x v="3"/>
  </r>
  <r>
    <x v="2"/>
    <x v="12"/>
    <x v="1"/>
    <x v="20"/>
  </r>
  <r>
    <x v="2"/>
    <x v="6"/>
    <x v="0"/>
    <x v="6"/>
  </r>
  <r>
    <x v="2"/>
    <x v="5"/>
    <x v="1"/>
    <x v="3"/>
  </r>
  <r>
    <x v="2"/>
    <x v="4"/>
    <x v="1"/>
    <x v="4"/>
  </r>
  <r>
    <x v="2"/>
    <x v="4"/>
    <x v="0"/>
    <x v="12"/>
  </r>
  <r>
    <x v="2"/>
    <x v="5"/>
    <x v="1"/>
    <x v="3"/>
  </r>
  <r>
    <x v="2"/>
    <x v="5"/>
    <x v="1"/>
    <x v="3"/>
  </r>
  <r>
    <x v="2"/>
    <x v="5"/>
    <x v="0"/>
    <x v="8"/>
  </r>
  <r>
    <x v="2"/>
    <x v="5"/>
    <x v="1"/>
    <x v="3"/>
  </r>
  <r>
    <x v="2"/>
    <x v="5"/>
    <x v="0"/>
    <x v="8"/>
  </r>
  <r>
    <x v="2"/>
    <x v="2"/>
    <x v="1"/>
    <x v="2"/>
  </r>
  <r>
    <x v="2"/>
    <x v="8"/>
    <x v="1"/>
    <x v="5"/>
  </r>
  <r>
    <x v="2"/>
    <x v="8"/>
    <x v="1"/>
    <x v="5"/>
  </r>
  <r>
    <x v="2"/>
    <x v="4"/>
    <x v="1"/>
    <x v="4"/>
  </r>
  <r>
    <x v="2"/>
    <x v="6"/>
    <x v="0"/>
    <x v="6"/>
  </r>
  <r>
    <x v="2"/>
    <x v="4"/>
    <x v="1"/>
    <x v="4"/>
  </r>
  <r>
    <x v="2"/>
    <x v="4"/>
    <x v="0"/>
    <x v="12"/>
  </r>
  <r>
    <x v="2"/>
    <x v="4"/>
    <x v="0"/>
    <x v="12"/>
  </r>
  <r>
    <x v="2"/>
    <x v="0"/>
    <x v="1"/>
    <x v="16"/>
  </r>
  <r>
    <x v="2"/>
    <x v="9"/>
    <x v="0"/>
    <x v="18"/>
  </r>
  <r>
    <x v="2"/>
    <x v="9"/>
    <x v="0"/>
    <x v="18"/>
  </r>
  <r>
    <x v="2"/>
    <x v="8"/>
    <x v="0"/>
    <x v="6"/>
  </r>
  <r>
    <x v="2"/>
    <x v="10"/>
    <x v="0"/>
    <x v="8"/>
  </r>
  <r>
    <x v="2"/>
    <x v="1"/>
    <x v="0"/>
    <x v="1"/>
  </r>
  <r>
    <x v="2"/>
    <x v="3"/>
    <x v="1"/>
    <x v="3"/>
  </r>
  <r>
    <x v="2"/>
    <x v="13"/>
    <x v="1"/>
    <x v="17"/>
  </r>
  <r>
    <x v="2"/>
    <x v="5"/>
    <x v="0"/>
    <x v="8"/>
  </r>
  <r>
    <x v="2"/>
    <x v="5"/>
    <x v="1"/>
    <x v="3"/>
  </r>
  <r>
    <x v="2"/>
    <x v="1"/>
    <x v="1"/>
    <x v="9"/>
  </r>
  <r>
    <x v="2"/>
    <x v="2"/>
    <x v="0"/>
    <x v="14"/>
  </r>
  <r>
    <x v="2"/>
    <x v="3"/>
    <x v="1"/>
    <x v="3"/>
  </r>
  <r>
    <x v="2"/>
    <x v="10"/>
    <x v="0"/>
    <x v="8"/>
  </r>
  <r>
    <x v="2"/>
    <x v="5"/>
    <x v="0"/>
    <x v="8"/>
  </r>
  <r>
    <x v="2"/>
    <x v="4"/>
    <x v="0"/>
    <x v="12"/>
  </r>
  <r>
    <x v="2"/>
    <x v="6"/>
    <x v="1"/>
    <x v="5"/>
  </r>
  <r>
    <x v="2"/>
    <x v="6"/>
    <x v="1"/>
    <x v="5"/>
  </r>
  <r>
    <x v="2"/>
    <x v="5"/>
    <x v="1"/>
    <x v="3"/>
  </r>
  <r>
    <x v="2"/>
    <x v="1"/>
    <x v="0"/>
    <x v="1"/>
  </r>
  <r>
    <x v="2"/>
    <x v="5"/>
    <x v="0"/>
    <x v="8"/>
  </r>
  <r>
    <x v="2"/>
    <x v="4"/>
    <x v="1"/>
    <x v="4"/>
  </r>
  <r>
    <x v="2"/>
    <x v="1"/>
    <x v="0"/>
    <x v="1"/>
  </r>
  <r>
    <x v="2"/>
    <x v="11"/>
    <x v="1"/>
    <x v="15"/>
  </r>
  <r>
    <x v="2"/>
    <x v="5"/>
    <x v="1"/>
    <x v="3"/>
  </r>
  <r>
    <x v="2"/>
    <x v="12"/>
    <x v="1"/>
    <x v="20"/>
  </r>
  <r>
    <x v="2"/>
    <x v="8"/>
    <x v="1"/>
    <x v="5"/>
  </r>
  <r>
    <x v="2"/>
    <x v="1"/>
    <x v="1"/>
    <x v="9"/>
  </r>
  <r>
    <x v="2"/>
    <x v="8"/>
    <x v="1"/>
    <x v="5"/>
  </r>
  <r>
    <x v="2"/>
    <x v="1"/>
    <x v="0"/>
    <x v="1"/>
  </r>
  <r>
    <x v="2"/>
    <x v="5"/>
    <x v="1"/>
    <x v="3"/>
  </r>
  <r>
    <x v="2"/>
    <x v="6"/>
    <x v="0"/>
    <x v="6"/>
  </r>
  <r>
    <x v="2"/>
    <x v="12"/>
    <x v="0"/>
    <x v="15"/>
  </r>
  <r>
    <x v="2"/>
    <x v="7"/>
    <x v="1"/>
    <x v="11"/>
  </r>
  <r>
    <x v="2"/>
    <x v="10"/>
    <x v="1"/>
    <x v="3"/>
  </r>
  <r>
    <x v="2"/>
    <x v="6"/>
    <x v="1"/>
    <x v="5"/>
  </r>
  <r>
    <x v="2"/>
    <x v="13"/>
    <x v="0"/>
    <x v="19"/>
  </r>
  <r>
    <x v="2"/>
    <x v="10"/>
    <x v="1"/>
    <x v="3"/>
  </r>
  <r>
    <x v="2"/>
    <x v="1"/>
    <x v="1"/>
    <x v="9"/>
  </r>
  <r>
    <x v="2"/>
    <x v="10"/>
    <x v="1"/>
    <x v="3"/>
  </r>
  <r>
    <x v="2"/>
    <x v="4"/>
    <x v="0"/>
    <x v="12"/>
  </r>
  <r>
    <x v="2"/>
    <x v="5"/>
    <x v="1"/>
    <x v="3"/>
  </r>
  <r>
    <x v="2"/>
    <x v="5"/>
    <x v="0"/>
    <x v="8"/>
  </r>
  <r>
    <x v="2"/>
    <x v="0"/>
    <x v="0"/>
    <x v="0"/>
  </r>
  <r>
    <x v="2"/>
    <x v="7"/>
    <x v="0"/>
    <x v="7"/>
  </r>
  <r>
    <x v="2"/>
    <x v="1"/>
    <x v="0"/>
    <x v="1"/>
  </r>
  <r>
    <x v="2"/>
    <x v="8"/>
    <x v="0"/>
    <x v="6"/>
  </r>
  <r>
    <x v="2"/>
    <x v="8"/>
    <x v="0"/>
    <x v="6"/>
  </r>
  <r>
    <x v="2"/>
    <x v="8"/>
    <x v="1"/>
    <x v="5"/>
  </r>
  <r>
    <x v="2"/>
    <x v="1"/>
    <x v="0"/>
    <x v="1"/>
  </r>
  <r>
    <x v="2"/>
    <x v="4"/>
    <x v="1"/>
    <x v="4"/>
  </r>
  <r>
    <x v="2"/>
    <x v="5"/>
    <x v="1"/>
    <x v="3"/>
  </r>
  <r>
    <x v="2"/>
    <x v="4"/>
    <x v="0"/>
    <x v="12"/>
  </r>
  <r>
    <x v="2"/>
    <x v="13"/>
    <x v="0"/>
    <x v="19"/>
  </r>
  <r>
    <x v="2"/>
    <x v="1"/>
    <x v="1"/>
    <x v="9"/>
  </r>
  <r>
    <x v="2"/>
    <x v="5"/>
    <x v="0"/>
    <x v="8"/>
  </r>
  <r>
    <x v="2"/>
    <x v="5"/>
    <x v="0"/>
    <x v="8"/>
  </r>
  <r>
    <x v="2"/>
    <x v="4"/>
    <x v="1"/>
    <x v="4"/>
  </r>
  <r>
    <x v="2"/>
    <x v="12"/>
    <x v="0"/>
    <x v="15"/>
  </r>
  <r>
    <x v="2"/>
    <x v="5"/>
    <x v="0"/>
    <x v="8"/>
  </r>
  <r>
    <x v="2"/>
    <x v="10"/>
    <x v="0"/>
    <x v="8"/>
  </r>
  <r>
    <x v="2"/>
    <x v="4"/>
    <x v="0"/>
    <x v="12"/>
  </r>
  <r>
    <x v="2"/>
    <x v="2"/>
    <x v="1"/>
    <x v="2"/>
  </r>
  <r>
    <x v="2"/>
    <x v="4"/>
    <x v="1"/>
    <x v="4"/>
  </r>
  <r>
    <x v="2"/>
    <x v="12"/>
    <x v="1"/>
    <x v="20"/>
  </r>
  <r>
    <x v="2"/>
    <x v="7"/>
    <x v="0"/>
    <x v="7"/>
  </r>
  <r>
    <x v="2"/>
    <x v="13"/>
    <x v="1"/>
    <x v="17"/>
  </r>
  <r>
    <x v="2"/>
    <x v="4"/>
    <x v="1"/>
    <x v="4"/>
  </r>
  <r>
    <x v="2"/>
    <x v="4"/>
    <x v="0"/>
    <x v="12"/>
  </r>
  <r>
    <x v="2"/>
    <x v="3"/>
    <x v="0"/>
    <x v="8"/>
  </r>
  <r>
    <x v="2"/>
    <x v="5"/>
    <x v="0"/>
    <x v="8"/>
  </r>
  <r>
    <x v="2"/>
    <x v="5"/>
    <x v="0"/>
    <x v="8"/>
  </r>
  <r>
    <x v="2"/>
    <x v="12"/>
    <x v="0"/>
    <x v="15"/>
  </r>
  <r>
    <x v="2"/>
    <x v="1"/>
    <x v="1"/>
    <x v="9"/>
  </r>
  <r>
    <x v="2"/>
    <x v="2"/>
    <x v="1"/>
    <x v="2"/>
  </r>
  <r>
    <x v="2"/>
    <x v="3"/>
    <x v="0"/>
    <x v="8"/>
  </r>
  <r>
    <x v="2"/>
    <x v="11"/>
    <x v="1"/>
    <x v="15"/>
  </r>
  <r>
    <x v="2"/>
    <x v="5"/>
    <x v="1"/>
    <x v="3"/>
  </r>
  <r>
    <x v="2"/>
    <x v="2"/>
    <x v="1"/>
    <x v="2"/>
  </r>
  <r>
    <x v="2"/>
    <x v="13"/>
    <x v="1"/>
    <x v="17"/>
  </r>
  <r>
    <x v="2"/>
    <x v="6"/>
    <x v="0"/>
    <x v="6"/>
  </r>
  <r>
    <x v="2"/>
    <x v="4"/>
    <x v="1"/>
    <x v="4"/>
  </r>
  <r>
    <x v="2"/>
    <x v="5"/>
    <x v="1"/>
    <x v="3"/>
  </r>
  <r>
    <x v="2"/>
    <x v="10"/>
    <x v="1"/>
    <x v="3"/>
  </r>
  <r>
    <x v="2"/>
    <x v="3"/>
    <x v="1"/>
    <x v="3"/>
  </r>
  <r>
    <x v="2"/>
    <x v="8"/>
    <x v="0"/>
    <x v="6"/>
  </r>
  <r>
    <x v="2"/>
    <x v="5"/>
    <x v="1"/>
    <x v="3"/>
  </r>
  <r>
    <x v="2"/>
    <x v="4"/>
    <x v="1"/>
    <x v="4"/>
  </r>
  <r>
    <x v="2"/>
    <x v="1"/>
    <x v="1"/>
    <x v="9"/>
  </r>
  <r>
    <x v="2"/>
    <x v="4"/>
    <x v="1"/>
    <x v="4"/>
  </r>
  <r>
    <x v="2"/>
    <x v="8"/>
    <x v="1"/>
    <x v="5"/>
  </r>
  <r>
    <x v="2"/>
    <x v="4"/>
    <x v="0"/>
    <x v="12"/>
  </r>
  <r>
    <x v="2"/>
    <x v="6"/>
    <x v="0"/>
    <x v="6"/>
  </r>
  <r>
    <x v="2"/>
    <x v="4"/>
    <x v="1"/>
    <x v="4"/>
  </r>
  <r>
    <x v="2"/>
    <x v="9"/>
    <x v="0"/>
    <x v="18"/>
  </r>
  <r>
    <x v="2"/>
    <x v="5"/>
    <x v="1"/>
    <x v="3"/>
  </r>
  <r>
    <x v="2"/>
    <x v="12"/>
    <x v="0"/>
    <x v="15"/>
  </r>
  <r>
    <x v="2"/>
    <x v="5"/>
    <x v="1"/>
    <x v="3"/>
  </r>
  <r>
    <x v="2"/>
    <x v="11"/>
    <x v="1"/>
    <x v="15"/>
  </r>
  <r>
    <x v="2"/>
    <x v="5"/>
    <x v="0"/>
    <x v="8"/>
  </r>
  <r>
    <x v="2"/>
    <x v="4"/>
    <x v="1"/>
    <x v="4"/>
  </r>
  <r>
    <x v="2"/>
    <x v="10"/>
    <x v="0"/>
    <x v="8"/>
  </r>
  <r>
    <x v="2"/>
    <x v="6"/>
    <x v="0"/>
    <x v="6"/>
  </r>
  <r>
    <x v="2"/>
    <x v="6"/>
    <x v="0"/>
    <x v="6"/>
  </r>
  <r>
    <x v="2"/>
    <x v="4"/>
    <x v="1"/>
    <x v="4"/>
  </r>
  <r>
    <x v="2"/>
    <x v="6"/>
    <x v="0"/>
    <x v="6"/>
  </r>
  <r>
    <x v="2"/>
    <x v="5"/>
    <x v="0"/>
    <x v="8"/>
  </r>
  <r>
    <x v="2"/>
    <x v="10"/>
    <x v="1"/>
    <x v="3"/>
  </r>
  <r>
    <x v="2"/>
    <x v="5"/>
    <x v="0"/>
    <x v="8"/>
  </r>
  <r>
    <x v="2"/>
    <x v="7"/>
    <x v="0"/>
    <x v="7"/>
  </r>
  <r>
    <x v="2"/>
    <x v="8"/>
    <x v="0"/>
    <x v="6"/>
  </r>
  <r>
    <x v="2"/>
    <x v="5"/>
    <x v="1"/>
    <x v="3"/>
  </r>
  <r>
    <x v="2"/>
    <x v="6"/>
    <x v="0"/>
    <x v="6"/>
  </r>
  <r>
    <x v="2"/>
    <x v="2"/>
    <x v="1"/>
    <x v="2"/>
  </r>
  <r>
    <x v="2"/>
    <x v="4"/>
    <x v="0"/>
    <x v="12"/>
  </r>
  <r>
    <x v="2"/>
    <x v="4"/>
    <x v="1"/>
    <x v="4"/>
  </r>
  <r>
    <x v="2"/>
    <x v="2"/>
    <x v="0"/>
    <x v="14"/>
  </r>
  <r>
    <x v="2"/>
    <x v="6"/>
    <x v="0"/>
    <x v="6"/>
  </r>
  <r>
    <x v="2"/>
    <x v="8"/>
    <x v="1"/>
    <x v="5"/>
  </r>
  <r>
    <x v="2"/>
    <x v="1"/>
    <x v="1"/>
    <x v="9"/>
  </r>
  <r>
    <x v="2"/>
    <x v="4"/>
    <x v="1"/>
    <x v="4"/>
  </r>
  <r>
    <x v="2"/>
    <x v="3"/>
    <x v="0"/>
    <x v="8"/>
  </r>
  <r>
    <x v="2"/>
    <x v="4"/>
    <x v="1"/>
    <x v="4"/>
  </r>
  <r>
    <x v="2"/>
    <x v="0"/>
    <x v="1"/>
    <x v="16"/>
  </r>
  <r>
    <x v="2"/>
    <x v="5"/>
    <x v="0"/>
    <x v="8"/>
  </r>
  <r>
    <x v="2"/>
    <x v="6"/>
    <x v="1"/>
    <x v="5"/>
  </r>
  <r>
    <x v="2"/>
    <x v="4"/>
    <x v="0"/>
    <x v="12"/>
  </r>
  <r>
    <x v="2"/>
    <x v="5"/>
    <x v="0"/>
    <x v="8"/>
  </r>
  <r>
    <x v="2"/>
    <x v="1"/>
    <x v="0"/>
    <x v="1"/>
  </r>
  <r>
    <x v="2"/>
    <x v="10"/>
    <x v="0"/>
    <x v="8"/>
  </r>
  <r>
    <x v="2"/>
    <x v="5"/>
    <x v="1"/>
    <x v="3"/>
  </r>
  <r>
    <x v="2"/>
    <x v="4"/>
    <x v="0"/>
    <x v="12"/>
  </r>
  <r>
    <x v="2"/>
    <x v="2"/>
    <x v="0"/>
    <x v="14"/>
  </r>
  <r>
    <x v="2"/>
    <x v="10"/>
    <x v="0"/>
    <x v="8"/>
  </r>
  <r>
    <x v="2"/>
    <x v="5"/>
    <x v="0"/>
    <x v="8"/>
  </r>
  <r>
    <x v="2"/>
    <x v="7"/>
    <x v="0"/>
    <x v="7"/>
  </r>
  <r>
    <x v="2"/>
    <x v="1"/>
    <x v="1"/>
    <x v="9"/>
  </r>
  <r>
    <x v="2"/>
    <x v="4"/>
    <x v="1"/>
    <x v="4"/>
  </r>
  <r>
    <x v="2"/>
    <x v="4"/>
    <x v="1"/>
    <x v="4"/>
  </r>
  <r>
    <x v="2"/>
    <x v="5"/>
    <x v="0"/>
    <x v="8"/>
  </r>
  <r>
    <x v="2"/>
    <x v="8"/>
    <x v="1"/>
    <x v="5"/>
  </r>
  <r>
    <x v="2"/>
    <x v="1"/>
    <x v="0"/>
    <x v="1"/>
  </r>
  <r>
    <x v="2"/>
    <x v="4"/>
    <x v="0"/>
    <x v="12"/>
  </r>
  <r>
    <x v="2"/>
    <x v="6"/>
    <x v="1"/>
    <x v="5"/>
  </r>
  <r>
    <x v="2"/>
    <x v="8"/>
    <x v="0"/>
    <x v="6"/>
  </r>
  <r>
    <x v="2"/>
    <x v="4"/>
    <x v="0"/>
    <x v="12"/>
  </r>
  <r>
    <x v="2"/>
    <x v="3"/>
    <x v="1"/>
    <x v="3"/>
  </r>
  <r>
    <x v="2"/>
    <x v="8"/>
    <x v="0"/>
    <x v="6"/>
  </r>
  <r>
    <x v="2"/>
    <x v="13"/>
    <x v="1"/>
    <x v="17"/>
  </r>
  <r>
    <x v="2"/>
    <x v="0"/>
    <x v="0"/>
    <x v="0"/>
  </r>
  <r>
    <x v="2"/>
    <x v="6"/>
    <x v="1"/>
    <x v="5"/>
  </r>
  <r>
    <x v="2"/>
    <x v="5"/>
    <x v="0"/>
    <x v="8"/>
  </r>
  <r>
    <x v="2"/>
    <x v="6"/>
    <x v="0"/>
    <x v="6"/>
  </r>
  <r>
    <x v="2"/>
    <x v="8"/>
    <x v="0"/>
    <x v="6"/>
  </r>
  <r>
    <x v="2"/>
    <x v="7"/>
    <x v="1"/>
    <x v="11"/>
  </r>
  <r>
    <x v="2"/>
    <x v="1"/>
    <x v="0"/>
    <x v="1"/>
  </r>
  <r>
    <x v="2"/>
    <x v="5"/>
    <x v="0"/>
    <x v="8"/>
  </r>
  <r>
    <x v="2"/>
    <x v="4"/>
    <x v="1"/>
    <x v="4"/>
  </r>
  <r>
    <x v="2"/>
    <x v="5"/>
    <x v="1"/>
    <x v="3"/>
  </r>
  <r>
    <x v="2"/>
    <x v="5"/>
    <x v="1"/>
    <x v="3"/>
  </r>
  <r>
    <x v="2"/>
    <x v="2"/>
    <x v="0"/>
    <x v="14"/>
  </r>
  <r>
    <x v="2"/>
    <x v="10"/>
    <x v="0"/>
    <x v="8"/>
  </r>
  <r>
    <x v="2"/>
    <x v="6"/>
    <x v="1"/>
    <x v="5"/>
  </r>
  <r>
    <x v="2"/>
    <x v="4"/>
    <x v="1"/>
    <x v="4"/>
  </r>
  <r>
    <x v="2"/>
    <x v="1"/>
    <x v="0"/>
    <x v="1"/>
  </r>
  <r>
    <x v="2"/>
    <x v="10"/>
    <x v="0"/>
    <x v="8"/>
  </r>
  <r>
    <x v="2"/>
    <x v="5"/>
    <x v="1"/>
    <x v="3"/>
  </r>
  <r>
    <x v="2"/>
    <x v="7"/>
    <x v="0"/>
    <x v="7"/>
  </r>
  <r>
    <x v="2"/>
    <x v="5"/>
    <x v="1"/>
    <x v="3"/>
  </r>
  <r>
    <x v="2"/>
    <x v="4"/>
    <x v="0"/>
    <x v="12"/>
  </r>
  <r>
    <x v="2"/>
    <x v="1"/>
    <x v="0"/>
    <x v="1"/>
  </r>
  <r>
    <x v="2"/>
    <x v="8"/>
    <x v="1"/>
    <x v="5"/>
  </r>
  <r>
    <x v="2"/>
    <x v="13"/>
    <x v="1"/>
    <x v="17"/>
  </r>
  <r>
    <x v="2"/>
    <x v="1"/>
    <x v="1"/>
    <x v="9"/>
  </r>
  <r>
    <x v="2"/>
    <x v="2"/>
    <x v="1"/>
    <x v="2"/>
  </r>
  <r>
    <x v="2"/>
    <x v="1"/>
    <x v="1"/>
    <x v="9"/>
  </r>
  <r>
    <x v="2"/>
    <x v="5"/>
    <x v="1"/>
    <x v="3"/>
  </r>
  <r>
    <x v="2"/>
    <x v="5"/>
    <x v="1"/>
    <x v="3"/>
  </r>
  <r>
    <x v="2"/>
    <x v="3"/>
    <x v="1"/>
    <x v="3"/>
  </r>
  <r>
    <x v="2"/>
    <x v="4"/>
    <x v="0"/>
    <x v="12"/>
  </r>
  <r>
    <x v="2"/>
    <x v="8"/>
    <x v="0"/>
    <x v="6"/>
  </r>
  <r>
    <x v="2"/>
    <x v="4"/>
    <x v="0"/>
    <x v="12"/>
  </r>
  <r>
    <x v="2"/>
    <x v="8"/>
    <x v="1"/>
    <x v="5"/>
  </r>
  <r>
    <x v="2"/>
    <x v="6"/>
    <x v="0"/>
    <x v="6"/>
  </r>
  <r>
    <x v="2"/>
    <x v="2"/>
    <x v="1"/>
    <x v="2"/>
  </r>
  <r>
    <x v="2"/>
    <x v="5"/>
    <x v="1"/>
    <x v="3"/>
  </r>
  <r>
    <x v="2"/>
    <x v="4"/>
    <x v="0"/>
    <x v="12"/>
  </r>
  <r>
    <x v="2"/>
    <x v="2"/>
    <x v="0"/>
    <x v="14"/>
  </r>
  <r>
    <x v="2"/>
    <x v="5"/>
    <x v="1"/>
    <x v="3"/>
  </r>
  <r>
    <x v="2"/>
    <x v="4"/>
    <x v="0"/>
    <x v="12"/>
  </r>
  <r>
    <x v="2"/>
    <x v="5"/>
    <x v="0"/>
    <x v="8"/>
  </r>
  <r>
    <x v="2"/>
    <x v="6"/>
    <x v="0"/>
    <x v="6"/>
  </r>
  <r>
    <x v="2"/>
    <x v="5"/>
    <x v="1"/>
    <x v="3"/>
  </r>
  <r>
    <x v="2"/>
    <x v="5"/>
    <x v="1"/>
    <x v="3"/>
  </r>
  <r>
    <x v="2"/>
    <x v="6"/>
    <x v="1"/>
    <x v="5"/>
  </r>
  <r>
    <x v="2"/>
    <x v="1"/>
    <x v="0"/>
    <x v="1"/>
  </r>
  <r>
    <x v="2"/>
    <x v="5"/>
    <x v="1"/>
    <x v="3"/>
  </r>
  <r>
    <x v="2"/>
    <x v="5"/>
    <x v="1"/>
    <x v="3"/>
  </r>
  <r>
    <x v="2"/>
    <x v="1"/>
    <x v="0"/>
    <x v="1"/>
  </r>
  <r>
    <x v="2"/>
    <x v="4"/>
    <x v="0"/>
    <x v="12"/>
  </r>
  <r>
    <x v="2"/>
    <x v="5"/>
    <x v="1"/>
    <x v="3"/>
  </r>
  <r>
    <x v="2"/>
    <x v="8"/>
    <x v="1"/>
    <x v="5"/>
  </r>
  <r>
    <x v="2"/>
    <x v="5"/>
    <x v="0"/>
    <x v="8"/>
  </r>
  <r>
    <x v="2"/>
    <x v="1"/>
    <x v="1"/>
    <x v="9"/>
  </r>
  <r>
    <x v="2"/>
    <x v="12"/>
    <x v="1"/>
    <x v="20"/>
  </r>
  <r>
    <x v="2"/>
    <x v="5"/>
    <x v="0"/>
    <x v="8"/>
  </r>
  <r>
    <x v="2"/>
    <x v="6"/>
    <x v="0"/>
    <x v="6"/>
  </r>
  <r>
    <x v="2"/>
    <x v="5"/>
    <x v="1"/>
    <x v="3"/>
  </r>
  <r>
    <x v="2"/>
    <x v="13"/>
    <x v="0"/>
    <x v="19"/>
  </r>
  <r>
    <x v="2"/>
    <x v="5"/>
    <x v="1"/>
    <x v="3"/>
  </r>
  <r>
    <x v="2"/>
    <x v="4"/>
    <x v="1"/>
    <x v="4"/>
  </r>
  <r>
    <x v="2"/>
    <x v="4"/>
    <x v="0"/>
    <x v="12"/>
  </r>
  <r>
    <x v="2"/>
    <x v="2"/>
    <x v="0"/>
    <x v="14"/>
  </r>
  <r>
    <x v="2"/>
    <x v="3"/>
    <x v="1"/>
    <x v="3"/>
  </r>
  <r>
    <x v="2"/>
    <x v="3"/>
    <x v="0"/>
    <x v="8"/>
  </r>
  <r>
    <x v="2"/>
    <x v="1"/>
    <x v="1"/>
    <x v="9"/>
  </r>
  <r>
    <x v="2"/>
    <x v="5"/>
    <x v="0"/>
    <x v="8"/>
  </r>
  <r>
    <x v="2"/>
    <x v="2"/>
    <x v="1"/>
    <x v="2"/>
  </r>
  <r>
    <x v="2"/>
    <x v="1"/>
    <x v="0"/>
    <x v="1"/>
  </r>
  <r>
    <x v="2"/>
    <x v="4"/>
    <x v="0"/>
    <x v="12"/>
  </r>
  <r>
    <x v="2"/>
    <x v="3"/>
    <x v="0"/>
    <x v="8"/>
  </r>
  <r>
    <x v="2"/>
    <x v="5"/>
    <x v="0"/>
    <x v="8"/>
  </r>
  <r>
    <x v="2"/>
    <x v="5"/>
    <x v="1"/>
    <x v="3"/>
  </r>
  <r>
    <x v="2"/>
    <x v="4"/>
    <x v="0"/>
    <x v="12"/>
  </r>
  <r>
    <x v="2"/>
    <x v="0"/>
    <x v="1"/>
    <x v="16"/>
  </r>
  <r>
    <x v="2"/>
    <x v="13"/>
    <x v="0"/>
    <x v="19"/>
  </r>
  <r>
    <x v="2"/>
    <x v="5"/>
    <x v="1"/>
    <x v="3"/>
  </r>
  <r>
    <x v="2"/>
    <x v="2"/>
    <x v="0"/>
    <x v="14"/>
  </r>
  <r>
    <x v="2"/>
    <x v="1"/>
    <x v="0"/>
    <x v="1"/>
  </r>
  <r>
    <x v="2"/>
    <x v="5"/>
    <x v="0"/>
    <x v="8"/>
  </r>
  <r>
    <x v="2"/>
    <x v="12"/>
    <x v="0"/>
    <x v="15"/>
  </r>
  <r>
    <x v="2"/>
    <x v="5"/>
    <x v="1"/>
    <x v="3"/>
  </r>
  <r>
    <x v="2"/>
    <x v="8"/>
    <x v="1"/>
    <x v="5"/>
  </r>
  <r>
    <x v="2"/>
    <x v="5"/>
    <x v="0"/>
    <x v="8"/>
  </r>
  <r>
    <x v="2"/>
    <x v="4"/>
    <x v="0"/>
    <x v="12"/>
  </r>
  <r>
    <x v="2"/>
    <x v="8"/>
    <x v="0"/>
    <x v="6"/>
  </r>
  <r>
    <x v="2"/>
    <x v="1"/>
    <x v="1"/>
    <x v="9"/>
  </r>
  <r>
    <x v="2"/>
    <x v="5"/>
    <x v="1"/>
    <x v="3"/>
  </r>
  <r>
    <x v="2"/>
    <x v="8"/>
    <x v="1"/>
    <x v="5"/>
  </r>
  <r>
    <x v="2"/>
    <x v="8"/>
    <x v="1"/>
    <x v="5"/>
  </r>
  <r>
    <x v="2"/>
    <x v="5"/>
    <x v="1"/>
    <x v="3"/>
  </r>
  <r>
    <x v="2"/>
    <x v="8"/>
    <x v="1"/>
    <x v="5"/>
  </r>
  <r>
    <x v="2"/>
    <x v="1"/>
    <x v="1"/>
    <x v="9"/>
  </r>
  <r>
    <x v="2"/>
    <x v="8"/>
    <x v="0"/>
    <x v="6"/>
  </r>
  <r>
    <x v="2"/>
    <x v="4"/>
    <x v="0"/>
    <x v="12"/>
  </r>
  <r>
    <x v="2"/>
    <x v="2"/>
    <x v="0"/>
    <x v="14"/>
  </r>
  <r>
    <x v="2"/>
    <x v="4"/>
    <x v="1"/>
    <x v="4"/>
  </r>
  <r>
    <x v="2"/>
    <x v="8"/>
    <x v="0"/>
    <x v="6"/>
  </r>
  <r>
    <x v="2"/>
    <x v="0"/>
    <x v="1"/>
    <x v="16"/>
  </r>
  <r>
    <x v="2"/>
    <x v="3"/>
    <x v="0"/>
    <x v="8"/>
  </r>
  <r>
    <x v="2"/>
    <x v="5"/>
    <x v="1"/>
    <x v="3"/>
  </r>
  <r>
    <x v="2"/>
    <x v="11"/>
    <x v="0"/>
    <x v="13"/>
  </r>
  <r>
    <x v="2"/>
    <x v="4"/>
    <x v="1"/>
    <x v="4"/>
  </r>
  <r>
    <x v="2"/>
    <x v="7"/>
    <x v="1"/>
    <x v="11"/>
  </r>
  <r>
    <x v="2"/>
    <x v="10"/>
    <x v="1"/>
    <x v="3"/>
  </r>
  <r>
    <x v="2"/>
    <x v="10"/>
    <x v="0"/>
    <x v="8"/>
  </r>
  <r>
    <x v="2"/>
    <x v="11"/>
    <x v="0"/>
    <x v="13"/>
  </r>
  <r>
    <x v="2"/>
    <x v="4"/>
    <x v="0"/>
    <x v="12"/>
  </r>
  <r>
    <x v="2"/>
    <x v="4"/>
    <x v="1"/>
    <x v="4"/>
  </r>
  <r>
    <x v="2"/>
    <x v="1"/>
    <x v="0"/>
    <x v="1"/>
  </r>
  <r>
    <x v="2"/>
    <x v="1"/>
    <x v="0"/>
    <x v="1"/>
  </r>
  <r>
    <x v="2"/>
    <x v="5"/>
    <x v="0"/>
    <x v="8"/>
  </r>
  <r>
    <x v="2"/>
    <x v="8"/>
    <x v="1"/>
    <x v="5"/>
  </r>
  <r>
    <x v="2"/>
    <x v="10"/>
    <x v="1"/>
    <x v="3"/>
  </r>
  <r>
    <x v="2"/>
    <x v="6"/>
    <x v="0"/>
    <x v="6"/>
  </r>
  <r>
    <x v="2"/>
    <x v="1"/>
    <x v="0"/>
    <x v="1"/>
  </r>
  <r>
    <x v="2"/>
    <x v="1"/>
    <x v="0"/>
    <x v="1"/>
  </r>
  <r>
    <x v="2"/>
    <x v="13"/>
    <x v="1"/>
    <x v="17"/>
  </r>
  <r>
    <x v="2"/>
    <x v="8"/>
    <x v="0"/>
    <x v="6"/>
  </r>
  <r>
    <x v="2"/>
    <x v="0"/>
    <x v="0"/>
    <x v="0"/>
  </r>
  <r>
    <x v="2"/>
    <x v="13"/>
    <x v="1"/>
    <x v="17"/>
  </r>
  <r>
    <x v="2"/>
    <x v="12"/>
    <x v="0"/>
    <x v="15"/>
  </r>
  <r>
    <x v="2"/>
    <x v="1"/>
    <x v="1"/>
    <x v="9"/>
  </r>
  <r>
    <x v="2"/>
    <x v="2"/>
    <x v="1"/>
    <x v="2"/>
  </r>
  <r>
    <x v="2"/>
    <x v="4"/>
    <x v="1"/>
    <x v="4"/>
  </r>
  <r>
    <x v="2"/>
    <x v="10"/>
    <x v="1"/>
    <x v="3"/>
  </r>
  <r>
    <x v="2"/>
    <x v="12"/>
    <x v="0"/>
    <x v="15"/>
  </r>
  <r>
    <x v="2"/>
    <x v="4"/>
    <x v="1"/>
    <x v="4"/>
  </r>
  <r>
    <x v="2"/>
    <x v="5"/>
    <x v="0"/>
    <x v="8"/>
  </r>
  <r>
    <x v="2"/>
    <x v="2"/>
    <x v="1"/>
    <x v="2"/>
  </r>
  <r>
    <x v="2"/>
    <x v="8"/>
    <x v="0"/>
    <x v="6"/>
  </r>
  <r>
    <x v="2"/>
    <x v="1"/>
    <x v="1"/>
    <x v="9"/>
  </r>
  <r>
    <x v="2"/>
    <x v="13"/>
    <x v="0"/>
    <x v="19"/>
  </r>
  <r>
    <x v="2"/>
    <x v="1"/>
    <x v="1"/>
    <x v="9"/>
  </r>
  <r>
    <x v="2"/>
    <x v="5"/>
    <x v="1"/>
    <x v="3"/>
  </r>
  <r>
    <x v="2"/>
    <x v="2"/>
    <x v="1"/>
    <x v="2"/>
  </r>
  <r>
    <x v="2"/>
    <x v="4"/>
    <x v="1"/>
    <x v="4"/>
  </r>
  <r>
    <x v="2"/>
    <x v="8"/>
    <x v="1"/>
    <x v="5"/>
  </r>
  <r>
    <x v="2"/>
    <x v="8"/>
    <x v="0"/>
    <x v="6"/>
  </r>
  <r>
    <x v="2"/>
    <x v="6"/>
    <x v="1"/>
    <x v="5"/>
  </r>
  <r>
    <x v="2"/>
    <x v="4"/>
    <x v="1"/>
    <x v="4"/>
  </r>
  <r>
    <x v="2"/>
    <x v="5"/>
    <x v="1"/>
    <x v="3"/>
  </r>
  <r>
    <x v="2"/>
    <x v="13"/>
    <x v="1"/>
    <x v="17"/>
  </r>
  <r>
    <x v="2"/>
    <x v="4"/>
    <x v="0"/>
    <x v="12"/>
  </r>
  <r>
    <x v="2"/>
    <x v="1"/>
    <x v="1"/>
    <x v="9"/>
  </r>
  <r>
    <x v="2"/>
    <x v="1"/>
    <x v="1"/>
    <x v="9"/>
  </r>
  <r>
    <x v="2"/>
    <x v="3"/>
    <x v="1"/>
    <x v="3"/>
  </r>
  <r>
    <x v="2"/>
    <x v="6"/>
    <x v="0"/>
    <x v="6"/>
  </r>
  <r>
    <x v="2"/>
    <x v="7"/>
    <x v="0"/>
    <x v="7"/>
  </r>
  <r>
    <x v="2"/>
    <x v="5"/>
    <x v="0"/>
    <x v="8"/>
  </r>
  <r>
    <x v="2"/>
    <x v="8"/>
    <x v="1"/>
    <x v="5"/>
  </r>
  <r>
    <x v="2"/>
    <x v="4"/>
    <x v="0"/>
    <x v="12"/>
  </r>
  <r>
    <x v="2"/>
    <x v="1"/>
    <x v="0"/>
    <x v="1"/>
  </r>
  <r>
    <x v="2"/>
    <x v="1"/>
    <x v="0"/>
    <x v="1"/>
  </r>
  <r>
    <x v="2"/>
    <x v="5"/>
    <x v="0"/>
    <x v="8"/>
  </r>
  <r>
    <x v="2"/>
    <x v="5"/>
    <x v="1"/>
    <x v="3"/>
  </r>
  <r>
    <x v="2"/>
    <x v="5"/>
    <x v="0"/>
    <x v="8"/>
  </r>
  <r>
    <x v="2"/>
    <x v="3"/>
    <x v="0"/>
    <x v="8"/>
  </r>
  <r>
    <x v="2"/>
    <x v="3"/>
    <x v="1"/>
    <x v="3"/>
  </r>
  <r>
    <x v="2"/>
    <x v="1"/>
    <x v="0"/>
    <x v="1"/>
  </r>
  <r>
    <x v="2"/>
    <x v="5"/>
    <x v="1"/>
    <x v="3"/>
  </r>
  <r>
    <x v="2"/>
    <x v="4"/>
    <x v="1"/>
    <x v="4"/>
  </r>
  <r>
    <x v="2"/>
    <x v="5"/>
    <x v="0"/>
    <x v="8"/>
  </r>
  <r>
    <x v="2"/>
    <x v="1"/>
    <x v="0"/>
    <x v="1"/>
  </r>
  <r>
    <x v="2"/>
    <x v="5"/>
    <x v="1"/>
    <x v="3"/>
  </r>
  <r>
    <x v="2"/>
    <x v="4"/>
    <x v="0"/>
    <x v="12"/>
  </r>
  <r>
    <x v="2"/>
    <x v="4"/>
    <x v="0"/>
    <x v="12"/>
  </r>
  <r>
    <x v="2"/>
    <x v="4"/>
    <x v="1"/>
    <x v="4"/>
  </r>
  <r>
    <x v="2"/>
    <x v="1"/>
    <x v="0"/>
    <x v="1"/>
  </r>
  <r>
    <x v="2"/>
    <x v="8"/>
    <x v="1"/>
    <x v="5"/>
  </r>
  <r>
    <x v="2"/>
    <x v="1"/>
    <x v="1"/>
    <x v="9"/>
  </r>
  <r>
    <x v="2"/>
    <x v="4"/>
    <x v="0"/>
    <x v="12"/>
  </r>
  <r>
    <x v="2"/>
    <x v="6"/>
    <x v="0"/>
    <x v="6"/>
  </r>
  <r>
    <x v="2"/>
    <x v="9"/>
    <x v="0"/>
    <x v="18"/>
  </r>
  <r>
    <x v="2"/>
    <x v="5"/>
    <x v="0"/>
    <x v="8"/>
  </r>
  <r>
    <x v="2"/>
    <x v="3"/>
    <x v="1"/>
    <x v="3"/>
  </r>
  <r>
    <x v="2"/>
    <x v="5"/>
    <x v="1"/>
    <x v="3"/>
  </r>
  <r>
    <x v="2"/>
    <x v="6"/>
    <x v="1"/>
    <x v="5"/>
  </r>
  <r>
    <x v="2"/>
    <x v="5"/>
    <x v="1"/>
    <x v="3"/>
  </r>
  <r>
    <x v="2"/>
    <x v="10"/>
    <x v="0"/>
    <x v="8"/>
  </r>
  <r>
    <x v="2"/>
    <x v="13"/>
    <x v="0"/>
    <x v="19"/>
  </r>
  <r>
    <x v="2"/>
    <x v="9"/>
    <x v="0"/>
    <x v="18"/>
  </r>
  <r>
    <x v="2"/>
    <x v="3"/>
    <x v="0"/>
    <x v="8"/>
  </r>
  <r>
    <x v="2"/>
    <x v="5"/>
    <x v="1"/>
    <x v="3"/>
  </r>
  <r>
    <x v="2"/>
    <x v="7"/>
    <x v="0"/>
    <x v="7"/>
  </r>
  <r>
    <x v="2"/>
    <x v="1"/>
    <x v="0"/>
    <x v="1"/>
  </r>
  <r>
    <x v="2"/>
    <x v="5"/>
    <x v="0"/>
    <x v="8"/>
  </r>
  <r>
    <x v="2"/>
    <x v="5"/>
    <x v="0"/>
    <x v="8"/>
  </r>
  <r>
    <x v="2"/>
    <x v="8"/>
    <x v="0"/>
    <x v="6"/>
  </r>
  <r>
    <x v="2"/>
    <x v="4"/>
    <x v="0"/>
    <x v="12"/>
  </r>
  <r>
    <x v="2"/>
    <x v="5"/>
    <x v="0"/>
    <x v="8"/>
  </r>
  <r>
    <x v="2"/>
    <x v="4"/>
    <x v="1"/>
    <x v="4"/>
  </r>
  <r>
    <x v="2"/>
    <x v="4"/>
    <x v="0"/>
    <x v="12"/>
  </r>
  <r>
    <x v="2"/>
    <x v="9"/>
    <x v="1"/>
    <x v="10"/>
  </r>
  <r>
    <x v="2"/>
    <x v="2"/>
    <x v="1"/>
    <x v="2"/>
  </r>
  <r>
    <x v="2"/>
    <x v="8"/>
    <x v="0"/>
    <x v="6"/>
  </r>
  <r>
    <x v="2"/>
    <x v="11"/>
    <x v="0"/>
    <x v="13"/>
  </r>
  <r>
    <x v="2"/>
    <x v="4"/>
    <x v="1"/>
    <x v="4"/>
  </r>
  <r>
    <x v="2"/>
    <x v="7"/>
    <x v="1"/>
    <x v="11"/>
  </r>
  <r>
    <x v="2"/>
    <x v="4"/>
    <x v="1"/>
    <x v="4"/>
  </r>
  <r>
    <x v="2"/>
    <x v="4"/>
    <x v="1"/>
    <x v="4"/>
  </r>
  <r>
    <x v="2"/>
    <x v="13"/>
    <x v="0"/>
    <x v="19"/>
  </r>
  <r>
    <x v="2"/>
    <x v="2"/>
    <x v="0"/>
    <x v="14"/>
  </r>
  <r>
    <x v="2"/>
    <x v="2"/>
    <x v="0"/>
    <x v="14"/>
  </r>
  <r>
    <x v="2"/>
    <x v="11"/>
    <x v="0"/>
    <x v="13"/>
  </r>
  <r>
    <x v="2"/>
    <x v="1"/>
    <x v="0"/>
    <x v="1"/>
  </r>
  <r>
    <x v="2"/>
    <x v="13"/>
    <x v="1"/>
    <x v="17"/>
  </r>
  <r>
    <x v="2"/>
    <x v="1"/>
    <x v="0"/>
    <x v="1"/>
  </r>
  <r>
    <x v="2"/>
    <x v="12"/>
    <x v="0"/>
    <x v="15"/>
  </r>
  <r>
    <x v="2"/>
    <x v="5"/>
    <x v="0"/>
    <x v="8"/>
  </r>
  <r>
    <x v="2"/>
    <x v="10"/>
    <x v="0"/>
    <x v="8"/>
  </r>
  <r>
    <x v="2"/>
    <x v="5"/>
    <x v="1"/>
    <x v="3"/>
  </r>
  <r>
    <x v="2"/>
    <x v="6"/>
    <x v="0"/>
    <x v="6"/>
  </r>
  <r>
    <x v="2"/>
    <x v="1"/>
    <x v="0"/>
    <x v="1"/>
  </r>
  <r>
    <x v="2"/>
    <x v="2"/>
    <x v="0"/>
    <x v="14"/>
  </r>
  <r>
    <x v="2"/>
    <x v="4"/>
    <x v="1"/>
    <x v="4"/>
  </r>
  <r>
    <x v="2"/>
    <x v="8"/>
    <x v="1"/>
    <x v="5"/>
  </r>
  <r>
    <x v="2"/>
    <x v="10"/>
    <x v="0"/>
    <x v="8"/>
  </r>
  <r>
    <x v="2"/>
    <x v="8"/>
    <x v="0"/>
    <x v="6"/>
  </r>
  <r>
    <x v="2"/>
    <x v="3"/>
    <x v="0"/>
    <x v="8"/>
  </r>
  <r>
    <x v="2"/>
    <x v="6"/>
    <x v="1"/>
    <x v="5"/>
  </r>
  <r>
    <x v="2"/>
    <x v="1"/>
    <x v="0"/>
    <x v="1"/>
  </r>
  <r>
    <x v="2"/>
    <x v="7"/>
    <x v="0"/>
    <x v="7"/>
  </r>
  <r>
    <x v="2"/>
    <x v="7"/>
    <x v="1"/>
    <x v="11"/>
  </r>
  <r>
    <x v="2"/>
    <x v="5"/>
    <x v="1"/>
    <x v="3"/>
  </r>
  <r>
    <x v="2"/>
    <x v="3"/>
    <x v="0"/>
    <x v="8"/>
  </r>
  <r>
    <x v="2"/>
    <x v="1"/>
    <x v="0"/>
    <x v="1"/>
  </r>
  <r>
    <x v="2"/>
    <x v="5"/>
    <x v="0"/>
    <x v="8"/>
  </r>
  <r>
    <x v="2"/>
    <x v="5"/>
    <x v="0"/>
    <x v="8"/>
  </r>
  <r>
    <x v="2"/>
    <x v="12"/>
    <x v="1"/>
    <x v="20"/>
  </r>
  <r>
    <x v="2"/>
    <x v="1"/>
    <x v="1"/>
    <x v="9"/>
  </r>
  <r>
    <x v="2"/>
    <x v="2"/>
    <x v="1"/>
    <x v="2"/>
  </r>
  <r>
    <x v="2"/>
    <x v="5"/>
    <x v="0"/>
    <x v="8"/>
  </r>
  <r>
    <x v="2"/>
    <x v="7"/>
    <x v="0"/>
    <x v="7"/>
  </r>
  <r>
    <x v="2"/>
    <x v="5"/>
    <x v="0"/>
    <x v="8"/>
  </r>
  <r>
    <x v="2"/>
    <x v="6"/>
    <x v="1"/>
    <x v="5"/>
  </r>
  <r>
    <x v="2"/>
    <x v="10"/>
    <x v="1"/>
    <x v="3"/>
  </r>
  <r>
    <x v="2"/>
    <x v="3"/>
    <x v="0"/>
    <x v="8"/>
  </r>
  <r>
    <x v="2"/>
    <x v="8"/>
    <x v="1"/>
    <x v="5"/>
  </r>
  <r>
    <x v="2"/>
    <x v="4"/>
    <x v="0"/>
    <x v="12"/>
  </r>
  <r>
    <x v="2"/>
    <x v="10"/>
    <x v="1"/>
    <x v="3"/>
  </r>
  <r>
    <x v="2"/>
    <x v="0"/>
    <x v="0"/>
    <x v="0"/>
  </r>
  <r>
    <x v="2"/>
    <x v="4"/>
    <x v="1"/>
    <x v="4"/>
  </r>
  <r>
    <x v="2"/>
    <x v="1"/>
    <x v="0"/>
    <x v="1"/>
  </r>
  <r>
    <x v="2"/>
    <x v="1"/>
    <x v="1"/>
    <x v="9"/>
  </r>
  <r>
    <x v="2"/>
    <x v="12"/>
    <x v="0"/>
    <x v="15"/>
  </r>
  <r>
    <x v="2"/>
    <x v="8"/>
    <x v="0"/>
    <x v="6"/>
  </r>
  <r>
    <x v="2"/>
    <x v="12"/>
    <x v="1"/>
    <x v="20"/>
  </r>
  <r>
    <x v="2"/>
    <x v="4"/>
    <x v="1"/>
    <x v="4"/>
  </r>
  <r>
    <x v="2"/>
    <x v="1"/>
    <x v="1"/>
    <x v="9"/>
  </r>
  <r>
    <x v="2"/>
    <x v="6"/>
    <x v="1"/>
    <x v="5"/>
  </r>
  <r>
    <x v="2"/>
    <x v="6"/>
    <x v="1"/>
    <x v="5"/>
  </r>
  <r>
    <x v="2"/>
    <x v="4"/>
    <x v="1"/>
    <x v="4"/>
  </r>
  <r>
    <x v="2"/>
    <x v="4"/>
    <x v="0"/>
    <x v="12"/>
  </r>
  <r>
    <x v="2"/>
    <x v="5"/>
    <x v="1"/>
    <x v="3"/>
  </r>
  <r>
    <x v="2"/>
    <x v="1"/>
    <x v="1"/>
    <x v="9"/>
  </r>
  <r>
    <x v="2"/>
    <x v="8"/>
    <x v="1"/>
    <x v="5"/>
  </r>
  <r>
    <x v="2"/>
    <x v="3"/>
    <x v="1"/>
    <x v="3"/>
  </r>
  <r>
    <x v="2"/>
    <x v="7"/>
    <x v="0"/>
    <x v="7"/>
  </r>
  <r>
    <x v="2"/>
    <x v="5"/>
    <x v="1"/>
    <x v="3"/>
  </r>
  <r>
    <x v="2"/>
    <x v="13"/>
    <x v="0"/>
    <x v="19"/>
  </r>
  <r>
    <x v="2"/>
    <x v="12"/>
    <x v="1"/>
    <x v="20"/>
  </r>
  <r>
    <x v="2"/>
    <x v="4"/>
    <x v="1"/>
    <x v="4"/>
  </r>
  <r>
    <x v="2"/>
    <x v="8"/>
    <x v="1"/>
    <x v="5"/>
  </r>
  <r>
    <x v="2"/>
    <x v="8"/>
    <x v="1"/>
    <x v="5"/>
  </r>
  <r>
    <x v="2"/>
    <x v="12"/>
    <x v="0"/>
    <x v="15"/>
  </r>
  <r>
    <x v="2"/>
    <x v="9"/>
    <x v="0"/>
    <x v="18"/>
  </r>
  <r>
    <x v="2"/>
    <x v="6"/>
    <x v="0"/>
    <x v="6"/>
  </r>
  <r>
    <x v="2"/>
    <x v="2"/>
    <x v="0"/>
    <x v="14"/>
  </r>
  <r>
    <x v="2"/>
    <x v="5"/>
    <x v="0"/>
    <x v="8"/>
  </r>
  <r>
    <x v="2"/>
    <x v="4"/>
    <x v="0"/>
    <x v="12"/>
  </r>
  <r>
    <x v="2"/>
    <x v="4"/>
    <x v="0"/>
    <x v="12"/>
  </r>
  <r>
    <x v="2"/>
    <x v="3"/>
    <x v="1"/>
    <x v="3"/>
  </r>
  <r>
    <x v="2"/>
    <x v="4"/>
    <x v="0"/>
    <x v="12"/>
  </r>
  <r>
    <x v="2"/>
    <x v="3"/>
    <x v="1"/>
    <x v="3"/>
  </r>
  <r>
    <x v="2"/>
    <x v="4"/>
    <x v="0"/>
    <x v="12"/>
  </r>
  <r>
    <x v="2"/>
    <x v="1"/>
    <x v="1"/>
    <x v="9"/>
  </r>
  <r>
    <x v="2"/>
    <x v="5"/>
    <x v="0"/>
    <x v="8"/>
  </r>
  <r>
    <x v="2"/>
    <x v="5"/>
    <x v="1"/>
    <x v="3"/>
  </r>
  <r>
    <x v="2"/>
    <x v="4"/>
    <x v="0"/>
    <x v="12"/>
  </r>
  <r>
    <x v="2"/>
    <x v="1"/>
    <x v="0"/>
    <x v="1"/>
  </r>
  <r>
    <x v="2"/>
    <x v="1"/>
    <x v="1"/>
    <x v="9"/>
  </r>
  <r>
    <x v="2"/>
    <x v="6"/>
    <x v="1"/>
    <x v="5"/>
  </r>
  <r>
    <x v="2"/>
    <x v="11"/>
    <x v="1"/>
    <x v="15"/>
  </r>
  <r>
    <x v="2"/>
    <x v="9"/>
    <x v="0"/>
    <x v="18"/>
  </r>
  <r>
    <x v="2"/>
    <x v="4"/>
    <x v="1"/>
    <x v="4"/>
  </r>
  <r>
    <x v="2"/>
    <x v="3"/>
    <x v="1"/>
    <x v="3"/>
  </r>
  <r>
    <x v="2"/>
    <x v="5"/>
    <x v="1"/>
    <x v="3"/>
  </r>
  <r>
    <x v="2"/>
    <x v="3"/>
    <x v="1"/>
    <x v="3"/>
  </r>
  <r>
    <x v="2"/>
    <x v="3"/>
    <x v="1"/>
    <x v="3"/>
  </r>
  <r>
    <x v="2"/>
    <x v="13"/>
    <x v="0"/>
    <x v="19"/>
  </r>
  <r>
    <x v="2"/>
    <x v="6"/>
    <x v="0"/>
    <x v="6"/>
  </r>
  <r>
    <x v="2"/>
    <x v="4"/>
    <x v="1"/>
    <x v="4"/>
  </r>
  <r>
    <x v="2"/>
    <x v="2"/>
    <x v="0"/>
    <x v="14"/>
  </r>
  <r>
    <x v="2"/>
    <x v="4"/>
    <x v="0"/>
    <x v="12"/>
  </r>
  <r>
    <x v="2"/>
    <x v="7"/>
    <x v="0"/>
    <x v="7"/>
  </r>
  <r>
    <x v="2"/>
    <x v="5"/>
    <x v="0"/>
    <x v="8"/>
  </r>
  <r>
    <x v="2"/>
    <x v="5"/>
    <x v="1"/>
    <x v="3"/>
  </r>
  <r>
    <x v="2"/>
    <x v="5"/>
    <x v="0"/>
    <x v="8"/>
  </r>
  <r>
    <x v="2"/>
    <x v="4"/>
    <x v="1"/>
    <x v="4"/>
  </r>
  <r>
    <x v="2"/>
    <x v="2"/>
    <x v="1"/>
    <x v="2"/>
  </r>
  <r>
    <x v="2"/>
    <x v="4"/>
    <x v="0"/>
    <x v="12"/>
  </r>
  <r>
    <x v="2"/>
    <x v="10"/>
    <x v="1"/>
    <x v="3"/>
  </r>
  <r>
    <x v="2"/>
    <x v="8"/>
    <x v="0"/>
    <x v="6"/>
  </r>
  <r>
    <x v="2"/>
    <x v="3"/>
    <x v="0"/>
    <x v="8"/>
  </r>
  <r>
    <x v="2"/>
    <x v="2"/>
    <x v="0"/>
    <x v="14"/>
  </r>
  <r>
    <x v="2"/>
    <x v="8"/>
    <x v="1"/>
    <x v="5"/>
  </r>
  <r>
    <x v="2"/>
    <x v="7"/>
    <x v="0"/>
    <x v="7"/>
  </r>
  <r>
    <x v="2"/>
    <x v="10"/>
    <x v="1"/>
    <x v="3"/>
  </r>
  <r>
    <x v="2"/>
    <x v="1"/>
    <x v="1"/>
    <x v="9"/>
  </r>
  <r>
    <x v="2"/>
    <x v="4"/>
    <x v="0"/>
    <x v="12"/>
  </r>
  <r>
    <x v="2"/>
    <x v="12"/>
    <x v="1"/>
    <x v="20"/>
  </r>
  <r>
    <x v="2"/>
    <x v="1"/>
    <x v="0"/>
    <x v="1"/>
  </r>
  <r>
    <x v="2"/>
    <x v="8"/>
    <x v="1"/>
    <x v="5"/>
  </r>
  <r>
    <x v="2"/>
    <x v="5"/>
    <x v="1"/>
    <x v="3"/>
  </r>
  <r>
    <x v="2"/>
    <x v="8"/>
    <x v="1"/>
    <x v="5"/>
  </r>
  <r>
    <x v="2"/>
    <x v="10"/>
    <x v="1"/>
    <x v="3"/>
  </r>
  <r>
    <x v="2"/>
    <x v="5"/>
    <x v="0"/>
    <x v="8"/>
  </r>
  <r>
    <x v="2"/>
    <x v="8"/>
    <x v="1"/>
    <x v="5"/>
  </r>
  <r>
    <x v="2"/>
    <x v="4"/>
    <x v="1"/>
    <x v="4"/>
  </r>
  <r>
    <x v="2"/>
    <x v="5"/>
    <x v="1"/>
    <x v="3"/>
  </r>
  <r>
    <x v="2"/>
    <x v="3"/>
    <x v="1"/>
    <x v="3"/>
  </r>
  <r>
    <x v="2"/>
    <x v="8"/>
    <x v="0"/>
    <x v="6"/>
  </r>
  <r>
    <x v="2"/>
    <x v="4"/>
    <x v="1"/>
    <x v="4"/>
  </r>
  <r>
    <x v="2"/>
    <x v="6"/>
    <x v="0"/>
    <x v="6"/>
  </r>
  <r>
    <x v="2"/>
    <x v="13"/>
    <x v="1"/>
    <x v="17"/>
  </r>
  <r>
    <x v="2"/>
    <x v="5"/>
    <x v="0"/>
    <x v="8"/>
  </r>
  <r>
    <x v="2"/>
    <x v="10"/>
    <x v="1"/>
    <x v="3"/>
  </r>
  <r>
    <x v="2"/>
    <x v="5"/>
    <x v="0"/>
    <x v="8"/>
  </r>
  <r>
    <x v="2"/>
    <x v="4"/>
    <x v="1"/>
    <x v="4"/>
  </r>
  <r>
    <x v="2"/>
    <x v="3"/>
    <x v="0"/>
    <x v="8"/>
  </r>
  <r>
    <x v="2"/>
    <x v="5"/>
    <x v="0"/>
    <x v="8"/>
  </r>
  <r>
    <x v="2"/>
    <x v="1"/>
    <x v="0"/>
    <x v="1"/>
  </r>
  <r>
    <x v="2"/>
    <x v="7"/>
    <x v="0"/>
    <x v="7"/>
  </r>
  <r>
    <x v="2"/>
    <x v="10"/>
    <x v="0"/>
    <x v="8"/>
  </r>
  <r>
    <x v="2"/>
    <x v="10"/>
    <x v="1"/>
    <x v="3"/>
  </r>
  <r>
    <x v="2"/>
    <x v="4"/>
    <x v="0"/>
    <x v="12"/>
  </r>
  <r>
    <x v="2"/>
    <x v="9"/>
    <x v="0"/>
    <x v="18"/>
  </r>
  <r>
    <x v="2"/>
    <x v="1"/>
    <x v="0"/>
    <x v="1"/>
  </r>
  <r>
    <x v="2"/>
    <x v="1"/>
    <x v="0"/>
    <x v="1"/>
  </r>
  <r>
    <x v="2"/>
    <x v="4"/>
    <x v="0"/>
    <x v="12"/>
  </r>
  <r>
    <x v="2"/>
    <x v="6"/>
    <x v="0"/>
    <x v="6"/>
  </r>
  <r>
    <x v="2"/>
    <x v="12"/>
    <x v="0"/>
    <x v="15"/>
  </r>
  <r>
    <x v="2"/>
    <x v="7"/>
    <x v="0"/>
    <x v="7"/>
  </r>
  <r>
    <x v="2"/>
    <x v="5"/>
    <x v="0"/>
    <x v="8"/>
  </r>
  <r>
    <x v="2"/>
    <x v="11"/>
    <x v="1"/>
    <x v="15"/>
  </r>
  <r>
    <x v="2"/>
    <x v="5"/>
    <x v="1"/>
    <x v="3"/>
  </r>
  <r>
    <x v="2"/>
    <x v="1"/>
    <x v="1"/>
    <x v="9"/>
  </r>
  <r>
    <x v="2"/>
    <x v="1"/>
    <x v="0"/>
    <x v="1"/>
  </r>
  <r>
    <x v="2"/>
    <x v="2"/>
    <x v="0"/>
    <x v="14"/>
  </r>
  <r>
    <x v="2"/>
    <x v="11"/>
    <x v="1"/>
    <x v="15"/>
  </r>
  <r>
    <x v="2"/>
    <x v="4"/>
    <x v="0"/>
    <x v="12"/>
  </r>
  <r>
    <x v="2"/>
    <x v="0"/>
    <x v="1"/>
    <x v="16"/>
  </r>
  <r>
    <x v="2"/>
    <x v="1"/>
    <x v="0"/>
    <x v="1"/>
  </r>
  <r>
    <x v="2"/>
    <x v="1"/>
    <x v="0"/>
    <x v="1"/>
  </r>
  <r>
    <x v="2"/>
    <x v="0"/>
    <x v="0"/>
    <x v="0"/>
  </r>
  <r>
    <x v="2"/>
    <x v="4"/>
    <x v="0"/>
    <x v="12"/>
  </r>
  <r>
    <x v="2"/>
    <x v="4"/>
    <x v="1"/>
    <x v="4"/>
  </r>
  <r>
    <x v="2"/>
    <x v="7"/>
    <x v="0"/>
    <x v="7"/>
  </r>
  <r>
    <x v="2"/>
    <x v="6"/>
    <x v="1"/>
    <x v="5"/>
  </r>
  <r>
    <x v="2"/>
    <x v="6"/>
    <x v="0"/>
    <x v="6"/>
  </r>
  <r>
    <x v="2"/>
    <x v="2"/>
    <x v="1"/>
    <x v="2"/>
  </r>
  <r>
    <x v="2"/>
    <x v="1"/>
    <x v="0"/>
    <x v="1"/>
  </r>
  <r>
    <x v="2"/>
    <x v="10"/>
    <x v="1"/>
    <x v="3"/>
  </r>
  <r>
    <x v="2"/>
    <x v="3"/>
    <x v="1"/>
    <x v="3"/>
  </r>
  <r>
    <x v="2"/>
    <x v="1"/>
    <x v="1"/>
    <x v="9"/>
  </r>
  <r>
    <x v="2"/>
    <x v="4"/>
    <x v="0"/>
    <x v="12"/>
  </r>
  <r>
    <x v="2"/>
    <x v="5"/>
    <x v="0"/>
    <x v="8"/>
  </r>
  <r>
    <x v="2"/>
    <x v="6"/>
    <x v="0"/>
    <x v="6"/>
  </r>
  <r>
    <x v="2"/>
    <x v="13"/>
    <x v="0"/>
    <x v="19"/>
  </r>
  <r>
    <x v="2"/>
    <x v="4"/>
    <x v="1"/>
    <x v="4"/>
  </r>
  <r>
    <x v="2"/>
    <x v="4"/>
    <x v="0"/>
    <x v="12"/>
  </r>
  <r>
    <x v="2"/>
    <x v="4"/>
    <x v="0"/>
    <x v="12"/>
  </r>
  <r>
    <x v="2"/>
    <x v="12"/>
    <x v="0"/>
    <x v="15"/>
  </r>
  <r>
    <x v="2"/>
    <x v="9"/>
    <x v="0"/>
    <x v="18"/>
  </r>
  <r>
    <x v="2"/>
    <x v="4"/>
    <x v="1"/>
    <x v="4"/>
  </r>
  <r>
    <x v="2"/>
    <x v="1"/>
    <x v="1"/>
    <x v="9"/>
  </r>
  <r>
    <x v="3"/>
    <x v="7"/>
    <x v="0"/>
    <x v="7"/>
  </r>
  <r>
    <x v="3"/>
    <x v="8"/>
    <x v="1"/>
    <x v="5"/>
  </r>
  <r>
    <x v="3"/>
    <x v="7"/>
    <x v="1"/>
    <x v="11"/>
  </r>
  <r>
    <x v="3"/>
    <x v="7"/>
    <x v="1"/>
    <x v="11"/>
  </r>
  <r>
    <x v="3"/>
    <x v="7"/>
    <x v="0"/>
    <x v="7"/>
  </r>
  <r>
    <x v="3"/>
    <x v="5"/>
    <x v="0"/>
    <x v="8"/>
  </r>
  <r>
    <x v="3"/>
    <x v="4"/>
    <x v="1"/>
    <x v="4"/>
  </r>
  <r>
    <x v="3"/>
    <x v="3"/>
    <x v="0"/>
    <x v="8"/>
  </r>
  <r>
    <x v="3"/>
    <x v="7"/>
    <x v="0"/>
    <x v="7"/>
  </r>
  <r>
    <x v="3"/>
    <x v="6"/>
    <x v="0"/>
    <x v="6"/>
  </r>
  <r>
    <x v="3"/>
    <x v="7"/>
    <x v="0"/>
    <x v="7"/>
  </r>
  <r>
    <x v="3"/>
    <x v="5"/>
    <x v="0"/>
    <x v="8"/>
  </r>
  <r>
    <x v="3"/>
    <x v="1"/>
    <x v="0"/>
    <x v="1"/>
  </r>
  <r>
    <x v="3"/>
    <x v="1"/>
    <x v="0"/>
    <x v="1"/>
  </r>
  <r>
    <x v="3"/>
    <x v="9"/>
    <x v="1"/>
    <x v="10"/>
  </r>
  <r>
    <x v="3"/>
    <x v="13"/>
    <x v="0"/>
    <x v="19"/>
  </r>
  <r>
    <x v="3"/>
    <x v="2"/>
    <x v="1"/>
    <x v="2"/>
  </r>
  <r>
    <x v="3"/>
    <x v="7"/>
    <x v="1"/>
    <x v="11"/>
  </r>
  <r>
    <x v="3"/>
    <x v="0"/>
    <x v="0"/>
    <x v="0"/>
  </r>
  <r>
    <x v="3"/>
    <x v="1"/>
    <x v="0"/>
    <x v="1"/>
  </r>
  <r>
    <x v="3"/>
    <x v="1"/>
    <x v="1"/>
    <x v="9"/>
  </r>
  <r>
    <x v="3"/>
    <x v="7"/>
    <x v="0"/>
    <x v="7"/>
  </r>
  <r>
    <x v="3"/>
    <x v="8"/>
    <x v="1"/>
    <x v="5"/>
  </r>
  <r>
    <x v="3"/>
    <x v="10"/>
    <x v="1"/>
    <x v="3"/>
  </r>
  <r>
    <x v="3"/>
    <x v="1"/>
    <x v="1"/>
    <x v="9"/>
  </r>
  <r>
    <x v="3"/>
    <x v="6"/>
    <x v="0"/>
    <x v="6"/>
  </r>
  <r>
    <x v="3"/>
    <x v="2"/>
    <x v="1"/>
    <x v="2"/>
  </r>
  <r>
    <x v="3"/>
    <x v="1"/>
    <x v="0"/>
    <x v="1"/>
  </r>
  <r>
    <x v="3"/>
    <x v="11"/>
    <x v="1"/>
    <x v="15"/>
  </r>
  <r>
    <x v="3"/>
    <x v="1"/>
    <x v="1"/>
    <x v="9"/>
  </r>
  <r>
    <x v="3"/>
    <x v="1"/>
    <x v="1"/>
    <x v="9"/>
  </r>
  <r>
    <x v="3"/>
    <x v="7"/>
    <x v="0"/>
    <x v="7"/>
  </r>
  <r>
    <x v="3"/>
    <x v="9"/>
    <x v="1"/>
    <x v="10"/>
  </r>
  <r>
    <x v="3"/>
    <x v="8"/>
    <x v="1"/>
    <x v="5"/>
  </r>
  <r>
    <x v="3"/>
    <x v="12"/>
    <x v="0"/>
    <x v="15"/>
  </r>
  <r>
    <x v="3"/>
    <x v="1"/>
    <x v="0"/>
    <x v="1"/>
  </r>
  <r>
    <x v="3"/>
    <x v="1"/>
    <x v="0"/>
    <x v="1"/>
  </r>
  <r>
    <x v="3"/>
    <x v="7"/>
    <x v="1"/>
    <x v="11"/>
  </r>
  <r>
    <x v="3"/>
    <x v="7"/>
    <x v="1"/>
    <x v="11"/>
  </r>
  <r>
    <x v="3"/>
    <x v="11"/>
    <x v="1"/>
    <x v="15"/>
  </r>
  <r>
    <x v="3"/>
    <x v="7"/>
    <x v="1"/>
    <x v="11"/>
  </r>
  <r>
    <x v="3"/>
    <x v="11"/>
    <x v="0"/>
    <x v="13"/>
  </r>
  <r>
    <x v="3"/>
    <x v="3"/>
    <x v="0"/>
    <x v="8"/>
  </r>
  <r>
    <x v="3"/>
    <x v="7"/>
    <x v="0"/>
    <x v="7"/>
  </r>
  <r>
    <x v="3"/>
    <x v="2"/>
    <x v="1"/>
    <x v="2"/>
  </r>
  <r>
    <x v="3"/>
    <x v="9"/>
    <x v="0"/>
    <x v="18"/>
  </r>
  <r>
    <x v="3"/>
    <x v="1"/>
    <x v="0"/>
    <x v="1"/>
  </r>
  <r>
    <x v="3"/>
    <x v="7"/>
    <x v="1"/>
    <x v="11"/>
  </r>
  <r>
    <x v="3"/>
    <x v="10"/>
    <x v="1"/>
    <x v="3"/>
  </r>
  <r>
    <x v="3"/>
    <x v="9"/>
    <x v="1"/>
    <x v="10"/>
  </r>
  <r>
    <x v="3"/>
    <x v="9"/>
    <x v="0"/>
    <x v="18"/>
  </r>
  <r>
    <x v="3"/>
    <x v="13"/>
    <x v="0"/>
    <x v="19"/>
  </r>
  <r>
    <x v="3"/>
    <x v="8"/>
    <x v="1"/>
    <x v="5"/>
  </r>
  <r>
    <x v="3"/>
    <x v="7"/>
    <x v="1"/>
    <x v="11"/>
  </r>
  <r>
    <x v="3"/>
    <x v="5"/>
    <x v="0"/>
    <x v="8"/>
  </r>
  <r>
    <x v="3"/>
    <x v="7"/>
    <x v="1"/>
    <x v="11"/>
  </r>
  <r>
    <x v="3"/>
    <x v="7"/>
    <x v="1"/>
    <x v="11"/>
  </r>
  <r>
    <x v="3"/>
    <x v="8"/>
    <x v="0"/>
    <x v="6"/>
  </r>
  <r>
    <x v="3"/>
    <x v="9"/>
    <x v="1"/>
    <x v="10"/>
  </r>
  <r>
    <x v="3"/>
    <x v="3"/>
    <x v="0"/>
    <x v="8"/>
  </r>
  <r>
    <x v="3"/>
    <x v="1"/>
    <x v="0"/>
    <x v="1"/>
  </r>
  <r>
    <x v="3"/>
    <x v="7"/>
    <x v="1"/>
    <x v="11"/>
  </r>
  <r>
    <x v="3"/>
    <x v="1"/>
    <x v="1"/>
    <x v="9"/>
  </r>
  <r>
    <x v="3"/>
    <x v="12"/>
    <x v="1"/>
    <x v="20"/>
  </r>
  <r>
    <x v="3"/>
    <x v="7"/>
    <x v="0"/>
    <x v="7"/>
  </r>
  <r>
    <x v="3"/>
    <x v="7"/>
    <x v="1"/>
    <x v="11"/>
  </r>
  <r>
    <x v="3"/>
    <x v="12"/>
    <x v="1"/>
    <x v="20"/>
  </r>
  <r>
    <x v="3"/>
    <x v="7"/>
    <x v="1"/>
    <x v="11"/>
  </r>
  <r>
    <x v="3"/>
    <x v="7"/>
    <x v="0"/>
    <x v="7"/>
  </r>
  <r>
    <x v="3"/>
    <x v="6"/>
    <x v="1"/>
    <x v="5"/>
  </r>
  <r>
    <x v="3"/>
    <x v="9"/>
    <x v="1"/>
    <x v="10"/>
  </r>
  <r>
    <x v="3"/>
    <x v="5"/>
    <x v="1"/>
    <x v="3"/>
  </r>
  <r>
    <x v="3"/>
    <x v="12"/>
    <x v="0"/>
    <x v="15"/>
  </r>
  <r>
    <x v="3"/>
    <x v="1"/>
    <x v="1"/>
    <x v="9"/>
  </r>
  <r>
    <x v="3"/>
    <x v="13"/>
    <x v="1"/>
    <x v="17"/>
  </r>
  <r>
    <x v="3"/>
    <x v="1"/>
    <x v="0"/>
    <x v="1"/>
  </r>
  <r>
    <x v="3"/>
    <x v="6"/>
    <x v="1"/>
    <x v="5"/>
  </r>
  <r>
    <x v="3"/>
    <x v="0"/>
    <x v="0"/>
    <x v="0"/>
  </r>
  <r>
    <x v="3"/>
    <x v="9"/>
    <x v="0"/>
    <x v="18"/>
  </r>
  <r>
    <x v="3"/>
    <x v="9"/>
    <x v="1"/>
    <x v="10"/>
  </r>
  <r>
    <x v="3"/>
    <x v="10"/>
    <x v="0"/>
    <x v="8"/>
  </r>
  <r>
    <x v="3"/>
    <x v="13"/>
    <x v="0"/>
    <x v="19"/>
  </r>
  <r>
    <x v="3"/>
    <x v="12"/>
    <x v="1"/>
    <x v="20"/>
  </r>
  <r>
    <x v="3"/>
    <x v="4"/>
    <x v="1"/>
    <x v="4"/>
  </r>
  <r>
    <x v="3"/>
    <x v="8"/>
    <x v="1"/>
    <x v="5"/>
  </r>
  <r>
    <x v="3"/>
    <x v="12"/>
    <x v="1"/>
    <x v="20"/>
  </r>
  <r>
    <x v="3"/>
    <x v="9"/>
    <x v="1"/>
    <x v="10"/>
  </r>
  <r>
    <x v="3"/>
    <x v="10"/>
    <x v="0"/>
    <x v="8"/>
  </r>
  <r>
    <x v="3"/>
    <x v="12"/>
    <x v="1"/>
    <x v="20"/>
  </r>
  <r>
    <x v="3"/>
    <x v="7"/>
    <x v="0"/>
    <x v="7"/>
  </r>
  <r>
    <x v="3"/>
    <x v="5"/>
    <x v="1"/>
    <x v="3"/>
  </r>
  <r>
    <x v="3"/>
    <x v="1"/>
    <x v="1"/>
    <x v="9"/>
  </r>
  <r>
    <x v="3"/>
    <x v="1"/>
    <x v="0"/>
    <x v="1"/>
  </r>
  <r>
    <x v="3"/>
    <x v="2"/>
    <x v="1"/>
    <x v="2"/>
  </r>
  <r>
    <x v="3"/>
    <x v="7"/>
    <x v="0"/>
    <x v="7"/>
  </r>
  <r>
    <x v="3"/>
    <x v="3"/>
    <x v="0"/>
    <x v="8"/>
  </r>
  <r>
    <x v="3"/>
    <x v="2"/>
    <x v="1"/>
    <x v="2"/>
  </r>
  <r>
    <x v="3"/>
    <x v="7"/>
    <x v="1"/>
    <x v="11"/>
  </r>
  <r>
    <x v="3"/>
    <x v="7"/>
    <x v="1"/>
    <x v="11"/>
  </r>
  <r>
    <x v="3"/>
    <x v="9"/>
    <x v="1"/>
    <x v="10"/>
  </r>
  <r>
    <x v="3"/>
    <x v="5"/>
    <x v="1"/>
    <x v="3"/>
  </r>
  <r>
    <x v="3"/>
    <x v="9"/>
    <x v="1"/>
    <x v="10"/>
  </r>
  <r>
    <x v="3"/>
    <x v="7"/>
    <x v="0"/>
    <x v="7"/>
  </r>
  <r>
    <x v="3"/>
    <x v="13"/>
    <x v="1"/>
    <x v="17"/>
  </r>
  <r>
    <x v="3"/>
    <x v="7"/>
    <x v="0"/>
    <x v="7"/>
  </r>
  <r>
    <x v="3"/>
    <x v="8"/>
    <x v="1"/>
    <x v="5"/>
  </r>
  <r>
    <x v="3"/>
    <x v="5"/>
    <x v="1"/>
    <x v="3"/>
  </r>
  <r>
    <x v="3"/>
    <x v="9"/>
    <x v="1"/>
    <x v="10"/>
  </r>
  <r>
    <x v="3"/>
    <x v="5"/>
    <x v="1"/>
    <x v="3"/>
  </r>
  <r>
    <x v="3"/>
    <x v="13"/>
    <x v="1"/>
    <x v="17"/>
  </r>
  <r>
    <x v="3"/>
    <x v="7"/>
    <x v="0"/>
    <x v="7"/>
  </r>
  <r>
    <x v="3"/>
    <x v="2"/>
    <x v="1"/>
    <x v="2"/>
  </r>
  <r>
    <x v="3"/>
    <x v="7"/>
    <x v="0"/>
    <x v="7"/>
  </r>
  <r>
    <x v="3"/>
    <x v="2"/>
    <x v="0"/>
    <x v="14"/>
  </r>
  <r>
    <x v="3"/>
    <x v="7"/>
    <x v="1"/>
    <x v="11"/>
  </r>
  <r>
    <x v="3"/>
    <x v="1"/>
    <x v="1"/>
    <x v="9"/>
  </r>
  <r>
    <x v="3"/>
    <x v="1"/>
    <x v="0"/>
    <x v="1"/>
  </r>
  <r>
    <x v="3"/>
    <x v="1"/>
    <x v="1"/>
    <x v="9"/>
  </r>
  <r>
    <x v="3"/>
    <x v="6"/>
    <x v="0"/>
    <x v="6"/>
  </r>
  <r>
    <x v="3"/>
    <x v="8"/>
    <x v="0"/>
    <x v="6"/>
  </r>
  <r>
    <x v="3"/>
    <x v="7"/>
    <x v="0"/>
    <x v="7"/>
  </r>
  <r>
    <x v="3"/>
    <x v="1"/>
    <x v="0"/>
    <x v="1"/>
  </r>
  <r>
    <x v="3"/>
    <x v="1"/>
    <x v="0"/>
    <x v="1"/>
  </r>
  <r>
    <x v="3"/>
    <x v="6"/>
    <x v="1"/>
    <x v="5"/>
  </r>
  <r>
    <x v="3"/>
    <x v="7"/>
    <x v="1"/>
    <x v="11"/>
  </r>
  <r>
    <x v="3"/>
    <x v="1"/>
    <x v="1"/>
    <x v="9"/>
  </r>
  <r>
    <x v="3"/>
    <x v="7"/>
    <x v="0"/>
    <x v="7"/>
  </r>
  <r>
    <x v="3"/>
    <x v="11"/>
    <x v="0"/>
    <x v="13"/>
  </r>
  <r>
    <x v="3"/>
    <x v="5"/>
    <x v="1"/>
    <x v="3"/>
  </r>
  <r>
    <x v="3"/>
    <x v="8"/>
    <x v="0"/>
    <x v="6"/>
  </r>
  <r>
    <x v="3"/>
    <x v="7"/>
    <x v="0"/>
    <x v="7"/>
  </r>
  <r>
    <x v="3"/>
    <x v="7"/>
    <x v="0"/>
    <x v="7"/>
  </r>
  <r>
    <x v="3"/>
    <x v="7"/>
    <x v="0"/>
    <x v="7"/>
  </r>
  <r>
    <x v="3"/>
    <x v="7"/>
    <x v="0"/>
    <x v="7"/>
  </r>
  <r>
    <x v="3"/>
    <x v="8"/>
    <x v="0"/>
    <x v="6"/>
  </r>
  <r>
    <x v="3"/>
    <x v="13"/>
    <x v="0"/>
    <x v="19"/>
  </r>
  <r>
    <x v="3"/>
    <x v="13"/>
    <x v="1"/>
    <x v="17"/>
  </r>
  <r>
    <x v="3"/>
    <x v="7"/>
    <x v="0"/>
    <x v="7"/>
  </r>
  <r>
    <x v="3"/>
    <x v="9"/>
    <x v="1"/>
    <x v="10"/>
  </r>
  <r>
    <x v="3"/>
    <x v="8"/>
    <x v="0"/>
    <x v="6"/>
  </r>
  <r>
    <x v="3"/>
    <x v="10"/>
    <x v="1"/>
    <x v="3"/>
  </r>
  <r>
    <x v="3"/>
    <x v="8"/>
    <x v="1"/>
    <x v="5"/>
  </r>
  <r>
    <x v="3"/>
    <x v="12"/>
    <x v="0"/>
    <x v="15"/>
  </r>
  <r>
    <x v="3"/>
    <x v="12"/>
    <x v="0"/>
    <x v="15"/>
  </r>
  <r>
    <x v="3"/>
    <x v="2"/>
    <x v="1"/>
    <x v="2"/>
  </r>
  <r>
    <x v="3"/>
    <x v="12"/>
    <x v="0"/>
    <x v="15"/>
  </r>
  <r>
    <x v="3"/>
    <x v="7"/>
    <x v="1"/>
    <x v="11"/>
  </r>
  <r>
    <x v="3"/>
    <x v="6"/>
    <x v="0"/>
    <x v="6"/>
  </r>
  <r>
    <x v="3"/>
    <x v="1"/>
    <x v="0"/>
    <x v="1"/>
  </r>
  <r>
    <x v="3"/>
    <x v="9"/>
    <x v="1"/>
    <x v="10"/>
  </r>
  <r>
    <x v="3"/>
    <x v="6"/>
    <x v="1"/>
    <x v="5"/>
  </r>
  <r>
    <x v="3"/>
    <x v="1"/>
    <x v="0"/>
    <x v="1"/>
  </r>
  <r>
    <x v="3"/>
    <x v="7"/>
    <x v="1"/>
    <x v="11"/>
  </r>
  <r>
    <x v="3"/>
    <x v="1"/>
    <x v="1"/>
    <x v="9"/>
  </r>
  <r>
    <x v="3"/>
    <x v="7"/>
    <x v="0"/>
    <x v="7"/>
  </r>
  <r>
    <x v="3"/>
    <x v="8"/>
    <x v="1"/>
    <x v="5"/>
  </r>
  <r>
    <x v="3"/>
    <x v="5"/>
    <x v="0"/>
    <x v="8"/>
  </r>
  <r>
    <x v="3"/>
    <x v="7"/>
    <x v="0"/>
    <x v="7"/>
  </r>
  <r>
    <x v="3"/>
    <x v="11"/>
    <x v="1"/>
    <x v="15"/>
  </r>
  <r>
    <x v="3"/>
    <x v="6"/>
    <x v="1"/>
    <x v="5"/>
  </r>
  <r>
    <x v="3"/>
    <x v="5"/>
    <x v="0"/>
    <x v="8"/>
  </r>
  <r>
    <x v="3"/>
    <x v="7"/>
    <x v="0"/>
    <x v="7"/>
  </r>
  <r>
    <x v="3"/>
    <x v="9"/>
    <x v="1"/>
    <x v="10"/>
  </r>
  <r>
    <x v="3"/>
    <x v="2"/>
    <x v="0"/>
    <x v="14"/>
  </r>
  <r>
    <x v="3"/>
    <x v="4"/>
    <x v="1"/>
    <x v="4"/>
  </r>
  <r>
    <x v="3"/>
    <x v="3"/>
    <x v="1"/>
    <x v="3"/>
  </r>
  <r>
    <x v="3"/>
    <x v="8"/>
    <x v="0"/>
    <x v="6"/>
  </r>
  <r>
    <x v="3"/>
    <x v="11"/>
    <x v="0"/>
    <x v="13"/>
  </r>
  <r>
    <x v="3"/>
    <x v="6"/>
    <x v="0"/>
    <x v="6"/>
  </r>
  <r>
    <x v="3"/>
    <x v="11"/>
    <x v="1"/>
    <x v="15"/>
  </r>
  <r>
    <x v="3"/>
    <x v="7"/>
    <x v="0"/>
    <x v="7"/>
  </r>
  <r>
    <x v="3"/>
    <x v="1"/>
    <x v="1"/>
    <x v="9"/>
  </r>
  <r>
    <x v="3"/>
    <x v="7"/>
    <x v="1"/>
    <x v="11"/>
  </r>
  <r>
    <x v="3"/>
    <x v="8"/>
    <x v="1"/>
    <x v="5"/>
  </r>
  <r>
    <x v="3"/>
    <x v="3"/>
    <x v="1"/>
    <x v="3"/>
  </r>
  <r>
    <x v="3"/>
    <x v="5"/>
    <x v="1"/>
    <x v="3"/>
  </r>
  <r>
    <x v="3"/>
    <x v="9"/>
    <x v="0"/>
    <x v="18"/>
  </r>
  <r>
    <x v="3"/>
    <x v="1"/>
    <x v="0"/>
    <x v="1"/>
  </r>
  <r>
    <x v="3"/>
    <x v="1"/>
    <x v="0"/>
    <x v="1"/>
  </r>
  <r>
    <x v="3"/>
    <x v="1"/>
    <x v="1"/>
    <x v="9"/>
  </r>
  <r>
    <x v="3"/>
    <x v="1"/>
    <x v="0"/>
    <x v="1"/>
  </r>
  <r>
    <x v="3"/>
    <x v="13"/>
    <x v="1"/>
    <x v="17"/>
  </r>
  <r>
    <x v="3"/>
    <x v="1"/>
    <x v="1"/>
    <x v="9"/>
  </r>
  <r>
    <x v="3"/>
    <x v="13"/>
    <x v="0"/>
    <x v="19"/>
  </r>
  <r>
    <x v="3"/>
    <x v="1"/>
    <x v="0"/>
    <x v="1"/>
  </r>
  <r>
    <x v="3"/>
    <x v="13"/>
    <x v="1"/>
    <x v="17"/>
  </r>
  <r>
    <x v="3"/>
    <x v="11"/>
    <x v="1"/>
    <x v="15"/>
  </r>
  <r>
    <x v="3"/>
    <x v="10"/>
    <x v="0"/>
    <x v="8"/>
  </r>
  <r>
    <x v="3"/>
    <x v="8"/>
    <x v="1"/>
    <x v="5"/>
  </r>
  <r>
    <x v="3"/>
    <x v="7"/>
    <x v="0"/>
    <x v="7"/>
  </r>
  <r>
    <x v="3"/>
    <x v="1"/>
    <x v="1"/>
    <x v="9"/>
  </r>
  <r>
    <x v="3"/>
    <x v="1"/>
    <x v="1"/>
    <x v="9"/>
  </r>
  <r>
    <x v="3"/>
    <x v="6"/>
    <x v="1"/>
    <x v="5"/>
  </r>
  <r>
    <x v="3"/>
    <x v="13"/>
    <x v="0"/>
    <x v="19"/>
  </r>
  <r>
    <x v="3"/>
    <x v="8"/>
    <x v="0"/>
    <x v="6"/>
  </r>
  <r>
    <x v="3"/>
    <x v="5"/>
    <x v="1"/>
    <x v="3"/>
  </r>
  <r>
    <x v="3"/>
    <x v="1"/>
    <x v="1"/>
    <x v="9"/>
  </r>
  <r>
    <x v="3"/>
    <x v="1"/>
    <x v="0"/>
    <x v="1"/>
  </r>
  <r>
    <x v="3"/>
    <x v="8"/>
    <x v="1"/>
    <x v="5"/>
  </r>
  <r>
    <x v="3"/>
    <x v="9"/>
    <x v="0"/>
    <x v="18"/>
  </r>
  <r>
    <x v="3"/>
    <x v="11"/>
    <x v="0"/>
    <x v="13"/>
  </r>
  <r>
    <x v="3"/>
    <x v="1"/>
    <x v="0"/>
    <x v="1"/>
  </r>
  <r>
    <x v="3"/>
    <x v="8"/>
    <x v="0"/>
    <x v="6"/>
  </r>
  <r>
    <x v="3"/>
    <x v="7"/>
    <x v="0"/>
    <x v="7"/>
  </r>
  <r>
    <x v="3"/>
    <x v="8"/>
    <x v="1"/>
    <x v="5"/>
  </r>
  <r>
    <x v="3"/>
    <x v="8"/>
    <x v="1"/>
    <x v="5"/>
  </r>
  <r>
    <x v="3"/>
    <x v="5"/>
    <x v="0"/>
    <x v="8"/>
  </r>
  <r>
    <x v="3"/>
    <x v="1"/>
    <x v="1"/>
    <x v="9"/>
  </r>
  <r>
    <x v="3"/>
    <x v="10"/>
    <x v="0"/>
    <x v="8"/>
  </r>
  <r>
    <x v="3"/>
    <x v="11"/>
    <x v="0"/>
    <x v="13"/>
  </r>
  <r>
    <x v="3"/>
    <x v="8"/>
    <x v="0"/>
    <x v="6"/>
  </r>
  <r>
    <x v="3"/>
    <x v="7"/>
    <x v="1"/>
    <x v="11"/>
  </r>
  <r>
    <x v="3"/>
    <x v="11"/>
    <x v="1"/>
    <x v="15"/>
  </r>
  <r>
    <x v="3"/>
    <x v="8"/>
    <x v="1"/>
    <x v="5"/>
  </r>
  <r>
    <x v="3"/>
    <x v="4"/>
    <x v="0"/>
    <x v="12"/>
  </r>
  <r>
    <x v="3"/>
    <x v="7"/>
    <x v="0"/>
    <x v="7"/>
  </r>
  <r>
    <x v="3"/>
    <x v="0"/>
    <x v="0"/>
    <x v="0"/>
  </r>
  <r>
    <x v="3"/>
    <x v="12"/>
    <x v="0"/>
    <x v="15"/>
  </r>
  <r>
    <x v="3"/>
    <x v="7"/>
    <x v="0"/>
    <x v="7"/>
  </r>
  <r>
    <x v="3"/>
    <x v="9"/>
    <x v="0"/>
    <x v="18"/>
  </r>
  <r>
    <x v="3"/>
    <x v="8"/>
    <x v="0"/>
    <x v="6"/>
  </r>
  <r>
    <x v="3"/>
    <x v="6"/>
    <x v="0"/>
    <x v="6"/>
  </r>
  <r>
    <x v="3"/>
    <x v="6"/>
    <x v="0"/>
    <x v="6"/>
  </r>
  <r>
    <x v="3"/>
    <x v="1"/>
    <x v="0"/>
    <x v="1"/>
  </r>
  <r>
    <x v="3"/>
    <x v="1"/>
    <x v="1"/>
    <x v="9"/>
  </r>
  <r>
    <x v="3"/>
    <x v="1"/>
    <x v="1"/>
    <x v="9"/>
  </r>
  <r>
    <x v="3"/>
    <x v="7"/>
    <x v="1"/>
    <x v="11"/>
  </r>
  <r>
    <x v="3"/>
    <x v="3"/>
    <x v="0"/>
    <x v="8"/>
  </r>
  <r>
    <x v="3"/>
    <x v="6"/>
    <x v="1"/>
    <x v="5"/>
  </r>
  <r>
    <x v="3"/>
    <x v="11"/>
    <x v="1"/>
    <x v="15"/>
  </r>
  <r>
    <x v="3"/>
    <x v="1"/>
    <x v="1"/>
    <x v="9"/>
  </r>
  <r>
    <x v="3"/>
    <x v="6"/>
    <x v="0"/>
    <x v="6"/>
  </r>
  <r>
    <x v="3"/>
    <x v="4"/>
    <x v="1"/>
    <x v="4"/>
  </r>
  <r>
    <x v="3"/>
    <x v="2"/>
    <x v="1"/>
    <x v="2"/>
  </r>
  <r>
    <x v="3"/>
    <x v="2"/>
    <x v="0"/>
    <x v="14"/>
  </r>
  <r>
    <x v="3"/>
    <x v="7"/>
    <x v="1"/>
    <x v="11"/>
  </r>
  <r>
    <x v="3"/>
    <x v="10"/>
    <x v="1"/>
    <x v="3"/>
  </r>
  <r>
    <x v="3"/>
    <x v="7"/>
    <x v="1"/>
    <x v="11"/>
  </r>
  <r>
    <x v="3"/>
    <x v="1"/>
    <x v="0"/>
    <x v="1"/>
  </r>
  <r>
    <x v="3"/>
    <x v="7"/>
    <x v="0"/>
    <x v="7"/>
  </r>
  <r>
    <x v="3"/>
    <x v="7"/>
    <x v="0"/>
    <x v="7"/>
  </r>
  <r>
    <x v="3"/>
    <x v="9"/>
    <x v="0"/>
    <x v="18"/>
  </r>
  <r>
    <x v="3"/>
    <x v="1"/>
    <x v="0"/>
    <x v="1"/>
  </r>
  <r>
    <x v="3"/>
    <x v="5"/>
    <x v="0"/>
    <x v="8"/>
  </r>
  <r>
    <x v="3"/>
    <x v="3"/>
    <x v="0"/>
    <x v="8"/>
  </r>
  <r>
    <x v="3"/>
    <x v="4"/>
    <x v="0"/>
    <x v="12"/>
  </r>
  <r>
    <x v="3"/>
    <x v="11"/>
    <x v="0"/>
    <x v="13"/>
  </r>
  <r>
    <x v="3"/>
    <x v="5"/>
    <x v="1"/>
    <x v="3"/>
  </r>
  <r>
    <x v="3"/>
    <x v="7"/>
    <x v="1"/>
    <x v="11"/>
  </r>
  <r>
    <x v="3"/>
    <x v="7"/>
    <x v="1"/>
    <x v="11"/>
  </r>
  <r>
    <x v="3"/>
    <x v="11"/>
    <x v="0"/>
    <x v="13"/>
  </r>
  <r>
    <x v="3"/>
    <x v="2"/>
    <x v="1"/>
    <x v="2"/>
  </r>
  <r>
    <x v="3"/>
    <x v="5"/>
    <x v="1"/>
    <x v="3"/>
  </r>
  <r>
    <x v="3"/>
    <x v="3"/>
    <x v="1"/>
    <x v="3"/>
  </r>
  <r>
    <x v="3"/>
    <x v="9"/>
    <x v="1"/>
    <x v="10"/>
  </r>
  <r>
    <x v="3"/>
    <x v="2"/>
    <x v="1"/>
    <x v="2"/>
  </r>
  <r>
    <x v="3"/>
    <x v="7"/>
    <x v="1"/>
    <x v="11"/>
  </r>
  <r>
    <x v="3"/>
    <x v="1"/>
    <x v="1"/>
    <x v="9"/>
  </r>
  <r>
    <x v="3"/>
    <x v="3"/>
    <x v="1"/>
    <x v="3"/>
  </r>
  <r>
    <x v="3"/>
    <x v="3"/>
    <x v="0"/>
    <x v="8"/>
  </r>
  <r>
    <x v="3"/>
    <x v="7"/>
    <x v="0"/>
    <x v="7"/>
  </r>
  <r>
    <x v="3"/>
    <x v="5"/>
    <x v="1"/>
    <x v="3"/>
  </r>
  <r>
    <x v="3"/>
    <x v="1"/>
    <x v="0"/>
    <x v="1"/>
  </r>
  <r>
    <x v="3"/>
    <x v="4"/>
    <x v="0"/>
    <x v="12"/>
  </r>
  <r>
    <x v="3"/>
    <x v="2"/>
    <x v="0"/>
    <x v="14"/>
  </r>
  <r>
    <x v="3"/>
    <x v="4"/>
    <x v="1"/>
    <x v="4"/>
  </r>
  <r>
    <x v="3"/>
    <x v="2"/>
    <x v="0"/>
    <x v="14"/>
  </r>
  <r>
    <x v="3"/>
    <x v="5"/>
    <x v="0"/>
    <x v="8"/>
  </r>
  <r>
    <x v="3"/>
    <x v="5"/>
    <x v="1"/>
    <x v="3"/>
  </r>
  <r>
    <x v="3"/>
    <x v="8"/>
    <x v="1"/>
    <x v="5"/>
  </r>
  <r>
    <x v="3"/>
    <x v="0"/>
    <x v="1"/>
    <x v="16"/>
  </r>
  <r>
    <x v="3"/>
    <x v="4"/>
    <x v="0"/>
    <x v="12"/>
  </r>
  <r>
    <x v="3"/>
    <x v="5"/>
    <x v="1"/>
    <x v="3"/>
  </r>
  <r>
    <x v="3"/>
    <x v="8"/>
    <x v="1"/>
    <x v="5"/>
  </r>
  <r>
    <x v="3"/>
    <x v="5"/>
    <x v="1"/>
    <x v="3"/>
  </r>
  <r>
    <x v="3"/>
    <x v="0"/>
    <x v="0"/>
    <x v="0"/>
  </r>
  <r>
    <x v="3"/>
    <x v="2"/>
    <x v="1"/>
    <x v="2"/>
  </r>
  <r>
    <x v="3"/>
    <x v="5"/>
    <x v="0"/>
    <x v="8"/>
  </r>
  <r>
    <x v="3"/>
    <x v="6"/>
    <x v="1"/>
    <x v="5"/>
  </r>
  <r>
    <x v="3"/>
    <x v="1"/>
    <x v="0"/>
    <x v="1"/>
  </r>
  <r>
    <x v="3"/>
    <x v="7"/>
    <x v="0"/>
    <x v="7"/>
  </r>
  <r>
    <x v="3"/>
    <x v="5"/>
    <x v="1"/>
    <x v="3"/>
  </r>
  <r>
    <x v="3"/>
    <x v="4"/>
    <x v="0"/>
    <x v="12"/>
  </r>
  <r>
    <x v="3"/>
    <x v="10"/>
    <x v="1"/>
    <x v="3"/>
  </r>
  <r>
    <x v="3"/>
    <x v="4"/>
    <x v="0"/>
    <x v="12"/>
  </r>
  <r>
    <x v="3"/>
    <x v="1"/>
    <x v="0"/>
    <x v="1"/>
  </r>
  <r>
    <x v="3"/>
    <x v="1"/>
    <x v="0"/>
    <x v="1"/>
  </r>
  <r>
    <x v="3"/>
    <x v="9"/>
    <x v="1"/>
    <x v="10"/>
  </r>
  <r>
    <x v="3"/>
    <x v="11"/>
    <x v="0"/>
    <x v="13"/>
  </r>
  <r>
    <x v="3"/>
    <x v="7"/>
    <x v="1"/>
    <x v="11"/>
  </r>
  <r>
    <x v="3"/>
    <x v="0"/>
    <x v="1"/>
    <x v="16"/>
  </r>
  <r>
    <x v="3"/>
    <x v="2"/>
    <x v="0"/>
    <x v="14"/>
  </r>
  <r>
    <x v="3"/>
    <x v="10"/>
    <x v="1"/>
    <x v="3"/>
  </r>
  <r>
    <x v="3"/>
    <x v="7"/>
    <x v="1"/>
    <x v="11"/>
  </r>
  <r>
    <x v="3"/>
    <x v="5"/>
    <x v="0"/>
    <x v="8"/>
  </r>
  <r>
    <x v="3"/>
    <x v="8"/>
    <x v="0"/>
    <x v="6"/>
  </r>
  <r>
    <x v="3"/>
    <x v="10"/>
    <x v="1"/>
    <x v="3"/>
  </r>
  <r>
    <x v="3"/>
    <x v="4"/>
    <x v="1"/>
    <x v="4"/>
  </r>
  <r>
    <x v="3"/>
    <x v="10"/>
    <x v="0"/>
    <x v="8"/>
  </r>
  <r>
    <x v="3"/>
    <x v="12"/>
    <x v="0"/>
    <x v="15"/>
  </r>
  <r>
    <x v="3"/>
    <x v="10"/>
    <x v="1"/>
    <x v="3"/>
  </r>
  <r>
    <x v="3"/>
    <x v="1"/>
    <x v="1"/>
    <x v="9"/>
  </r>
  <r>
    <x v="3"/>
    <x v="10"/>
    <x v="1"/>
    <x v="3"/>
  </r>
  <r>
    <x v="3"/>
    <x v="1"/>
    <x v="0"/>
    <x v="1"/>
  </r>
  <r>
    <x v="3"/>
    <x v="7"/>
    <x v="1"/>
    <x v="11"/>
  </r>
  <r>
    <x v="3"/>
    <x v="1"/>
    <x v="0"/>
    <x v="1"/>
  </r>
  <r>
    <x v="3"/>
    <x v="3"/>
    <x v="0"/>
    <x v="8"/>
  </r>
  <r>
    <x v="3"/>
    <x v="7"/>
    <x v="0"/>
    <x v="7"/>
  </r>
  <r>
    <x v="3"/>
    <x v="1"/>
    <x v="0"/>
    <x v="1"/>
  </r>
  <r>
    <x v="3"/>
    <x v="9"/>
    <x v="1"/>
    <x v="10"/>
  </r>
  <r>
    <x v="3"/>
    <x v="4"/>
    <x v="1"/>
    <x v="4"/>
  </r>
  <r>
    <x v="3"/>
    <x v="13"/>
    <x v="1"/>
    <x v="17"/>
  </r>
  <r>
    <x v="3"/>
    <x v="7"/>
    <x v="1"/>
    <x v="11"/>
  </r>
  <r>
    <x v="3"/>
    <x v="8"/>
    <x v="0"/>
    <x v="6"/>
  </r>
  <r>
    <x v="3"/>
    <x v="7"/>
    <x v="0"/>
    <x v="7"/>
  </r>
  <r>
    <x v="3"/>
    <x v="1"/>
    <x v="0"/>
    <x v="1"/>
  </r>
  <r>
    <x v="3"/>
    <x v="7"/>
    <x v="1"/>
    <x v="11"/>
  </r>
  <r>
    <x v="3"/>
    <x v="5"/>
    <x v="1"/>
    <x v="3"/>
  </r>
  <r>
    <x v="3"/>
    <x v="7"/>
    <x v="1"/>
    <x v="11"/>
  </r>
  <r>
    <x v="3"/>
    <x v="2"/>
    <x v="1"/>
    <x v="2"/>
  </r>
  <r>
    <x v="3"/>
    <x v="6"/>
    <x v="0"/>
    <x v="6"/>
  </r>
  <r>
    <x v="3"/>
    <x v="8"/>
    <x v="1"/>
    <x v="5"/>
  </r>
  <r>
    <x v="3"/>
    <x v="7"/>
    <x v="1"/>
    <x v="11"/>
  </r>
  <r>
    <x v="3"/>
    <x v="7"/>
    <x v="1"/>
    <x v="11"/>
  </r>
  <r>
    <x v="3"/>
    <x v="5"/>
    <x v="1"/>
    <x v="3"/>
  </r>
  <r>
    <x v="3"/>
    <x v="7"/>
    <x v="1"/>
    <x v="11"/>
  </r>
  <r>
    <x v="3"/>
    <x v="5"/>
    <x v="1"/>
    <x v="3"/>
  </r>
  <r>
    <x v="3"/>
    <x v="9"/>
    <x v="1"/>
    <x v="10"/>
  </r>
  <r>
    <x v="3"/>
    <x v="6"/>
    <x v="1"/>
    <x v="5"/>
  </r>
  <r>
    <x v="3"/>
    <x v="6"/>
    <x v="1"/>
    <x v="5"/>
  </r>
  <r>
    <x v="3"/>
    <x v="1"/>
    <x v="1"/>
    <x v="9"/>
  </r>
  <r>
    <x v="3"/>
    <x v="2"/>
    <x v="1"/>
    <x v="2"/>
  </r>
  <r>
    <x v="3"/>
    <x v="1"/>
    <x v="1"/>
    <x v="9"/>
  </r>
  <r>
    <x v="3"/>
    <x v="9"/>
    <x v="1"/>
    <x v="10"/>
  </r>
  <r>
    <x v="3"/>
    <x v="1"/>
    <x v="0"/>
    <x v="1"/>
  </r>
  <r>
    <x v="3"/>
    <x v="1"/>
    <x v="1"/>
    <x v="9"/>
  </r>
  <r>
    <x v="3"/>
    <x v="7"/>
    <x v="0"/>
    <x v="7"/>
  </r>
  <r>
    <x v="3"/>
    <x v="5"/>
    <x v="1"/>
    <x v="3"/>
  </r>
  <r>
    <x v="3"/>
    <x v="3"/>
    <x v="1"/>
    <x v="3"/>
  </r>
  <r>
    <x v="3"/>
    <x v="7"/>
    <x v="1"/>
    <x v="11"/>
  </r>
  <r>
    <x v="3"/>
    <x v="8"/>
    <x v="0"/>
    <x v="6"/>
  </r>
  <r>
    <x v="3"/>
    <x v="7"/>
    <x v="0"/>
    <x v="7"/>
  </r>
  <r>
    <x v="3"/>
    <x v="3"/>
    <x v="1"/>
    <x v="3"/>
  </r>
  <r>
    <x v="3"/>
    <x v="11"/>
    <x v="0"/>
    <x v="13"/>
  </r>
  <r>
    <x v="3"/>
    <x v="1"/>
    <x v="0"/>
    <x v="1"/>
  </r>
  <r>
    <x v="3"/>
    <x v="6"/>
    <x v="1"/>
    <x v="5"/>
  </r>
  <r>
    <x v="3"/>
    <x v="7"/>
    <x v="1"/>
    <x v="11"/>
  </r>
  <r>
    <x v="3"/>
    <x v="3"/>
    <x v="1"/>
    <x v="3"/>
  </r>
  <r>
    <x v="3"/>
    <x v="13"/>
    <x v="1"/>
    <x v="17"/>
  </r>
  <r>
    <x v="3"/>
    <x v="13"/>
    <x v="0"/>
    <x v="19"/>
  </r>
  <r>
    <x v="3"/>
    <x v="7"/>
    <x v="0"/>
    <x v="7"/>
  </r>
  <r>
    <x v="3"/>
    <x v="5"/>
    <x v="1"/>
    <x v="3"/>
  </r>
  <r>
    <x v="3"/>
    <x v="12"/>
    <x v="1"/>
    <x v="20"/>
  </r>
  <r>
    <x v="3"/>
    <x v="3"/>
    <x v="0"/>
    <x v="8"/>
  </r>
  <r>
    <x v="3"/>
    <x v="7"/>
    <x v="0"/>
    <x v="7"/>
  </r>
  <r>
    <x v="3"/>
    <x v="1"/>
    <x v="1"/>
    <x v="9"/>
  </r>
  <r>
    <x v="3"/>
    <x v="10"/>
    <x v="0"/>
    <x v="8"/>
  </r>
  <r>
    <x v="3"/>
    <x v="8"/>
    <x v="0"/>
    <x v="6"/>
  </r>
  <r>
    <x v="3"/>
    <x v="6"/>
    <x v="0"/>
    <x v="6"/>
  </r>
  <r>
    <x v="3"/>
    <x v="6"/>
    <x v="0"/>
    <x v="6"/>
  </r>
  <r>
    <x v="3"/>
    <x v="3"/>
    <x v="0"/>
    <x v="8"/>
  </r>
  <r>
    <x v="3"/>
    <x v="2"/>
    <x v="1"/>
    <x v="2"/>
  </r>
  <r>
    <x v="3"/>
    <x v="11"/>
    <x v="1"/>
    <x v="15"/>
  </r>
  <r>
    <x v="3"/>
    <x v="1"/>
    <x v="0"/>
    <x v="1"/>
  </r>
  <r>
    <x v="3"/>
    <x v="1"/>
    <x v="1"/>
    <x v="9"/>
  </r>
  <r>
    <x v="3"/>
    <x v="0"/>
    <x v="0"/>
    <x v="0"/>
  </r>
  <r>
    <x v="3"/>
    <x v="7"/>
    <x v="0"/>
    <x v="7"/>
  </r>
  <r>
    <x v="3"/>
    <x v="1"/>
    <x v="1"/>
    <x v="9"/>
  </r>
  <r>
    <x v="3"/>
    <x v="5"/>
    <x v="0"/>
    <x v="8"/>
  </r>
  <r>
    <x v="3"/>
    <x v="7"/>
    <x v="0"/>
    <x v="7"/>
  </r>
  <r>
    <x v="3"/>
    <x v="12"/>
    <x v="0"/>
    <x v="15"/>
  </r>
  <r>
    <x v="3"/>
    <x v="1"/>
    <x v="1"/>
    <x v="9"/>
  </r>
  <r>
    <x v="3"/>
    <x v="7"/>
    <x v="1"/>
    <x v="11"/>
  </r>
  <r>
    <x v="3"/>
    <x v="1"/>
    <x v="0"/>
    <x v="1"/>
  </r>
  <r>
    <x v="3"/>
    <x v="4"/>
    <x v="1"/>
    <x v="4"/>
  </r>
  <r>
    <x v="3"/>
    <x v="2"/>
    <x v="1"/>
    <x v="2"/>
  </r>
  <r>
    <x v="3"/>
    <x v="6"/>
    <x v="1"/>
    <x v="5"/>
  </r>
  <r>
    <x v="3"/>
    <x v="11"/>
    <x v="0"/>
    <x v="13"/>
  </r>
  <r>
    <x v="3"/>
    <x v="7"/>
    <x v="0"/>
    <x v="7"/>
  </r>
  <r>
    <x v="3"/>
    <x v="1"/>
    <x v="1"/>
    <x v="9"/>
  </r>
  <r>
    <x v="3"/>
    <x v="2"/>
    <x v="0"/>
    <x v="14"/>
  </r>
  <r>
    <x v="3"/>
    <x v="6"/>
    <x v="0"/>
    <x v="6"/>
  </r>
  <r>
    <x v="3"/>
    <x v="7"/>
    <x v="1"/>
    <x v="11"/>
  </r>
  <r>
    <x v="3"/>
    <x v="2"/>
    <x v="1"/>
    <x v="2"/>
  </r>
  <r>
    <x v="3"/>
    <x v="12"/>
    <x v="0"/>
    <x v="15"/>
  </r>
  <r>
    <x v="3"/>
    <x v="5"/>
    <x v="0"/>
    <x v="8"/>
  </r>
  <r>
    <x v="3"/>
    <x v="0"/>
    <x v="0"/>
    <x v="0"/>
  </r>
  <r>
    <x v="3"/>
    <x v="1"/>
    <x v="0"/>
    <x v="1"/>
  </r>
  <r>
    <x v="3"/>
    <x v="7"/>
    <x v="0"/>
    <x v="7"/>
  </r>
  <r>
    <x v="3"/>
    <x v="13"/>
    <x v="0"/>
    <x v="19"/>
  </r>
  <r>
    <x v="3"/>
    <x v="10"/>
    <x v="1"/>
    <x v="3"/>
  </r>
  <r>
    <x v="3"/>
    <x v="1"/>
    <x v="0"/>
    <x v="1"/>
  </r>
  <r>
    <x v="3"/>
    <x v="2"/>
    <x v="1"/>
    <x v="2"/>
  </r>
  <r>
    <x v="3"/>
    <x v="4"/>
    <x v="0"/>
    <x v="12"/>
  </r>
  <r>
    <x v="3"/>
    <x v="7"/>
    <x v="0"/>
    <x v="7"/>
  </r>
  <r>
    <x v="3"/>
    <x v="2"/>
    <x v="1"/>
    <x v="2"/>
  </r>
  <r>
    <x v="3"/>
    <x v="7"/>
    <x v="0"/>
    <x v="7"/>
  </r>
  <r>
    <x v="3"/>
    <x v="7"/>
    <x v="1"/>
    <x v="11"/>
  </r>
  <r>
    <x v="3"/>
    <x v="6"/>
    <x v="1"/>
    <x v="5"/>
  </r>
  <r>
    <x v="3"/>
    <x v="8"/>
    <x v="0"/>
    <x v="6"/>
  </r>
  <r>
    <x v="3"/>
    <x v="10"/>
    <x v="0"/>
    <x v="8"/>
  </r>
  <r>
    <x v="3"/>
    <x v="7"/>
    <x v="0"/>
    <x v="7"/>
  </r>
  <r>
    <x v="3"/>
    <x v="4"/>
    <x v="0"/>
    <x v="12"/>
  </r>
  <r>
    <x v="3"/>
    <x v="4"/>
    <x v="0"/>
    <x v="12"/>
  </r>
  <r>
    <x v="3"/>
    <x v="12"/>
    <x v="1"/>
    <x v="20"/>
  </r>
  <r>
    <x v="3"/>
    <x v="0"/>
    <x v="1"/>
    <x v="16"/>
  </r>
  <r>
    <x v="3"/>
    <x v="8"/>
    <x v="0"/>
    <x v="6"/>
  </r>
  <r>
    <x v="3"/>
    <x v="8"/>
    <x v="1"/>
    <x v="5"/>
  </r>
  <r>
    <x v="3"/>
    <x v="7"/>
    <x v="0"/>
    <x v="7"/>
  </r>
  <r>
    <x v="3"/>
    <x v="6"/>
    <x v="1"/>
    <x v="5"/>
  </r>
  <r>
    <x v="3"/>
    <x v="6"/>
    <x v="1"/>
    <x v="5"/>
  </r>
  <r>
    <x v="3"/>
    <x v="3"/>
    <x v="1"/>
    <x v="3"/>
  </r>
  <r>
    <x v="3"/>
    <x v="7"/>
    <x v="1"/>
    <x v="11"/>
  </r>
  <r>
    <x v="3"/>
    <x v="2"/>
    <x v="0"/>
    <x v="14"/>
  </r>
  <r>
    <x v="3"/>
    <x v="13"/>
    <x v="0"/>
    <x v="19"/>
  </r>
  <r>
    <x v="3"/>
    <x v="1"/>
    <x v="0"/>
    <x v="1"/>
  </r>
  <r>
    <x v="3"/>
    <x v="5"/>
    <x v="0"/>
    <x v="8"/>
  </r>
  <r>
    <x v="3"/>
    <x v="5"/>
    <x v="1"/>
    <x v="3"/>
  </r>
  <r>
    <x v="3"/>
    <x v="1"/>
    <x v="1"/>
    <x v="9"/>
  </r>
  <r>
    <x v="3"/>
    <x v="1"/>
    <x v="0"/>
    <x v="1"/>
  </r>
  <r>
    <x v="3"/>
    <x v="5"/>
    <x v="0"/>
    <x v="8"/>
  </r>
  <r>
    <x v="3"/>
    <x v="8"/>
    <x v="1"/>
    <x v="5"/>
  </r>
  <r>
    <x v="3"/>
    <x v="8"/>
    <x v="0"/>
    <x v="6"/>
  </r>
  <r>
    <x v="3"/>
    <x v="11"/>
    <x v="0"/>
    <x v="13"/>
  </r>
  <r>
    <x v="3"/>
    <x v="5"/>
    <x v="0"/>
    <x v="8"/>
  </r>
  <r>
    <x v="3"/>
    <x v="7"/>
    <x v="0"/>
    <x v="7"/>
  </r>
  <r>
    <x v="3"/>
    <x v="13"/>
    <x v="1"/>
    <x v="17"/>
  </r>
  <r>
    <x v="3"/>
    <x v="11"/>
    <x v="0"/>
    <x v="13"/>
  </r>
  <r>
    <x v="3"/>
    <x v="7"/>
    <x v="1"/>
    <x v="11"/>
  </r>
  <r>
    <x v="3"/>
    <x v="10"/>
    <x v="1"/>
    <x v="3"/>
  </r>
  <r>
    <x v="3"/>
    <x v="3"/>
    <x v="0"/>
    <x v="8"/>
  </r>
  <r>
    <x v="3"/>
    <x v="9"/>
    <x v="0"/>
    <x v="18"/>
  </r>
  <r>
    <x v="3"/>
    <x v="9"/>
    <x v="1"/>
    <x v="10"/>
  </r>
  <r>
    <x v="3"/>
    <x v="9"/>
    <x v="0"/>
    <x v="18"/>
  </r>
  <r>
    <x v="3"/>
    <x v="13"/>
    <x v="1"/>
    <x v="17"/>
  </r>
  <r>
    <x v="3"/>
    <x v="1"/>
    <x v="1"/>
    <x v="9"/>
  </r>
  <r>
    <x v="3"/>
    <x v="12"/>
    <x v="1"/>
    <x v="20"/>
  </r>
  <r>
    <x v="3"/>
    <x v="6"/>
    <x v="1"/>
    <x v="5"/>
  </r>
  <r>
    <x v="3"/>
    <x v="1"/>
    <x v="1"/>
    <x v="9"/>
  </r>
  <r>
    <x v="3"/>
    <x v="7"/>
    <x v="1"/>
    <x v="11"/>
  </r>
  <r>
    <x v="3"/>
    <x v="8"/>
    <x v="1"/>
    <x v="5"/>
  </r>
  <r>
    <x v="3"/>
    <x v="2"/>
    <x v="1"/>
    <x v="2"/>
  </r>
  <r>
    <x v="3"/>
    <x v="7"/>
    <x v="1"/>
    <x v="11"/>
  </r>
  <r>
    <x v="3"/>
    <x v="2"/>
    <x v="0"/>
    <x v="14"/>
  </r>
  <r>
    <x v="3"/>
    <x v="6"/>
    <x v="0"/>
    <x v="6"/>
  </r>
  <r>
    <x v="3"/>
    <x v="7"/>
    <x v="1"/>
    <x v="11"/>
  </r>
  <r>
    <x v="3"/>
    <x v="8"/>
    <x v="1"/>
    <x v="5"/>
  </r>
  <r>
    <x v="3"/>
    <x v="2"/>
    <x v="0"/>
    <x v="14"/>
  </r>
  <r>
    <x v="3"/>
    <x v="10"/>
    <x v="1"/>
    <x v="3"/>
  </r>
  <r>
    <x v="3"/>
    <x v="6"/>
    <x v="0"/>
    <x v="6"/>
  </r>
  <r>
    <x v="3"/>
    <x v="7"/>
    <x v="1"/>
    <x v="11"/>
  </r>
  <r>
    <x v="3"/>
    <x v="7"/>
    <x v="0"/>
    <x v="7"/>
  </r>
  <r>
    <x v="3"/>
    <x v="7"/>
    <x v="0"/>
    <x v="7"/>
  </r>
  <r>
    <x v="3"/>
    <x v="1"/>
    <x v="1"/>
    <x v="9"/>
  </r>
  <r>
    <x v="3"/>
    <x v="9"/>
    <x v="0"/>
    <x v="18"/>
  </r>
  <r>
    <x v="3"/>
    <x v="3"/>
    <x v="0"/>
    <x v="8"/>
  </r>
  <r>
    <x v="3"/>
    <x v="1"/>
    <x v="0"/>
    <x v="1"/>
  </r>
  <r>
    <x v="3"/>
    <x v="0"/>
    <x v="0"/>
    <x v="0"/>
  </r>
  <r>
    <x v="3"/>
    <x v="1"/>
    <x v="0"/>
    <x v="1"/>
  </r>
  <r>
    <x v="3"/>
    <x v="8"/>
    <x v="1"/>
    <x v="5"/>
  </r>
  <r>
    <x v="3"/>
    <x v="4"/>
    <x v="0"/>
    <x v="12"/>
  </r>
  <r>
    <x v="3"/>
    <x v="1"/>
    <x v="0"/>
    <x v="1"/>
  </r>
  <r>
    <x v="3"/>
    <x v="12"/>
    <x v="0"/>
    <x v="15"/>
  </r>
  <r>
    <x v="3"/>
    <x v="8"/>
    <x v="0"/>
    <x v="6"/>
  </r>
  <r>
    <x v="3"/>
    <x v="4"/>
    <x v="0"/>
    <x v="12"/>
  </r>
  <r>
    <x v="3"/>
    <x v="13"/>
    <x v="0"/>
    <x v="19"/>
  </r>
  <r>
    <x v="3"/>
    <x v="9"/>
    <x v="1"/>
    <x v="10"/>
  </r>
  <r>
    <x v="3"/>
    <x v="10"/>
    <x v="1"/>
    <x v="3"/>
  </r>
  <r>
    <x v="3"/>
    <x v="7"/>
    <x v="0"/>
    <x v="7"/>
  </r>
  <r>
    <x v="3"/>
    <x v="4"/>
    <x v="1"/>
    <x v="4"/>
  </r>
  <r>
    <x v="3"/>
    <x v="1"/>
    <x v="1"/>
    <x v="9"/>
  </r>
  <r>
    <x v="3"/>
    <x v="12"/>
    <x v="0"/>
    <x v="15"/>
  </r>
  <r>
    <x v="3"/>
    <x v="7"/>
    <x v="1"/>
    <x v="11"/>
  </r>
  <r>
    <x v="3"/>
    <x v="2"/>
    <x v="1"/>
    <x v="2"/>
  </r>
  <r>
    <x v="3"/>
    <x v="5"/>
    <x v="0"/>
    <x v="8"/>
  </r>
  <r>
    <x v="3"/>
    <x v="1"/>
    <x v="1"/>
    <x v="9"/>
  </r>
  <r>
    <x v="3"/>
    <x v="12"/>
    <x v="0"/>
    <x v="15"/>
  </r>
  <r>
    <x v="3"/>
    <x v="5"/>
    <x v="1"/>
    <x v="3"/>
  </r>
  <r>
    <x v="3"/>
    <x v="5"/>
    <x v="0"/>
    <x v="8"/>
  </r>
  <r>
    <x v="3"/>
    <x v="5"/>
    <x v="1"/>
    <x v="3"/>
  </r>
  <r>
    <x v="4"/>
    <x v="7"/>
    <x v="0"/>
    <x v="7"/>
  </r>
  <r>
    <x v="4"/>
    <x v="4"/>
    <x v="0"/>
    <x v="12"/>
  </r>
  <r>
    <x v="4"/>
    <x v="9"/>
    <x v="0"/>
    <x v="18"/>
  </r>
  <r>
    <x v="4"/>
    <x v="7"/>
    <x v="0"/>
    <x v="7"/>
  </r>
  <r>
    <x v="4"/>
    <x v="9"/>
    <x v="1"/>
    <x v="10"/>
  </r>
  <r>
    <x v="4"/>
    <x v="8"/>
    <x v="0"/>
    <x v="6"/>
  </r>
  <r>
    <x v="4"/>
    <x v="7"/>
    <x v="1"/>
    <x v="11"/>
  </r>
  <r>
    <x v="4"/>
    <x v="0"/>
    <x v="0"/>
    <x v="0"/>
  </r>
  <r>
    <x v="4"/>
    <x v="9"/>
    <x v="0"/>
    <x v="18"/>
  </r>
  <r>
    <x v="4"/>
    <x v="12"/>
    <x v="0"/>
    <x v="15"/>
  </r>
  <r>
    <x v="4"/>
    <x v="9"/>
    <x v="0"/>
    <x v="18"/>
  </r>
  <r>
    <x v="4"/>
    <x v="1"/>
    <x v="0"/>
    <x v="1"/>
  </r>
  <r>
    <x v="4"/>
    <x v="7"/>
    <x v="1"/>
    <x v="11"/>
  </r>
  <r>
    <x v="4"/>
    <x v="9"/>
    <x v="1"/>
    <x v="10"/>
  </r>
  <r>
    <x v="4"/>
    <x v="7"/>
    <x v="1"/>
    <x v="11"/>
  </r>
  <r>
    <x v="4"/>
    <x v="4"/>
    <x v="1"/>
    <x v="4"/>
  </r>
  <r>
    <x v="4"/>
    <x v="0"/>
    <x v="1"/>
    <x v="16"/>
  </r>
  <r>
    <x v="4"/>
    <x v="4"/>
    <x v="0"/>
    <x v="12"/>
  </r>
  <r>
    <x v="4"/>
    <x v="9"/>
    <x v="1"/>
    <x v="10"/>
  </r>
  <r>
    <x v="4"/>
    <x v="3"/>
    <x v="0"/>
    <x v="8"/>
  </r>
  <r>
    <x v="4"/>
    <x v="4"/>
    <x v="0"/>
    <x v="12"/>
  </r>
  <r>
    <x v="4"/>
    <x v="4"/>
    <x v="1"/>
    <x v="4"/>
  </r>
  <r>
    <x v="4"/>
    <x v="6"/>
    <x v="0"/>
    <x v="6"/>
  </r>
  <r>
    <x v="4"/>
    <x v="10"/>
    <x v="1"/>
    <x v="3"/>
  </r>
  <r>
    <x v="4"/>
    <x v="13"/>
    <x v="0"/>
    <x v="19"/>
  </r>
  <r>
    <x v="4"/>
    <x v="12"/>
    <x v="0"/>
    <x v="15"/>
  </r>
  <r>
    <x v="4"/>
    <x v="9"/>
    <x v="1"/>
    <x v="10"/>
  </r>
  <r>
    <x v="4"/>
    <x v="3"/>
    <x v="1"/>
    <x v="3"/>
  </r>
  <r>
    <x v="4"/>
    <x v="9"/>
    <x v="1"/>
    <x v="10"/>
  </r>
  <r>
    <x v="4"/>
    <x v="8"/>
    <x v="1"/>
    <x v="5"/>
  </r>
  <r>
    <x v="4"/>
    <x v="5"/>
    <x v="1"/>
    <x v="3"/>
  </r>
  <r>
    <x v="4"/>
    <x v="9"/>
    <x v="0"/>
    <x v="18"/>
  </r>
  <r>
    <x v="4"/>
    <x v="0"/>
    <x v="1"/>
    <x v="16"/>
  </r>
  <r>
    <x v="4"/>
    <x v="10"/>
    <x v="0"/>
    <x v="8"/>
  </r>
  <r>
    <x v="4"/>
    <x v="9"/>
    <x v="0"/>
    <x v="18"/>
  </r>
  <r>
    <x v="4"/>
    <x v="0"/>
    <x v="0"/>
    <x v="0"/>
  </r>
  <r>
    <x v="4"/>
    <x v="8"/>
    <x v="0"/>
    <x v="6"/>
  </r>
  <r>
    <x v="4"/>
    <x v="0"/>
    <x v="0"/>
    <x v="0"/>
  </r>
  <r>
    <x v="4"/>
    <x v="13"/>
    <x v="1"/>
    <x v="17"/>
  </r>
  <r>
    <x v="4"/>
    <x v="8"/>
    <x v="1"/>
    <x v="5"/>
  </r>
  <r>
    <x v="4"/>
    <x v="7"/>
    <x v="1"/>
    <x v="11"/>
  </r>
  <r>
    <x v="4"/>
    <x v="10"/>
    <x v="0"/>
    <x v="8"/>
  </r>
  <r>
    <x v="4"/>
    <x v="0"/>
    <x v="0"/>
    <x v="0"/>
  </r>
  <r>
    <x v="4"/>
    <x v="7"/>
    <x v="1"/>
    <x v="11"/>
  </r>
  <r>
    <x v="4"/>
    <x v="7"/>
    <x v="1"/>
    <x v="11"/>
  </r>
  <r>
    <x v="4"/>
    <x v="0"/>
    <x v="1"/>
    <x v="16"/>
  </r>
  <r>
    <x v="4"/>
    <x v="4"/>
    <x v="0"/>
    <x v="12"/>
  </r>
  <r>
    <x v="4"/>
    <x v="7"/>
    <x v="0"/>
    <x v="7"/>
  </r>
  <r>
    <x v="4"/>
    <x v="5"/>
    <x v="0"/>
    <x v="8"/>
  </r>
  <r>
    <x v="4"/>
    <x v="1"/>
    <x v="1"/>
    <x v="9"/>
  </r>
  <r>
    <x v="4"/>
    <x v="5"/>
    <x v="1"/>
    <x v="3"/>
  </r>
  <r>
    <x v="4"/>
    <x v="9"/>
    <x v="0"/>
    <x v="18"/>
  </r>
  <r>
    <x v="4"/>
    <x v="4"/>
    <x v="1"/>
    <x v="4"/>
  </r>
  <r>
    <x v="4"/>
    <x v="9"/>
    <x v="1"/>
    <x v="10"/>
  </r>
  <r>
    <x v="4"/>
    <x v="5"/>
    <x v="0"/>
    <x v="8"/>
  </r>
  <r>
    <x v="4"/>
    <x v="11"/>
    <x v="0"/>
    <x v="13"/>
  </r>
  <r>
    <x v="4"/>
    <x v="5"/>
    <x v="1"/>
    <x v="3"/>
  </r>
  <r>
    <x v="4"/>
    <x v="7"/>
    <x v="1"/>
    <x v="11"/>
  </r>
  <r>
    <x v="4"/>
    <x v="4"/>
    <x v="1"/>
    <x v="4"/>
  </r>
  <r>
    <x v="4"/>
    <x v="7"/>
    <x v="1"/>
    <x v="11"/>
  </r>
  <r>
    <x v="4"/>
    <x v="10"/>
    <x v="0"/>
    <x v="8"/>
  </r>
  <r>
    <x v="4"/>
    <x v="7"/>
    <x v="1"/>
    <x v="11"/>
  </r>
  <r>
    <x v="4"/>
    <x v="4"/>
    <x v="0"/>
    <x v="12"/>
  </r>
  <r>
    <x v="4"/>
    <x v="5"/>
    <x v="1"/>
    <x v="3"/>
  </r>
  <r>
    <x v="4"/>
    <x v="0"/>
    <x v="0"/>
    <x v="0"/>
  </r>
  <r>
    <x v="4"/>
    <x v="7"/>
    <x v="0"/>
    <x v="7"/>
  </r>
  <r>
    <x v="4"/>
    <x v="1"/>
    <x v="0"/>
    <x v="1"/>
  </r>
  <r>
    <x v="4"/>
    <x v="4"/>
    <x v="0"/>
    <x v="12"/>
  </r>
  <r>
    <x v="4"/>
    <x v="0"/>
    <x v="0"/>
    <x v="0"/>
  </r>
  <r>
    <x v="4"/>
    <x v="8"/>
    <x v="1"/>
    <x v="5"/>
  </r>
  <r>
    <x v="4"/>
    <x v="7"/>
    <x v="1"/>
    <x v="11"/>
  </r>
  <r>
    <x v="4"/>
    <x v="9"/>
    <x v="0"/>
    <x v="18"/>
  </r>
  <r>
    <x v="4"/>
    <x v="4"/>
    <x v="1"/>
    <x v="4"/>
  </r>
  <r>
    <x v="4"/>
    <x v="4"/>
    <x v="0"/>
    <x v="12"/>
  </r>
  <r>
    <x v="4"/>
    <x v="7"/>
    <x v="0"/>
    <x v="7"/>
  </r>
  <r>
    <x v="4"/>
    <x v="0"/>
    <x v="0"/>
    <x v="0"/>
  </r>
  <r>
    <x v="4"/>
    <x v="0"/>
    <x v="1"/>
    <x v="16"/>
  </r>
  <r>
    <x v="4"/>
    <x v="2"/>
    <x v="0"/>
    <x v="14"/>
  </r>
  <r>
    <x v="4"/>
    <x v="4"/>
    <x v="1"/>
    <x v="4"/>
  </r>
  <r>
    <x v="4"/>
    <x v="5"/>
    <x v="1"/>
    <x v="3"/>
  </r>
  <r>
    <x v="4"/>
    <x v="0"/>
    <x v="0"/>
    <x v="0"/>
  </r>
  <r>
    <x v="4"/>
    <x v="5"/>
    <x v="0"/>
    <x v="8"/>
  </r>
  <r>
    <x v="4"/>
    <x v="0"/>
    <x v="1"/>
    <x v="16"/>
  </r>
  <r>
    <x v="4"/>
    <x v="5"/>
    <x v="1"/>
    <x v="3"/>
  </r>
  <r>
    <x v="4"/>
    <x v="1"/>
    <x v="0"/>
    <x v="1"/>
  </r>
  <r>
    <x v="4"/>
    <x v="5"/>
    <x v="0"/>
    <x v="8"/>
  </r>
  <r>
    <x v="4"/>
    <x v="5"/>
    <x v="0"/>
    <x v="8"/>
  </r>
  <r>
    <x v="4"/>
    <x v="8"/>
    <x v="1"/>
    <x v="5"/>
  </r>
  <r>
    <x v="4"/>
    <x v="1"/>
    <x v="1"/>
    <x v="9"/>
  </r>
  <r>
    <x v="4"/>
    <x v="8"/>
    <x v="0"/>
    <x v="6"/>
  </r>
  <r>
    <x v="4"/>
    <x v="7"/>
    <x v="0"/>
    <x v="7"/>
  </r>
  <r>
    <x v="4"/>
    <x v="5"/>
    <x v="0"/>
    <x v="8"/>
  </r>
  <r>
    <x v="4"/>
    <x v="4"/>
    <x v="1"/>
    <x v="4"/>
  </r>
  <r>
    <x v="4"/>
    <x v="9"/>
    <x v="0"/>
    <x v="18"/>
  </r>
  <r>
    <x v="4"/>
    <x v="10"/>
    <x v="1"/>
    <x v="3"/>
  </r>
  <r>
    <x v="4"/>
    <x v="13"/>
    <x v="1"/>
    <x v="17"/>
  </r>
  <r>
    <x v="4"/>
    <x v="8"/>
    <x v="0"/>
    <x v="6"/>
  </r>
  <r>
    <x v="4"/>
    <x v="7"/>
    <x v="1"/>
    <x v="11"/>
  </r>
  <r>
    <x v="4"/>
    <x v="9"/>
    <x v="0"/>
    <x v="18"/>
  </r>
  <r>
    <x v="4"/>
    <x v="8"/>
    <x v="0"/>
    <x v="6"/>
  </r>
  <r>
    <x v="4"/>
    <x v="9"/>
    <x v="1"/>
    <x v="10"/>
  </r>
  <r>
    <x v="4"/>
    <x v="8"/>
    <x v="0"/>
    <x v="6"/>
  </r>
  <r>
    <x v="4"/>
    <x v="4"/>
    <x v="0"/>
    <x v="12"/>
  </r>
  <r>
    <x v="4"/>
    <x v="7"/>
    <x v="0"/>
    <x v="7"/>
  </r>
  <r>
    <x v="4"/>
    <x v="4"/>
    <x v="1"/>
    <x v="4"/>
  </r>
  <r>
    <x v="4"/>
    <x v="13"/>
    <x v="0"/>
    <x v="19"/>
  </r>
  <r>
    <x v="4"/>
    <x v="4"/>
    <x v="0"/>
    <x v="12"/>
  </r>
  <r>
    <x v="4"/>
    <x v="5"/>
    <x v="1"/>
    <x v="3"/>
  </r>
  <r>
    <x v="4"/>
    <x v="0"/>
    <x v="0"/>
    <x v="0"/>
  </r>
  <r>
    <x v="4"/>
    <x v="0"/>
    <x v="1"/>
    <x v="16"/>
  </r>
  <r>
    <x v="4"/>
    <x v="0"/>
    <x v="1"/>
    <x v="16"/>
  </r>
  <r>
    <x v="4"/>
    <x v="5"/>
    <x v="1"/>
    <x v="3"/>
  </r>
  <r>
    <x v="4"/>
    <x v="9"/>
    <x v="1"/>
    <x v="10"/>
  </r>
  <r>
    <x v="4"/>
    <x v="7"/>
    <x v="1"/>
    <x v="11"/>
  </r>
  <r>
    <x v="4"/>
    <x v="9"/>
    <x v="0"/>
    <x v="18"/>
  </r>
  <r>
    <x v="4"/>
    <x v="7"/>
    <x v="1"/>
    <x v="11"/>
  </r>
  <r>
    <x v="4"/>
    <x v="7"/>
    <x v="1"/>
    <x v="11"/>
  </r>
  <r>
    <x v="4"/>
    <x v="7"/>
    <x v="0"/>
    <x v="7"/>
  </r>
  <r>
    <x v="4"/>
    <x v="7"/>
    <x v="1"/>
    <x v="11"/>
  </r>
  <r>
    <x v="4"/>
    <x v="7"/>
    <x v="0"/>
    <x v="7"/>
  </r>
  <r>
    <x v="4"/>
    <x v="4"/>
    <x v="0"/>
    <x v="12"/>
  </r>
  <r>
    <x v="4"/>
    <x v="9"/>
    <x v="1"/>
    <x v="10"/>
  </r>
  <r>
    <x v="4"/>
    <x v="0"/>
    <x v="0"/>
    <x v="0"/>
  </r>
  <r>
    <x v="4"/>
    <x v="4"/>
    <x v="0"/>
    <x v="12"/>
  </r>
  <r>
    <x v="4"/>
    <x v="4"/>
    <x v="1"/>
    <x v="4"/>
  </r>
  <r>
    <x v="4"/>
    <x v="0"/>
    <x v="1"/>
    <x v="16"/>
  </r>
  <r>
    <x v="4"/>
    <x v="11"/>
    <x v="0"/>
    <x v="13"/>
  </r>
  <r>
    <x v="4"/>
    <x v="4"/>
    <x v="0"/>
    <x v="12"/>
  </r>
  <r>
    <x v="4"/>
    <x v="4"/>
    <x v="0"/>
    <x v="12"/>
  </r>
  <r>
    <x v="4"/>
    <x v="5"/>
    <x v="0"/>
    <x v="8"/>
  </r>
  <r>
    <x v="4"/>
    <x v="0"/>
    <x v="0"/>
    <x v="0"/>
  </r>
  <r>
    <x v="4"/>
    <x v="9"/>
    <x v="0"/>
    <x v="18"/>
  </r>
  <r>
    <x v="4"/>
    <x v="7"/>
    <x v="1"/>
    <x v="11"/>
  </r>
  <r>
    <x v="4"/>
    <x v="5"/>
    <x v="0"/>
    <x v="8"/>
  </r>
  <r>
    <x v="4"/>
    <x v="11"/>
    <x v="0"/>
    <x v="13"/>
  </r>
  <r>
    <x v="4"/>
    <x v="10"/>
    <x v="0"/>
    <x v="8"/>
  </r>
  <r>
    <x v="4"/>
    <x v="7"/>
    <x v="1"/>
    <x v="11"/>
  </r>
  <r>
    <x v="4"/>
    <x v="7"/>
    <x v="1"/>
    <x v="11"/>
  </r>
  <r>
    <x v="4"/>
    <x v="1"/>
    <x v="0"/>
    <x v="1"/>
  </r>
  <r>
    <x v="4"/>
    <x v="5"/>
    <x v="0"/>
    <x v="8"/>
  </r>
  <r>
    <x v="4"/>
    <x v="8"/>
    <x v="1"/>
    <x v="5"/>
  </r>
  <r>
    <x v="4"/>
    <x v="5"/>
    <x v="1"/>
    <x v="3"/>
  </r>
  <r>
    <x v="4"/>
    <x v="5"/>
    <x v="0"/>
    <x v="8"/>
  </r>
  <r>
    <x v="4"/>
    <x v="7"/>
    <x v="0"/>
    <x v="7"/>
  </r>
  <r>
    <x v="4"/>
    <x v="5"/>
    <x v="1"/>
    <x v="3"/>
  </r>
  <r>
    <x v="4"/>
    <x v="9"/>
    <x v="1"/>
    <x v="10"/>
  </r>
  <r>
    <x v="4"/>
    <x v="5"/>
    <x v="1"/>
    <x v="3"/>
  </r>
  <r>
    <x v="4"/>
    <x v="12"/>
    <x v="1"/>
    <x v="20"/>
  </r>
  <r>
    <x v="4"/>
    <x v="12"/>
    <x v="1"/>
    <x v="20"/>
  </r>
  <r>
    <x v="4"/>
    <x v="7"/>
    <x v="0"/>
    <x v="7"/>
  </r>
  <r>
    <x v="4"/>
    <x v="3"/>
    <x v="1"/>
    <x v="3"/>
  </r>
  <r>
    <x v="4"/>
    <x v="5"/>
    <x v="1"/>
    <x v="3"/>
  </r>
  <r>
    <x v="4"/>
    <x v="5"/>
    <x v="1"/>
    <x v="3"/>
  </r>
  <r>
    <x v="4"/>
    <x v="2"/>
    <x v="1"/>
    <x v="2"/>
  </r>
  <r>
    <x v="4"/>
    <x v="4"/>
    <x v="0"/>
    <x v="12"/>
  </r>
  <r>
    <x v="4"/>
    <x v="10"/>
    <x v="1"/>
    <x v="3"/>
  </r>
  <r>
    <x v="4"/>
    <x v="0"/>
    <x v="0"/>
    <x v="0"/>
  </r>
  <r>
    <x v="4"/>
    <x v="8"/>
    <x v="1"/>
    <x v="5"/>
  </r>
  <r>
    <x v="4"/>
    <x v="10"/>
    <x v="1"/>
    <x v="3"/>
  </r>
  <r>
    <x v="4"/>
    <x v="3"/>
    <x v="1"/>
    <x v="3"/>
  </r>
  <r>
    <x v="4"/>
    <x v="9"/>
    <x v="0"/>
    <x v="18"/>
  </r>
  <r>
    <x v="4"/>
    <x v="0"/>
    <x v="0"/>
    <x v="0"/>
  </r>
  <r>
    <x v="4"/>
    <x v="0"/>
    <x v="1"/>
    <x v="16"/>
  </r>
  <r>
    <x v="4"/>
    <x v="6"/>
    <x v="0"/>
    <x v="6"/>
  </r>
  <r>
    <x v="4"/>
    <x v="7"/>
    <x v="1"/>
    <x v="11"/>
  </r>
  <r>
    <x v="4"/>
    <x v="8"/>
    <x v="1"/>
    <x v="5"/>
  </r>
  <r>
    <x v="4"/>
    <x v="3"/>
    <x v="0"/>
    <x v="8"/>
  </r>
  <r>
    <x v="4"/>
    <x v="10"/>
    <x v="0"/>
    <x v="8"/>
  </r>
  <r>
    <x v="4"/>
    <x v="12"/>
    <x v="0"/>
    <x v="15"/>
  </r>
  <r>
    <x v="4"/>
    <x v="5"/>
    <x v="0"/>
    <x v="8"/>
  </r>
  <r>
    <x v="4"/>
    <x v="5"/>
    <x v="0"/>
    <x v="8"/>
  </r>
  <r>
    <x v="4"/>
    <x v="12"/>
    <x v="0"/>
    <x v="15"/>
  </r>
  <r>
    <x v="4"/>
    <x v="0"/>
    <x v="0"/>
    <x v="0"/>
  </r>
  <r>
    <x v="4"/>
    <x v="9"/>
    <x v="0"/>
    <x v="18"/>
  </r>
  <r>
    <x v="4"/>
    <x v="0"/>
    <x v="1"/>
    <x v="16"/>
  </r>
  <r>
    <x v="4"/>
    <x v="5"/>
    <x v="0"/>
    <x v="8"/>
  </r>
  <r>
    <x v="4"/>
    <x v="4"/>
    <x v="0"/>
    <x v="12"/>
  </r>
  <r>
    <x v="4"/>
    <x v="0"/>
    <x v="0"/>
    <x v="0"/>
  </r>
  <r>
    <x v="4"/>
    <x v="8"/>
    <x v="0"/>
    <x v="6"/>
  </r>
  <r>
    <x v="4"/>
    <x v="10"/>
    <x v="1"/>
    <x v="3"/>
  </r>
  <r>
    <x v="4"/>
    <x v="7"/>
    <x v="0"/>
    <x v="7"/>
  </r>
  <r>
    <x v="4"/>
    <x v="4"/>
    <x v="1"/>
    <x v="4"/>
  </r>
  <r>
    <x v="4"/>
    <x v="4"/>
    <x v="1"/>
    <x v="4"/>
  </r>
  <r>
    <x v="4"/>
    <x v="0"/>
    <x v="0"/>
    <x v="0"/>
  </r>
  <r>
    <x v="4"/>
    <x v="5"/>
    <x v="0"/>
    <x v="8"/>
  </r>
  <r>
    <x v="4"/>
    <x v="4"/>
    <x v="0"/>
    <x v="12"/>
  </r>
  <r>
    <x v="4"/>
    <x v="7"/>
    <x v="1"/>
    <x v="11"/>
  </r>
  <r>
    <x v="4"/>
    <x v="12"/>
    <x v="1"/>
    <x v="20"/>
  </r>
  <r>
    <x v="4"/>
    <x v="11"/>
    <x v="1"/>
    <x v="15"/>
  </r>
  <r>
    <x v="4"/>
    <x v="0"/>
    <x v="0"/>
    <x v="0"/>
  </r>
  <r>
    <x v="4"/>
    <x v="7"/>
    <x v="1"/>
    <x v="11"/>
  </r>
  <r>
    <x v="4"/>
    <x v="0"/>
    <x v="1"/>
    <x v="16"/>
  </r>
  <r>
    <x v="4"/>
    <x v="0"/>
    <x v="0"/>
    <x v="0"/>
  </r>
  <r>
    <x v="4"/>
    <x v="0"/>
    <x v="1"/>
    <x v="16"/>
  </r>
  <r>
    <x v="4"/>
    <x v="0"/>
    <x v="0"/>
    <x v="0"/>
  </r>
  <r>
    <x v="4"/>
    <x v="9"/>
    <x v="1"/>
    <x v="10"/>
  </r>
  <r>
    <x v="4"/>
    <x v="12"/>
    <x v="1"/>
    <x v="20"/>
  </r>
  <r>
    <x v="4"/>
    <x v="12"/>
    <x v="1"/>
    <x v="20"/>
  </r>
  <r>
    <x v="4"/>
    <x v="7"/>
    <x v="0"/>
    <x v="7"/>
  </r>
  <r>
    <x v="4"/>
    <x v="4"/>
    <x v="0"/>
    <x v="12"/>
  </r>
  <r>
    <x v="4"/>
    <x v="4"/>
    <x v="0"/>
    <x v="12"/>
  </r>
  <r>
    <x v="4"/>
    <x v="4"/>
    <x v="0"/>
    <x v="12"/>
  </r>
  <r>
    <x v="4"/>
    <x v="12"/>
    <x v="0"/>
    <x v="15"/>
  </r>
  <r>
    <x v="4"/>
    <x v="12"/>
    <x v="0"/>
    <x v="15"/>
  </r>
  <r>
    <x v="4"/>
    <x v="4"/>
    <x v="1"/>
    <x v="4"/>
  </r>
  <r>
    <x v="4"/>
    <x v="7"/>
    <x v="0"/>
    <x v="7"/>
  </r>
  <r>
    <x v="4"/>
    <x v="13"/>
    <x v="1"/>
    <x v="17"/>
  </r>
  <r>
    <x v="4"/>
    <x v="6"/>
    <x v="1"/>
    <x v="5"/>
  </r>
  <r>
    <x v="4"/>
    <x v="8"/>
    <x v="1"/>
    <x v="5"/>
  </r>
  <r>
    <x v="4"/>
    <x v="0"/>
    <x v="1"/>
    <x v="16"/>
  </r>
  <r>
    <x v="4"/>
    <x v="7"/>
    <x v="1"/>
    <x v="11"/>
  </r>
  <r>
    <x v="4"/>
    <x v="4"/>
    <x v="1"/>
    <x v="4"/>
  </r>
  <r>
    <x v="4"/>
    <x v="5"/>
    <x v="1"/>
    <x v="3"/>
  </r>
  <r>
    <x v="4"/>
    <x v="8"/>
    <x v="1"/>
    <x v="5"/>
  </r>
  <r>
    <x v="4"/>
    <x v="4"/>
    <x v="0"/>
    <x v="12"/>
  </r>
  <r>
    <x v="4"/>
    <x v="0"/>
    <x v="0"/>
    <x v="0"/>
  </r>
  <r>
    <x v="4"/>
    <x v="1"/>
    <x v="1"/>
    <x v="9"/>
  </r>
  <r>
    <x v="4"/>
    <x v="0"/>
    <x v="1"/>
    <x v="16"/>
  </r>
  <r>
    <x v="4"/>
    <x v="5"/>
    <x v="1"/>
    <x v="3"/>
  </r>
  <r>
    <x v="4"/>
    <x v="4"/>
    <x v="0"/>
    <x v="12"/>
  </r>
  <r>
    <x v="4"/>
    <x v="4"/>
    <x v="0"/>
    <x v="12"/>
  </r>
  <r>
    <x v="4"/>
    <x v="0"/>
    <x v="0"/>
    <x v="0"/>
  </r>
  <r>
    <x v="4"/>
    <x v="4"/>
    <x v="0"/>
    <x v="12"/>
  </r>
  <r>
    <x v="4"/>
    <x v="5"/>
    <x v="1"/>
    <x v="3"/>
  </r>
  <r>
    <x v="4"/>
    <x v="7"/>
    <x v="0"/>
    <x v="7"/>
  </r>
  <r>
    <x v="4"/>
    <x v="3"/>
    <x v="0"/>
    <x v="8"/>
  </r>
  <r>
    <x v="4"/>
    <x v="9"/>
    <x v="1"/>
    <x v="10"/>
  </r>
  <r>
    <x v="4"/>
    <x v="4"/>
    <x v="0"/>
    <x v="12"/>
  </r>
  <r>
    <x v="4"/>
    <x v="8"/>
    <x v="0"/>
    <x v="6"/>
  </r>
  <r>
    <x v="4"/>
    <x v="3"/>
    <x v="0"/>
    <x v="8"/>
  </r>
  <r>
    <x v="4"/>
    <x v="0"/>
    <x v="1"/>
    <x v="16"/>
  </r>
  <r>
    <x v="4"/>
    <x v="0"/>
    <x v="1"/>
    <x v="16"/>
  </r>
  <r>
    <x v="4"/>
    <x v="1"/>
    <x v="0"/>
    <x v="1"/>
  </r>
  <r>
    <x v="4"/>
    <x v="9"/>
    <x v="1"/>
    <x v="10"/>
  </r>
  <r>
    <x v="4"/>
    <x v="7"/>
    <x v="0"/>
    <x v="7"/>
  </r>
  <r>
    <x v="4"/>
    <x v="7"/>
    <x v="1"/>
    <x v="11"/>
  </r>
  <r>
    <x v="4"/>
    <x v="9"/>
    <x v="1"/>
    <x v="10"/>
  </r>
  <r>
    <x v="4"/>
    <x v="5"/>
    <x v="0"/>
    <x v="8"/>
  </r>
  <r>
    <x v="4"/>
    <x v="1"/>
    <x v="1"/>
    <x v="9"/>
  </r>
  <r>
    <x v="4"/>
    <x v="7"/>
    <x v="0"/>
    <x v="7"/>
  </r>
  <r>
    <x v="4"/>
    <x v="11"/>
    <x v="0"/>
    <x v="13"/>
  </r>
  <r>
    <x v="4"/>
    <x v="7"/>
    <x v="1"/>
    <x v="11"/>
  </r>
  <r>
    <x v="4"/>
    <x v="2"/>
    <x v="0"/>
    <x v="14"/>
  </r>
  <r>
    <x v="4"/>
    <x v="5"/>
    <x v="1"/>
    <x v="3"/>
  </r>
  <r>
    <x v="4"/>
    <x v="5"/>
    <x v="1"/>
    <x v="3"/>
  </r>
  <r>
    <x v="4"/>
    <x v="7"/>
    <x v="1"/>
    <x v="11"/>
  </r>
  <r>
    <x v="4"/>
    <x v="9"/>
    <x v="0"/>
    <x v="18"/>
  </r>
  <r>
    <x v="4"/>
    <x v="0"/>
    <x v="0"/>
    <x v="0"/>
  </r>
  <r>
    <x v="4"/>
    <x v="4"/>
    <x v="0"/>
    <x v="12"/>
  </r>
  <r>
    <x v="4"/>
    <x v="4"/>
    <x v="1"/>
    <x v="4"/>
  </r>
  <r>
    <x v="4"/>
    <x v="9"/>
    <x v="0"/>
    <x v="18"/>
  </r>
  <r>
    <x v="4"/>
    <x v="5"/>
    <x v="0"/>
    <x v="8"/>
  </r>
  <r>
    <x v="4"/>
    <x v="0"/>
    <x v="1"/>
    <x v="16"/>
  </r>
  <r>
    <x v="4"/>
    <x v="4"/>
    <x v="1"/>
    <x v="4"/>
  </r>
  <r>
    <x v="4"/>
    <x v="3"/>
    <x v="0"/>
    <x v="8"/>
  </r>
  <r>
    <x v="4"/>
    <x v="0"/>
    <x v="1"/>
    <x v="16"/>
  </r>
  <r>
    <x v="4"/>
    <x v="5"/>
    <x v="0"/>
    <x v="8"/>
  </r>
  <r>
    <x v="4"/>
    <x v="0"/>
    <x v="0"/>
    <x v="0"/>
  </r>
  <r>
    <x v="4"/>
    <x v="0"/>
    <x v="0"/>
    <x v="0"/>
  </r>
  <r>
    <x v="4"/>
    <x v="8"/>
    <x v="0"/>
    <x v="6"/>
  </r>
  <r>
    <x v="4"/>
    <x v="0"/>
    <x v="1"/>
    <x v="16"/>
  </r>
  <r>
    <x v="4"/>
    <x v="0"/>
    <x v="0"/>
    <x v="0"/>
  </r>
  <r>
    <x v="4"/>
    <x v="9"/>
    <x v="1"/>
    <x v="10"/>
  </r>
  <r>
    <x v="4"/>
    <x v="0"/>
    <x v="1"/>
    <x v="16"/>
  </r>
  <r>
    <x v="4"/>
    <x v="0"/>
    <x v="1"/>
    <x v="16"/>
  </r>
  <r>
    <x v="4"/>
    <x v="9"/>
    <x v="0"/>
    <x v="18"/>
  </r>
  <r>
    <x v="4"/>
    <x v="13"/>
    <x v="0"/>
    <x v="19"/>
  </r>
  <r>
    <x v="4"/>
    <x v="12"/>
    <x v="1"/>
    <x v="20"/>
  </r>
  <r>
    <x v="4"/>
    <x v="4"/>
    <x v="0"/>
    <x v="12"/>
  </r>
  <r>
    <x v="4"/>
    <x v="4"/>
    <x v="0"/>
    <x v="12"/>
  </r>
  <r>
    <x v="4"/>
    <x v="12"/>
    <x v="0"/>
    <x v="15"/>
  </r>
  <r>
    <x v="4"/>
    <x v="8"/>
    <x v="0"/>
    <x v="6"/>
  </r>
  <r>
    <x v="4"/>
    <x v="9"/>
    <x v="1"/>
    <x v="10"/>
  </r>
  <r>
    <x v="4"/>
    <x v="1"/>
    <x v="1"/>
    <x v="9"/>
  </r>
  <r>
    <x v="4"/>
    <x v="4"/>
    <x v="0"/>
    <x v="12"/>
  </r>
  <r>
    <x v="4"/>
    <x v="9"/>
    <x v="0"/>
    <x v="18"/>
  </r>
  <r>
    <x v="4"/>
    <x v="10"/>
    <x v="1"/>
    <x v="3"/>
  </r>
  <r>
    <x v="4"/>
    <x v="1"/>
    <x v="0"/>
    <x v="1"/>
  </r>
  <r>
    <x v="4"/>
    <x v="5"/>
    <x v="0"/>
    <x v="8"/>
  </r>
  <r>
    <x v="4"/>
    <x v="12"/>
    <x v="0"/>
    <x v="15"/>
  </r>
  <r>
    <x v="4"/>
    <x v="7"/>
    <x v="1"/>
    <x v="11"/>
  </r>
  <r>
    <x v="4"/>
    <x v="0"/>
    <x v="1"/>
    <x v="16"/>
  </r>
  <r>
    <x v="4"/>
    <x v="5"/>
    <x v="1"/>
    <x v="3"/>
  </r>
  <r>
    <x v="4"/>
    <x v="9"/>
    <x v="1"/>
    <x v="10"/>
  </r>
  <r>
    <x v="4"/>
    <x v="4"/>
    <x v="0"/>
    <x v="12"/>
  </r>
  <r>
    <x v="4"/>
    <x v="5"/>
    <x v="0"/>
    <x v="8"/>
  </r>
  <r>
    <x v="4"/>
    <x v="0"/>
    <x v="0"/>
    <x v="0"/>
  </r>
  <r>
    <x v="4"/>
    <x v="7"/>
    <x v="1"/>
    <x v="11"/>
  </r>
  <r>
    <x v="4"/>
    <x v="9"/>
    <x v="0"/>
    <x v="18"/>
  </r>
  <r>
    <x v="4"/>
    <x v="4"/>
    <x v="1"/>
    <x v="4"/>
  </r>
  <r>
    <x v="4"/>
    <x v="5"/>
    <x v="0"/>
    <x v="8"/>
  </r>
  <r>
    <x v="4"/>
    <x v="0"/>
    <x v="0"/>
    <x v="0"/>
  </r>
  <r>
    <x v="4"/>
    <x v="8"/>
    <x v="1"/>
    <x v="5"/>
  </r>
  <r>
    <x v="4"/>
    <x v="8"/>
    <x v="1"/>
    <x v="5"/>
  </r>
  <r>
    <x v="4"/>
    <x v="4"/>
    <x v="0"/>
    <x v="12"/>
  </r>
  <r>
    <x v="4"/>
    <x v="2"/>
    <x v="1"/>
    <x v="2"/>
  </r>
  <r>
    <x v="4"/>
    <x v="5"/>
    <x v="0"/>
    <x v="8"/>
  </r>
  <r>
    <x v="4"/>
    <x v="6"/>
    <x v="1"/>
    <x v="5"/>
  </r>
  <r>
    <x v="4"/>
    <x v="5"/>
    <x v="1"/>
    <x v="3"/>
  </r>
  <r>
    <x v="4"/>
    <x v="0"/>
    <x v="0"/>
    <x v="0"/>
  </r>
  <r>
    <x v="4"/>
    <x v="0"/>
    <x v="1"/>
    <x v="16"/>
  </r>
  <r>
    <x v="4"/>
    <x v="0"/>
    <x v="0"/>
    <x v="0"/>
  </r>
  <r>
    <x v="4"/>
    <x v="0"/>
    <x v="0"/>
    <x v="0"/>
  </r>
  <r>
    <x v="4"/>
    <x v="7"/>
    <x v="0"/>
    <x v="7"/>
  </r>
  <r>
    <x v="4"/>
    <x v="5"/>
    <x v="0"/>
    <x v="8"/>
  </r>
  <r>
    <x v="4"/>
    <x v="7"/>
    <x v="1"/>
    <x v="11"/>
  </r>
  <r>
    <x v="4"/>
    <x v="10"/>
    <x v="1"/>
    <x v="3"/>
  </r>
  <r>
    <x v="4"/>
    <x v="5"/>
    <x v="1"/>
    <x v="3"/>
  </r>
  <r>
    <x v="4"/>
    <x v="4"/>
    <x v="1"/>
    <x v="4"/>
  </r>
  <r>
    <x v="4"/>
    <x v="0"/>
    <x v="0"/>
    <x v="0"/>
  </r>
  <r>
    <x v="4"/>
    <x v="4"/>
    <x v="0"/>
    <x v="12"/>
  </r>
  <r>
    <x v="4"/>
    <x v="4"/>
    <x v="0"/>
    <x v="12"/>
  </r>
  <r>
    <x v="4"/>
    <x v="5"/>
    <x v="0"/>
    <x v="8"/>
  </r>
  <r>
    <x v="4"/>
    <x v="2"/>
    <x v="0"/>
    <x v="14"/>
  </r>
  <r>
    <x v="4"/>
    <x v="6"/>
    <x v="1"/>
    <x v="5"/>
  </r>
  <r>
    <x v="4"/>
    <x v="4"/>
    <x v="1"/>
    <x v="4"/>
  </r>
  <r>
    <x v="4"/>
    <x v="4"/>
    <x v="0"/>
    <x v="12"/>
  </r>
  <r>
    <x v="4"/>
    <x v="9"/>
    <x v="0"/>
    <x v="18"/>
  </r>
  <r>
    <x v="4"/>
    <x v="0"/>
    <x v="1"/>
    <x v="16"/>
  </r>
  <r>
    <x v="4"/>
    <x v="8"/>
    <x v="0"/>
    <x v="6"/>
  </r>
  <r>
    <x v="4"/>
    <x v="5"/>
    <x v="0"/>
    <x v="8"/>
  </r>
  <r>
    <x v="4"/>
    <x v="10"/>
    <x v="0"/>
    <x v="8"/>
  </r>
  <r>
    <x v="4"/>
    <x v="7"/>
    <x v="1"/>
    <x v="11"/>
  </r>
  <r>
    <x v="4"/>
    <x v="0"/>
    <x v="1"/>
    <x v="16"/>
  </r>
  <r>
    <x v="4"/>
    <x v="8"/>
    <x v="0"/>
    <x v="6"/>
  </r>
  <r>
    <x v="4"/>
    <x v="4"/>
    <x v="0"/>
    <x v="12"/>
  </r>
  <r>
    <x v="4"/>
    <x v="7"/>
    <x v="1"/>
    <x v="11"/>
  </r>
  <r>
    <x v="4"/>
    <x v="0"/>
    <x v="0"/>
    <x v="0"/>
  </r>
  <r>
    <x v="4"/>
    <x v="7"/>
    <x v="0"/>
    <x v="7"/>
  </r>
  <r>
    <x v="4"/>
    <x v="9"/>
    <x v="0"/>
    <x v="18"/>
  </r>
  <r>
    <x v="4"/>
    <x v="0"/>
    <x v="1"/>
    <x v="16"/>
  </r>
  <r>
    <x v="4"/>
    <x v="4"/>
    <x v="0"/>
    <x v="12"/>
  </r>
  <r>
    <x v="4"/>
    <x v="7"/>
    <x v="1"/>
    <x v="11"/>
  </r>
  <r>
    <x v="4"/>
    <x v="3"/>
    <x v="0"/>
    <x v="8"/>
  </r>
  <r>
    <x v="4"/>
    <x v="4"/>
    <x v="1"/>
    <x v="4"/>
  </r>
  <r>
    <x v="4"/>
    <x v="7"/>
    <x v="1"/>
    <x v="11"/>
  </r>
  <r>
    <x v="4"/>
    <x v="0"/>
    <x v="0"/>
    <x v="0"/>
  </r>
  <r>
    <x v="4"/>
    <x v="7"/>
    <x v="0"/>
    <x v="7"/>
  </r>
  <r>
    <x v="4"/>
    <x v="5"/>
    <x v="0"/>
    <x v="8"/>
  </r>
  <r>
    <x v="4"/>
    <x v="4"/>
    <x v="0"/>
    <x v="12"/>
  </r>
  <r>
    <x v="4"/>
    <x v="1"/>
    <x v="1"/>
    <x v="9"/>
  </r>
  <r>
    <x v="4"/>
    <x v="4"/>
    <x v="1"/>
    <x v="4"/>
  </r>
  <r>
    <x v="4"/>
    <x v="7"/>
    <x v="0"/>
    <x v="7"/>
  </r>
  <r>
    <x v="4"/>
    <x v="5"/>
    <x v="1"/>
    <x v="3"/>
  </r>
  <r>
    <x v="4"/>
    <x v="0"/>
    <x v="1"/>
    <x v="16"/>
  </r>
  <r>
    <x v="4"/>
    <x v="7"/>
    <x v="1"/>
    <x v="11"/>
  </r>
  <r>
    <x v="4"/>
    <x v="6"/>
    <x v="0"/>
    <x v="6"/>
  </r>
  <r>
    <x v="4"/>
    <x v="0"/>
    <x v="1"/>
    <x v="16"/>
  </r>
  <r>
    <x v="4"/>
    <x v="11"/>
    <x v="1"/>
    <x v="15"/>
  </r>
  <r>
    <x v="4"/>
    <x v="8"/>
    <x v="0"/>
    <x v="6"/>
  </r>
  <r>
    <x v="4"/>
    <x v="9"/>
    <x v="0"/>
    <x v="18"/>
  </r>
  <r>
    <x v="4"/>
    <x v="11"/>
    <x v="0"/>
    <x v="13"/>
  </r>
  <r>
    <x v="4"/>
    <x v="9"/>
    <x v="0"/>
    <x v="18"/>
  </r>
  <r>
    <x v="4"/>
    <x v="13"/>
    <x v="0"/>
    <x v="19"/>
  </r>
  <r>
    <x v="4"/>
    <x v="5"/>
    <x v="0"/>
    <x v="8"/>
  </r>
  <r>
    <x v="4"/>
    <x v="12"/>
    <x v="0"/>
    <x v="15"/>
  </r>
  <r>
    <x v="4"/>
    <x v="4"/>
    <x v="1"/>
    <x v="4"/>
  </r>
  <r>
    <x v="4"/>
    <x v="12"/>
    <x v="0"/>
    <x v="15"/>
  </r>
  <r>
    <x v="4"/>
    <x v="10"/>
    <x v="0"/>
    <x v="8"/>
  </r>
  <r>
    <x v="4"/>
    <x v="4"/>
    <x v="1"/>
    <x v="4"/>
  </r>
  <r>
    <x v="4"/>
    <x v="0"/>
    <x v="1"/>
    <x v="16"/>
  </r>
  <r>
    <x v="4"/>
    <x v="10"/>
    <x v="0"/>
    <x v="8"/>
  </r>
  <r>
    <x v="4"/>
    <x v="8"/>
    <x v="1"/>
    <x v="5"/>
  </r>
  <r>
    <x v="4"/>
    <x v="7"/>
    <x v="1"/>
    <x v="11"/>
  </r>
  <r>
    <x v="4"/>
    <x v="4"/>
    <x v="0"/>
    <x v="12"/>
  </r>
  <r>
    <x v="4"/>
    <x v="7"/>
    <x v="0"/>
    <x v="7"/>
  </r>
  <r>
    <x v="4"/>
    <x v="12"/>
    <x v="1"/>
    <x v="20"/>
  </r>
  <r>
    <x v="4"/>
    <x v="4"/>
    <x v="0"/>
    <x v="12"/>
  </r>
  <r>
    <x v="4"/>
    <x v="10"/>
    <x v="1"/>
    <x v="3"/>
  </r>
  <r>
    <x v="4"/>
    <x v="7"/>
    <x v="0"/>
    <x v="7"/>
  </r>
  <r>
    <x v="4"/>
    <x v="4"/>
    <x v="0"/>
    <x v="12"/>
  </r>
  <r>
    <x v="4"/>
    <x v="5"/>
    <x v="1"/>
    <x v="3"/>
  </r>
  <r>
    <x v="4"/>
    <x v="6"/>
    <x v="0"/>
    <x v="6"/>
  </r>
  <r>
    <x v="4"/>
    <x v="5"/>
    <x v="1"/>
    <x v="3"/>
  </r>
  <r>
    <x v="4"/>
    <x v="3"/>
    <x v="0"/>
    <x v="8"/>
  </r>
  <r>
    <x v="4"/>
    <x v="13"/>
    <x v="1"/>
    <x v="17"/>
  </r>
  <r>
    <x v="4"/>
    <x v="0"/>
    <x v="0"/>
    <x v="0"/>
  </r>
  <r>
    <x v="4"/>
    <x v="9"/>
    <x v="1"/>
    <x v="10"/>
  </r>
  <r>
    <x v="4"/>
    <x v="7"/>
    <x v="0"/>
    <x v="7"/>
  </r>
  <r>
    <x v="4"/>
    <x v="13"/>
    <x v="0"/>
    <x v="19"/>
  </r>
  <r>
    <x v="4"/>
    <x v="10"/>
    <x v="0"/>
    <x v="8"/>
  </r>
  <r>
    <x v="4"/>
    <x v="13"/>
    <x v="1"/>
    <x v="17"/>
  </r>
  <r>
    <x v="4"/>
    <x v="5"/>
    <x v="1"/>
    <x v="3"/>
  </r>
  <r>
    <x v="4"/>
    <x v="0"/>
    <x v="1"/>
    <x v="16"/>
  </r>
  <r>
    <x v="4"/>
    <x v="10"/>
    <x v="0"/>
    <x v="8"/>
  </r>
  <r>
    <x v="4"/>
    <x v="7"/>
    <x v="0"/>
    <x v="7"/>
  </r>
  <r>
    <x v="4"/>
    <x v="9"/>
    <x v="0"/>
    <x v="18"/>
  </r>
  <r>
    <x v="4"/>
    <x v="9"/>
    <x v="0"/>
    <x v="18"/>
  </r>
  <r>
    <x v="4"/>
    <x v="13"/>
    <x v="1"/>
    <x v="17"/>
  </r>
  <r>
    <x v="4"/>
    <x v="0"/>
    <x v="0"/>
    <x v="0"/>
  </r>
  <r>
    <x v="4"/>
    <x v="5"/>
    <x v="1"/>
    <x v="3"/>
  </r>
  <r>
    <x v="4"/>
    <x v="3"/>
    <x v="0"/>
    <x v="8"/>
  </r>
  <r>
    <x v="4"/>
    <x v="9"/>
    <x v="1"/>
    <x v="10"/>
  </r>
  <r>
    <x v="4"/>
    <x v="3"/>
    <x v="0"/>
    <x v="8"/>
  </r>
  <r>
    <x v="4"/>
    <x v="4"/>
    <x v="0"/>
    <x v="12"/>
  </r>
  <r>
    <x v="4"/>
    <x v="0"/>
    <x v="1"/>
    <x v="16"/>
  </r>
  <r>
    <x v="4"/>
    <x v="5"/>
    <x v="0"/>
    <x v="8"/>
  </r>
  <r>
    <x v="4"/>
    <x v="7"/>
    <x v="0"/>
    <x v="7"/>
  </r>
  <r>
    <x v="4"/>
    <x v="7"/>
    <x v="0"/>
    <x v="7"/>
  </r>
  <r>
    <x v="4"/>
    <x v="0"/>
    <x v="0"/>
    <x v="0"/>
  </r>
  <r>
    <x v="4"/>
    <x v="3"/>
    <x v="1"/>
    <x v="3"/>
  </r>
  <r>
    <x v="4"/>
    <x v="4"/>
    <x v="1"/>
    <x v="4"/>
  </r>
  <r>
    <x v="4"/>
    <x v="5"/>
    <x v="1"/>
    <x v="3"/>
  </r>
  <r>
    <x v="4"/>
    <x v="7"/>
    <x v="1"/>
    <x v="11"/>
  </r>
  <r>
    <x v="4"/>
    <x v="8"/>
    <x v="0"/>
    <x v="6"/>
  </r>
  <r>
    <x v="4"/>
    <x v="0"/>
    <x v="1"/>
    <x v="16"/>
  </r>
  <r>
    <x v="4"/>
    <x v="0"/>
    <x v="1"/>
    <x v="16"/>
  </r>
  <r>
    <x v="4"/>
    <x v="4"/>
    <x v="1"/>
    <x v="4"/>
  </r>
  <r>
    <x v="4"/>
    <x v="8"/>
    <x v="0"/>
    <x v="6"/>
  </r>
  <r>
    <x v="4"/>
    <x v="0"/>
    <x v="1"/>
    <x v="16"/>
  </r>
  <r>
    <x v="4"/>
    <x v="8"/>
    <x v="0"/>
    <x v="6"/>
  </r>
  <r>
    <x v="4"/>
    <x v="5"/>
    <x v="1"/>
    <x v="3"/>
  </r>
  <r>
    <x v="4"/>
    <x v="0"/>
    <x v="1"/>
    <x v="16"/>
  </r>
  <r>
    <x v="4"/>
    <x v="0"/>
    <x v="0"/>
    <x v="0"/>
  </r>
  <r>
    <x v="4"/>
    <x v="7"/>
    <x v="0"/>
    <x v="7"/>
  </r>
  <r>
    <x v="4"/>
    <x v="0"/>
    <x v="1"/>
    <x v="16"/>
  </r>
  <r>
    <x v="4"/>
    <x v="5"/>
    <x v="0"/>
    <x v="8"/>
  </r>
  <r>
    <x v="4"/>
    <x v="4"/>
    <x v="0"/>
    <x v="12"/>
  </r>
  <r>
    <x v="4"/>
    <x v="5"/>
    <x v="0"/>
    <x v="8"/>
  </r>
  <r>
    <x v="4"/>
    <x v="5"/>
    <x v="0"/>
    <x v="8"/>
  </r>
  <r>
    <x v="4"/>
    <x v="7"/>
    <x v="1"/>
    <x v="11"/>
  </r>
  <r>
    <x v="4"/>
    <x v="7"/>
    <x v="1"/>
    <x v="11"/>
  </r>
  <r>
    <x v="4"/>
    <x v="7"/>
    <x v="1"/>
    <x v="11"/>
  </r>
  <r>
    <x v="4"/>
    <x v="13"/>
    <x v="1"/>
    <x v="17"/>
  </r>
  <r>
    <x v="4"/>
    <x v="8"/>
    <x v="1"/>
    <x v="5"/>
  </r>
  <r>
    <x v="4"/>
    <x v="9"/>
    <x v="1"/>
    <x v="10"/>
  </r>
  <r>
    <x v="4"/>
    <x v="0"/>
    <x v="0"/>
    <x v="0"/>
  </r>
  <r>
    <x v="4"/>
    <x v="7"/>
    <x v="0"/>
    <x v="7"/>
  </r>
  <r>
    <x v="4"/>
    <x v="3"/>
    <x v="0"/>
    <x v="8"/>
  </r>
  <r>
    <x v="4"/>
    <x v="0"/>
    <x v="1"/>
    <x v="16"/>
  </r>
  <r>
    <x v="4"/>
    <x v="5"/>
    <x v="1"/>
    <x v="3"/>
  </r>
  <r>
    <x v="4"/>
    <x v="9"/>
    <x v="1"/>
    <x v="10"/>
  </r>
  <r>
    <x v="4"/>
    <x v="7"/>
    <x v="0"/>
    <x v="7"/>
  </r>
  <r>
    <x v="4"/>
    <x v="4"/>
    <x v="0"/>
    <x v="12"/>
  </r>
  <r>
    <x v="4"/>
    <x v="8"/>
    <x v="0"/>
    <x v="6"/>
  </r>
  <r>
    <x v="4"/>
    <x v="12"/>
    <x v="0"/>
    <x v="15"/>
  </r>
  <r>
    <x v="4"/>
    <x v="1"/>
    <x v="1"/>
    <x v="9"/>
  </r>
  <r>
    <x v="4"/>
    <x v="12"/>
    <x v="1"/>
    <x v="20"/>
  </r>
  <r>
    <x v="4"/>
    <x v="12"/>
    <x v="0"/>
    <x v="15"/>
  </r>
  <r>
    <x v="4"/>
    <x v="7"/>
    <x v="0"/>
    <x v="7"/>
  </r>
  <r>
    <x v="4"/>
    <x v="5"/>
    <x v="1"/>
    <x v="3"/>
  </r>
  <r>
    <x v="4"/>
    <x v="5"/>
    <x v="0"/>
    <x v="8"/>
  </r>
  <r>
    <x v="4"/>
    <x v="0"/>
    <x v="1"/>
    <x v="16"/>
  </r>
  <r>
    <x v="4"/>
    <x v="9"/>
    <x v="0"/>
    <x v="18"/>
  </r>
  <r>
    <x v="4"/>
    <x v="12"/>
    <x v="0"/>
    <x v="15"/>
  </r>
  <r>
    <x v="4"/>
    <x v="4"/>
    <x v="0"/>
    <x v="12"/>
  </r>
  <r>
    <x v="4"/>
    <x v="7"/>
    <x v="0"/>
    <x v="7"/>
  </r>
  <r>
    <x v="4"/>
    <x v="5"/>
    <x v="0"/>
    <x v="8"/>
  </r>
  <r>
    <x v="4"/>
    <x v="10"/>
    <x v="1"/>
    <x v="3"/>
  </r>
  <r>
    <x v="4"/>
    <x v="10"/>
    <x v="1"/>
    <x v="3"/>
  </r>
  <r>
    <x v="4"/>
    <x v="4"/>
    <x v="1"/>
    <x v="4"/>
  </r>
  <r>
    <x v="4"/>
    <x v="1"/>
    <x v="0"/>
    <x v="1"/>
  </r>
  <r>
    <x v="4"/>
    <x v="5"/>
    <x v="1"/>
    <x v="3"/>
  </r>
  <r>
    <x v="4"/>
    <x v="8"/>
    <x v="0"/>
    <x v="6"/>
  </r>
  <r>
    <x v="4"/>
    <x v="1"/>
    <x v="1"/>
    <x v="9"/>
  </r>
  <r>
    <x v="4"/>
    <x v="10"/>
    <x v="1"/>
    <x v="3"/>
  </r>
  <r>
    <x v="4"/>
    <x v="11"/>
    <x v="0"/>
    <x v="13"/>
  </r>
  <r>
    <x v="4"/>
    <x v="0"/>
    <x v="1"/>
    <x v="16"/>
  </r>
  <r>
    <x v="4"/>
    <x v="9"/>
    <x v="1"/>
    <x v="10"/>
  </r>
  <r>
    <x v="4"/>
    <x v="0"/>
    <x v="1"/>
    <x v="16"/>
  </r>
  <r>
    <x v="4"/>
    <x v="7"/>
    <x v="1"/>
    <x v="11"/>
  </r>
  <r>
    <x v="4"/>
    <x v="2"/>
    <x v="1"/>
    <x v="2"/>
  </r>
  <r>
    <x v="4"/>
    <x v="10"/>
    <x v="1"/>
    <x v="3"/>
  </r>
  <r>
    <x v="4"/>
    <x v="12"/>
    <x v="1"/>
    <x v="20"/>
  </r>
  <r>
    <x v="4"/>
    <x v="4"/>
    <x v="1"/>
    <x v="4"/>
  </r>
  <r>
    <x v="4"/>
    <x v="8"/>
    <x v="0"/>
    <x v="6"/>
  </r>
  <r>
    <x v="4"/>
    <x v="9"/>
    <x v="0"/>
    <x v="18"/>
  </r>
  <r>
    <x v="4"/>
    <x v="2"/>
    <x v="1"/>
    <x v="2"/>
  </r>
  <r>
    <x v="4"/>
    <x v="7"/>
    <x v="0"/>
    <x v="7"/>
  </r>
  <r>
    <x v="4"/>
    <x v="4"/>
    <x v="1"/>
    <x v="4"/>
  </r>
  <r>
    <x v="4"/>
    <x v="7"/>
    <x v="0"/>
    <x v="7"/>
  </r>
  <r>
    <x v="4"/>
    <x v="0"/>
    <x v="0"/>
    <x v="0"/>
  </r>
  <r>
    <x v="4"/>
    <x v="9"/>
    <x v="0"/>
    <x v="18"/>
  </r>
  <r>
    <x v="4"/>
    <x v="4"/>
    <x v="0"/>
    <x v="12"/>
  </r>
  <r>
    <x v="4"/>
    <x v="5"/>
    <x v="0"/>
    <x v="8"/>
  </r>
  <r>
    <x v="4"/>
    <x v="5"/>
    <x v="0"/>
    <x v="8"/>
  </r>
  <r>
    <x v="4"/>
    <x v="1"/>
    <x v="0"/>
    <x v="1"/>
  </r>
  <r>
    <x v="4"/>
    <x v="7"/>
    <x v="0"/>
    <x v="7"/>
  </r>
  <r>
    <x v="4"/>
    <x v="7"/>
    <x v="0"/>
    <x v="7"/>
  </r>
  <r>
    <x v="4"/>
    <x v="10"/>
    <x v="0"/>
    <x v="8"/>
  </r>
  <r>
    <x v="4"/>
    <x v="4"/>
    <x v="0"/>
    <x v="12"/>
  </r>
  <r>
    <x v="4"/>
    <x v="4"/>
    <x v="0"/>
    <x v="12"/>
  </r>
  <r>
    <x v="4"/>
    <x v="7"/>
    <x v="1"/>
    <x v="11"/>
  </r>
  <r>
    <x v="4"/>
    <x v="3"/>
    <x v="0"/>
    <x v="8"/>
  </r>
  <r>
    <x v="4"/>
    <x v="0"/>
    <x v="1"/>
    <x v="16"/>
  </r>
  <r>
    <x v="4"/>
    <x v="4"/>
    <x v="1"/>
    <x v="4"/>
  </r>
  <r>
    <x v="4"/>
    <x v="5"/>
    <x v="0"/>
    <x v="8"/>
  </r>
  <r>
    <x v="4"/>
    <x v="4"/>
    <x v="0"/>
    <x v="12"/>
  </r>
  <r>
    <x v="4"/>
    <x v="7"/>
    <x v="1"/>
    <x v="11"/>
  </r>
  <r>
    <x v="4"/>
    <x v="8"/>
    <x v="0"/>
    <x v="6"/>
  </r>
  <r>
    <x v="4"/>
    <x v="2"/>
    <x v="0"/>
    <x v="14"/>
  </r>
  <r>
    <x v="4"/>
    <x v="5"/>
    <x v="0"/>
    <x v="8"/>
  </r>
  <r>
    <x v="4"/>
    <x v="11"/>
    <x v="0"/>
    <x v="13"/>
  </r>
  <r>
    <x v="4"/>
    <x v="5"/>
    <x v="0"/>
    <x v="8"/>
  </r>
  <r>
    <x v="4"/>
    <x v="5"/>
    <x v="1"/>
    <x v="3"/>
  </r>
  <r>
    <x v="4"/>
    <x v="5"/>
    <x v="1"/>
    <x v="3"/>
  </r>
  <r>
    <x v="4"/>
    <x v="5"/>
    <x v="0"/>
    <x v="8"/>
  </r>
  <r>
    <x v="4"/>
    <x v="7"/>
    <x v="0"/>
    <x v="7"/>
  </r>
  <r>
    <x v="4"/>
    <x v="5"/>
    <x v="0"/>
    <x v="8"/>
  </r>
  <r>
    <x v="4"/>
    <x v="1"/>
    <x v="0"/>
    <x v="1"/>
  </r>
  <r>
    <x v="4"/>
    <x v="4"/>
    <x v="1"/>
    <x v="4"/>
  </r>
  <r>
    <x v="4"/>
    <x v="5"/>
    <x v="1"/>
    <x v="3"/>
  </r>
  <r>
    <x v="4"/>
    <x v="4"/>
    <x v="1"/>
    <x v="4"/>
  </r>
  <r>
    <x v="4"/>
    <x v="9"/>
    <x v="0"/>
    <x v="18"/>
  </r>
  <r>
    <x v="4"/>
    <x v="9"/>
    <x v="1"/>
    <x v="10"/>
  </r>
  <r>
    <x v="4"/>
    <x v="12"/>
    <x v="1"/>
    <x v="20"/>
  </r>
  <r>
    <x v="4"/>
    <x v="6"/>
    <x v="0"/>
    <x v="6"/>
  </r>
  <r>
    <x v="4"/>
    <x v="1"/>
    <x v="1"/>
    <x v="9"/>
  </r>
  <r>
    <x v="4"/>
    <x v="4"/>
    <x v="1"/>
    <x v="4"/>
  </r>
  <r>
    <x v="4"/>
    <x v="3"/>
    <x v="1"/>
    <x v="3"/>
  </r>
  <r>
    <x v="4"/>
    <x v="7"/>
    <x v="1"/>
    <x v="11"/>
  </r>
  <r>
    <x v="4"/>
    <x v="7"/>
    <x v="1"/>
    <x v="11"/>
  </r>
  <r>
    <x v="4"/>
    <x v="5"/>
    <x v="1"/>
    <x v="3"/>
  </r>
  <r>
    <x v="4"/>
    <x v="9"/>
    <x v="0"/>
    <x v="18"/>
  </r>
  <r>
    <x v="4"/>
    <x v="5"/>
    <x v="1"/>
    <x v="3"/>
  </r>
  <r>
    <x v="4"/>
    <x v="5"/>
    <x v="1"/>
    <x v="3"/>
  </r>
  <r>
    <x v="4"/>
    <x v="13"/>
    <x v="1"/>
    <x v="17"/>
  </r>
  <r>
    <x v="4"/>
    <x v="4"/>
    <x v="1"/>
    <x v="4"/>
  </r>
  <r>
    <x v="4"/>
    <x v="4"/>
    <x v="0"/>
    <x v="12"/>
  </r>
  <r>
    <x v="4"/>
    <x v="0"/>
    <x v="0"/>
    <x v="0"/>
  </r>
  <r>
    <x v="4"/>
    <x v="12"/>
    <x v="1"/>
    <x v="20"/>
  </r>
  <r>
    <x v="4"/>
    <x v="5"/>
    <x v="0"/>
    <x v="8"/>
  </r>
  <r>
    <x v="4"/>
    <x v="12"/>
    <x v="1"/>
    <x v="20"/>
  </r>
  <r>
    <x v="4"/>
    <x v="1"/>
    <x v="1"/>
    <x v="9"/>
  </r>
  <r>
    <x v="4"/>
    <x v="0"/>
    <x v="0"/>
    <x v="0"/>
  </r>
  <r>
    <x v="4"/>
    <x v="5"/>
    <x v="0"/>
    <x v="8"/>
  </r>
  <r>
    <x v="4"/>
    <x v="3"/>
    <x v="0"/>
    <x v="8"/>
  </r>
  <r>
    <x v="4"/>
    <x v="8"/>
    <x v="0"/>
    <x v="6"/>
  </r>
  <r>
    <x v="4"/>
    <x v="2"/>
    <x v="1"/>
    <x v="2"/>
  </r>
  <r>
    <x v="4"/>
    <x v="10"/>
    <x v="1"/>
    <x v="3"/>
  </r>
  <r>
    <x v="4"/>
    <x v="7"/>
    <x v="1"/>
    <x v="11"/>
  </r>
  <r>
    <x v="4"/>
    <x v="4"/>
    <x v="0"/>
    <x v="12"/>
  </r>
  <r>
    <x v="4"/>
    <x v="5"/>
    <x v="1"/>
    <x v="3"/>
  </r>
  <r>
    <x v="4"/>
    <x v="9"/>
    <x v="0"/>
    <x v="18"/>
  </r>
  <r>
    <x v="4"/>
    <x v="10"/>
    <x v="0"/>
    <x v="8"/>
  </r>
  <r>
    <x v="4"/>
    <x v="3"/>
    <x v="1"/>
    <x v="3"/>
  </r>
  <r>
    <x v="4"/>
    <x v="4"/>
    <x v="1"/>
    <x v="4"/>
  </r>
  <r>
    <x v="4"/>
    <x v="13"/>
    <x v="0"/>
    <x v="19"/>
  </r>
  <r>
    <x v="4"/>
    <x v="4"/>
    <x v="0"/>
    <x v="12"/>
  </r>
  <r>
    <x v="4"/>
    <x v="4"/>
    <x v="1"/>
    <x v="4"/>
  </r>
  <r>
    <x v="4"/>
    <x v="5"/>
    <x v="1"/>
    <x v="3"/>
  </r>
  <r>
    <x v="4"/>
    <x v="0"/>
    <x v="1"/>
    <x v="16"/>
  </r>
  <r>
    <x v="4"/>
    <x v="9"/>
    <x v="1"/>
    <x v="10"/>
  </r>
  <r>
    <x v="4"/>
    <x v="7"/>
    <x v="1"/>
    <x v="11"/>
  </r>
  <r>
    <x v="4"/>
    <x v="4"/>
    <x v="0"/>
    <x v="12"/>
  </r>
  <r>
    <x v="4"/>
    <x v="5"/>
    <x v="1"/>
    <x v="3"/>
  </r>
  <r>
    <x v="4"/>
    <x v="0"/>
    <x v="0"/>
    <x v="0"/>
  </r>
  <r>
    <x v="4"/>
    <x v="9"/>
    <x v="0"/>
    <x v="18"/>
  </r>
  <r>
    <x v="4"/>
    <x v="11"/>
    <x v="1"/>
    <x v="15"/>
  </r>
  <r>
    <x v="4"/>
    <x v="8"/>
    <x v="1"/>
    <x v="5"/>
  </r>
  <r>
    <x v="4"/>
    <x v="1"/>
    <x v="0"/>
    <x v="1"/>
  </r>
  <r>
    <x v="4"/>
    <x v="7"/>
    <x v="1"/>
    <x v="11"/>
  </r>
  <r>
    <x v="4"/>
    <x v="4"/>
    <x v="1"/>
    <x v="4"/>
  </r>
  <r>
    <x v="4"/>
    <x v="0"/>
    <x v="0"/>
    <x v="0"/>
  </r>
  <r>
    <x v="4"/>
    <x v="0"/>
    <x v="1"/>
    <x v="16"/>
  </r>
  <r>
    <x v="4"/>
    <x v="7"/>
    <x v="0"/>
    <x v="7"/>
  </r>
  <r>
    <x v="4"/>
    <x v="5"/>
    <x v="0"/>
    <x v="8"/>
  </r>
  <r>
    <x v="4"/>
    <x v="1"/>
    <x v="0"/>
    <x v="1"/>
  </r>
  <r>
    <x v="4"/>
    <x v="5"/>
    <x v="1"/>
    <x v="3"/>
  </r>
  <r>
    <x v="4"/>
    <x v="10"/>
    <x v="0"/>
    <x v="8"/>
  </r>
  <r>
    <x v="4"/>
    <x v="5"/>
    <x v="1"/>
    <x v="3"/>
  </r>
  <r>
    <x v="4"/>
    <x v="0"/>
    <x v="0"/>
    <x v="0"/>
  </r>
  <r>
    <x v="4"/>
    <x v="9"/>
    <x v="1"/>
    <x v="10"/>
  </r>
  <r>
    <x v="4"/>
    <x v="5"/>
    <x v="0"/>
    <x v="8"/>
  </r>
  <r>
    <x v="4"/>
    <x v="13"/>
    <x v="1"/>
    <x v="17"/>
  </r>
  <r>
    <x v="4"/>
    <x v="9"/>
    <x v="0"/>
    <x v="18"/>
  </r>
  <r>
    <x v="4"/>
    <x v="7"/>
    <x v="1"/>
    <x v="11"/>
  </r>
  <r>
    <x v="4"/>
    <x v="8"/>
    <x v="0"/>
    <x v="6"/>
  </r>
  <r>
    <x v="4"/>
    <x v="0"/>
    <x v="1"/>
    <x v="16"/>
  </r>
  <r>
    <x v="4"/>
    <x v="4"/>
    <x v="1"/>
    <x v="4"/>
  </r>
  <r>
    <x v="4"/>
    <x v="6"/>
    <x v="0"/>
    <x v="6"/>
  </r>
  <r>
    <x v="4"/>
    <x v="9"/>
    <x v="1"/>
    <x v="10"/>
  </r>
  <r>
    <x v="4"/>
    <x v="13"/>
    <x v="0"/>
    <x v="19"/>
  </r>
  <r>
    <x v="4"/>
    <x v="4"/>
    <x v="0"/>
    <x v="12"/>
  </r>
  <r>
    <x v="4"/>
    <x v="13"/>
    <x v="0"/>
    <x v="19"/>
  </r>
  <r>
    <x v="4"/>
    <x v="4"/>
    <x v="0"/>
    <x v="12"/>
  </r>
  <r>
    <x v="4"/>
    <x v="13"/>
    <x v="0"/>
    <x v="19"/>
  </r>
  <r>
    <x v="4"/>
    <x v="7"/>
    <x v="1"/>
    <x v="11"/>
  </r>
  <r>
    <x v="4"/>
    <x v="0"/>
    <x v="0"/>
    <x v="0"/>
  </r>
  <r>
    <x v="4"/>
    <x v="10"/>
    <x v="1"/>
    <x v="3"/>
  </r>
  <r>
    <x v="4"/>
    <x v="9"/>
    <x v="0"/>
    <x v="18"/>
  </r>
  <r>
    <x v="4"/>
    <x v="5"/>
    <x v="0"/>
    <x v="8"/>
  </r>
  <r>
    <x v="4"/>
    <x v="4"/>
    <x v="0"/>
    <x v="12"/>
  </r>
  <r>
    <x v="4"/>
    <x v="7"/>
    <x v="1"/>
    <x v="11"/>
  </r>
  <r>
    <x v="4"/>
    <x v="5"/>
    <x v="0"/>
    <x v="8"/>
  </r>
  <r>
    <x v="4"/>
    <x v="7"/>
    <x v="0"/>
    <x v="7"/>
  </r>
  <r>
    <x v="4"/>
    <x v="4"/>
    <x v="1"/>
    <x v="4"/>
  </r>
  <r>
    <x v="4"/>
    <x v="10"/>
    <x v="1"/>
    <x v="3"/>
  </r>
  <r>
    <x v="4"/>
    <x v="7"/>
    <x v="0"/>
    <x v="7"/>
  </r>
  <r>
    <x v="4"/>
    <x v="4"/>
    <x v="0"/>
    <x v="12"/>
  </r>
  <r>
    <x v="4"/>
    <x v="6"/>
    <x v="0"/>
    <x v="6"/>
  </r>
  <r>
    <x v="4"/>
    <x v="5"/>
    <x v="1"/>
    <x v="3"/>
  </r>
  <r>
    <x v="4"/>
    <x v="5"/>
    <x v="1"/>
    <x v="3"/>
  </r>
  <r>
    <x v="4"/>
    <x v="1"/>
    <x v="1"/>
    <x v="9"/>
  </r>
  <r>
    <x v="4"/>
    <x v="4"/>
    <x v="0"/>
    <x v="12"/>
  </r>
  <r>
    <x v="4"/>
    <x v="4"/>
    <x v="0"/>
    <x v="12"/>
  </r>
  <r>
    <x v="4"/>
    <x v="8"/>
    <x v="0"/>
    <x v="6"/>
  </r>
  <r>
    <x v="4"/>
    <x v="8"/>
    <x v="1"/>
    <x v="5"/>
  </r>
  <r>
    <x v="4"/>
    <x v="7"/>
    <x v="0"/>
    <x v="7"/>
  </r>
  <r>
    <x v="4"/>
    <x v="7"/>
    <x v="1"/>
    <x v="11"/>
  </r>
  <r>
    <x v="4"/>
    <x v="3"/>
    <x v="1"/>
    <x v="3"/>
  </r>
  <r>
    <x v="4"/>
    <x v="7"/>
    <x v="0"/>
    <x v="7"/>
  </r>
  <r>
    <x v="4"/>
    <x v="0"/>
    <x v="1"/>
    <x v="16"/>
  </r>
  <r>
    <x v="4"/>
    <x v="5"/>
    <x v="0"/>
    <x v="8"/>
  </r>
  <r>
    <x v="4"/>
    <x v="5"/>
    <x v="0"/>
    <x v="8"/>
  </r>
  <r>
    <x v="4"/>
    <x v="4"/>
    <x v="1"/>
    <x v="4"/>
  </r>
  <r>
    <x v="4"/>
    <x v="12"/>
    <x v="0"/>
    <x v="15"/>
  </r>
  <r>
    <x v="4"/>
    <x v="4"/>
    <x v="0"/>
    <x v="12"/>
  </r>
  <r>
    <x v="4"/>
    <x v="7"/>
    <x v="1"/>
    <x v="11"/>
  </r>
  <r>
    <x v="4"/>
    <x v="2"/>
    <x v="1"/>
    <x v="2"/>
  </r>
  <r>
    <x v="4"/>
    <x v="7"/>
    <x v="1"/>
    <x v="11"/>
  </r>
  <r>
    <x v="4"/>
    <x v="13"/>
    <x v="0"/>
    <x v="19"/>
  </r>
  <r>
    <x v="4"/>
    <x v="1"/>
    <x v="1"/>
    <x v="9"/>
  </r>
  <r>
    <x v="4"/>
    <x v="7"/>
    <x v="0"/>
    <x v="7"/>
  </r>
  <r>
    <x v="4"/>
    <x v="5"/>
    <x v="0"/>
    <x v="8"/>
  </r>
  <r>
    <x v="4"/>
    <x v="10"/>
    <x v="1"/>
    <x v="3"/>
  </r>
  <r>
    <x v="4"/>
    <x v="1"/>
    <x v="0"/>
    <x v="1"/>
  </r>
  <r>
    <x v="4"/>
    <x v="1"/>
    <x v="1"/>
    <x v="9"/>
  </r>
  <r>
    <x v="4"/>
    <x v="4"/>
    <x v="1"/>
    <x v="4"/>
  </r>
  <r>
    <x v="4"/>
    <x v="0"/>
    <x v="1"/>
    <x v="16"/>
  </r>
  <r>
    <x v="4"/>
    <x v="8"/>
    <x v="1"/>
    <x v="5"/>
  </r>
  <r>
    <x v="4"/>
    <x v="5"/>
    <x v="0"/>
    <x v="8"/>
  </r>
  <r>
    <x v="4"/>
    <x v="5"/>
    <x v="1"/>
    <x v="3"/>
  </r>
  <r>
    <x v="4"/>
    <x v="1"/>
    <x v="0"/>
    <x v="1"/>
  </r>
  <r>
    <x v="4"/>
    <x v="5"/>
    <x v="0"/>
    <x v="8"/>
  </r>
  <r>
    <x v="4"/>
    <x v="0"/>
    <x v="1"/>
    <x v="16"/>
  </r>
  <r>
    <x v="4"/>
    <x v="7"/>
    <x v="1"/>
    <x v="11"/>
  </r>
  <r>
    <x v="4"/>
    <x v="7"/>
    <x v="1"/>
    <x v="11"/>
  </r>
  <r>
    <x v="4"/>
    <x v="0"/>
    <x v="0"/>
    <x v="0"/>
  </r>
  <r>
    <x v="4"/>
    <x v="1"/>
    <x v="1"/>
    <x v="9"/>
  </r>
  <r>
    <x v="4"/>
    <x v="12"/>
    <x v="1"/>
    <x v="20"/>
  </r>
  <r>
    <x v="4"/>
    <x v="5"/>
    <x v="0"/>
    <x v="8"/>
  </r>
  <r>
    <x v="4"/>
    <x v="5"/>
    <x v="1"/>
    <x v="3"/>
  </r>
  <r>
    <x v="4"/>
    <x v="0"/>
    <x v="0"/>
    <x v="0"/>
  </r>
  <r>
    <x v="4"/>
    <x v="0"/>
    <x v="0"/>
    <x v="0"/>
  </r>
  <r>
    <x v="4"/>
    <x v="5"/>
    <x v="0"/>
    <x v="8"/>
  </r>
  <r>
    <x v="4"/>
    <x v="0"/>
    <x v="0"/>
    <x v="0"/>
  </r>
  <r>
    <x v="4"/>
    <x v="7"/>
    <x v="1"/>
    <x v="11"/>
  </r>
  <r>
    <x v="4"/>
    <x v="8"/>
    <x v="0"/>
    <x v="6"/>
  </r>
  <r>
    <x v="4"/>
    <x v="10"/>
    <x v="0"/>
    <x v="8"/>
  </r>
  <r>
    <x v="4"/>
    <x v="12"/>
    <x v="0"/>
    <x v="15"/>
  </r>
  <r>
    <x v="4"/>
    <x v="9"/>
    <x v="1"/>
    <x v="10"/>
  </r>
  <r>
    <x v="4"/>
    <x v="0"/>
    <x v="1"/>
    <x v="16"/>
  </r>
  <r>
    <x v="4"/>
    <x v="5"/>
    <x v="1"/>
    <x v="3"/>
  </r>
  <r>
    <x v="4"/>
    <x v="1"/>
    <x v="0"/>
    <x v="1"/>
  </r>
  <r>
    <x v="4"/>
    <x v="7"/>
    <x v="1"/>
    <x v="11"/>
  </r>
  <r>
    <x v="4"/>
    <x v="0"/>
    <x v="0"/>
    <x v="0"/>
  </r>
  <r>
    <x v="4"/>
    <x v="1"/>
    <x v="1"/>
    <x v="9"/>
  </r>
  <r>
    <x v="4"/>
    <x v="4"/>
    <x v="1"/>
    <x v="4"/>
  </r>
  <r>
    <x v="4"/>
    <x v="4"/>
    <x v="1"/>
    <x v="4"/>
  </r>
  <r>
    <x v="4"/>
    <x v="0"/>
    <x v="1"/>
    <x v="16"/>
  </r>
  <r>
    <x v="4"/>
    <x v="12"/>
    <x v="1"/>
    <x v="20"/>
  </r>
  <r>
    <x v="4"/>
    <x v="5"/>
    <x v="1"/>
    <x v="3"/>
  </r>
  <r>
    <x v="4"/>
    <x v="1"/>
    <x v="1"/>
    <x v="9"/>
  </r>
  <r>
    <x v="4"/>
    <x v="7"/>
    <x v="1"/>
    <x v="11"/>
  </r>
  <r>
    <x v="4"/>
    <x v="0"/>
    <x v="0"/>
    <x v="0"/>
  </r>
  <r>
    <x v="4"/>
    <x v="13"/>
    <x v="1"/>
    <x v="17"/>
  </r>
  <r>
    <x v="4"/>
    <x v="3"/>
    <x v="1"/>
    <x v="3"/>
  </r>
  <r>
    <x v="4"/>
    <x v="4"/>
    <x v="1"/>
    <x v="4"/>
  </r>
  <r>
    <x v="4"/>
    <x v="12"/>
    <x v="0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B70FE-FCA7-C74D-AA66-1D11C702EC79}" name="PivotTable9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80:T96" firstHeaderRow="1" firstDataRow="2" firstDataCol="1"/>
  <pivotFields count="4">
    <pivotField axis="axisCol" showAll="0">
      <items count="6">
        <item x="0"/>
        <item x="4"/>
        <item x="3"/>
        <item x="2"/>
        <item x="1"/>
        <item t="default"/>
      </items>
    </pivotField>
    <pivotField axis="axisRow" showAll="0">
      <items count="15">
        <item x="0"/>
        <item x="7"/>
        <item x="10"/>
        <item x="6"/>
        <item x="9"/>
        <item x="11"/>
        <item x="5"/>
        <item x="8"/>
        <item x="1"/>
        <item x="13"/>
        <item x="12"/>
        <item x="2"/>
        <item x="4"/>
        <item x="3"/>
        <item t="default"/>
      </items>
    </pivotField>
    <pivotField showAll="0"/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Warranty Revenue $" fld="3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651E6-CB5A-1C42-B29B-7CD995ED33A2}" name="PivotTable8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62:T78" firstHeaderRow="1" firstDataRow="2" firstDataCol="1"/>
  <pivotFields count="4">
    <pivotField axis="axisCol" showAll="0">
      <items count="6">
        <item x="0"/>
        <item x="4"/>
        <item x="3"/>
        <item x="2"/>
        <item x="1"/>
        <item t="default"/>
      </items>
    </pivotField>
    <pivotField axis="axisRow" showAll="0">
      <items count="15">
        <item x="0"/>
        <item x="7"/>
        <item x="10"/>
        <item x="6"/>
        <item x="9"/>
        <item x="11"/>
        <item x="5"/>
        <item x="8"/>
        <item x="1"/>
        <item x="13"/>
        <item x="12"/>
        <item x="2"/>
        <item x="4"/>
        <item x="3"/>
        <item t="default"/>
      </items>
    </pivotField>
    <pivotField showAll="0"/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Warranty Revenue $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56A5F-30F0-2046-8BFC-D19A98D37262}" name="PivotTable7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44:T60" firstHeaderRow="1" firstDataRow="2" firstDataCol="1"/>
  <pivotFields count="4">
    <pivotField axis="axisCol" showAll="0">
      <items count="6">
        <item x="0"/>
        <item x="4"/>
        <item x="3"/>
        <item x="2"/>
        <item x="1"/>
        <item t="default"/>
      </items>
    </pivotField>
    <pivotField axis="axisRow" showAll="0">
      <items count="15">
        <item x="0"/>
        <item x="7"/>
        <item x="10"/>
        <item x="6"/>
        <item x="9"/>
        <item x="11"/>
        <item x="5"/>
        <item x="8"/>
        <item x="1"/>
        <item x="13"/>
        <item x="12"/>
        <item x="2"/>
        <item x="4"/>
        <item x="3"/>
        <item t="default"/>
      </items>
    </pivotField>
    <pivotField showAll="0"/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Warranty Revenue $" fld="3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312C7-1112-1B47-AC7F-DBF2961148E7}" name="PivotTable6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26:T42" firstHeaderRow="1" firstDataRow="2" firstDataCol="1"/>
  <pivotFields count="4">
    <pivotField axis="axisCol" showAll="0">
      <items count="6">
        <item x="0"/>
        <item x="4"/>
        <item x="3"/>
        <item x="2"/>
        <item x="1"/>
        <item t="default"/>
      </items>
    </pivotField>
    <pivotField axis="axisRow" showAll="0">
      <items count="15">
        <item x="0"/>
        <item x="7"/>
        <item x="10"/>
        <item x="6"/>
        <item x="9"/>
        <item x="11"/>
        <item x="5"/>
        <item x="8"/>
        <item x="1"/>
        <item x="13"/>
        <item x="12"/>
        <item x="2"/>
        <item x="4"/>
        <item x="3"/>
        <item t="default"/>
      </items>
    </pivotField>
    <pivotField showAll="0"/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Warranty Revenue $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3C00B-0F9F-A948-8BD2-76608F5BC012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20:T24" firstHeaderRow="1" firstDataRow="2" firstDataCol="1"/>
  <pivotFields count="4">
    <pivotField axis="axisCol" showAll="0">
      <items count="6">
        <item x="0"/>
        <item x="4"/>
        <item x="3"/>
        <item x="2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Warranty Revenue $" fld="3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63E3C-1310-0C44-8E2F-EBCC46895E1F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4:T18" firstHeaderRow="1" firstDataRow="2" firstDataCol="1"/>
  <pivotFields count="4">
    <pivotField axis="axisCol" showAll="0">
      <items count="6">
        <item x="0"/>
        <item x="4"/>
        <item x="3"/>
        <item x="2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Warranty Revenue $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75ED0-E255-EF44-B376-F6F9091CC734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8:T12" firstHeaderRow="1" firstDataRow="2" firstDataCol="1"/>
  <pivotFields count="4">
    <pivotField axis="axisCol" showAll="0">
      <items count="6">
        <item x="0"/>
        <item x="4"/>
        <item x="3"/>
        <item x="2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Warranty Revenue $" fld="3" showDataAs="percentOfTotal" baseField="0" baseItem="0" numFmtId="10"/>
  </dataFields>
  <formats count="1">
    <format dxfId="0">
      <pivotArea collapsedLevelsAreSubtotals="1" fieldPosition="0">
        <references count="2">
          <reference field="0" count="1" selected="0">
            <x v="0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44C62-53C4-CD40-9065-6F2DE0664877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2:T6" firstHeaderRow="1" firstDataRow="2" firstDataCol="1"/>
  <pivotFields count="4">
    <pivotField axis="axisCol" showAll="0" sortType="ascending">
      <items count="6">
        <item x="0"/>
        <item x="4"/>
        <item x="3"/>
        <item x="2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Warranty Revenue $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2B2F8C-8BC2-8445-A723-B8A29F18495E}" name="PivotTable16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R19:AG26" firstHeaderRow="1" firstDataRow="2" firstDataCol="1"/>
  <pivotFields count="4">
    <pivotField axis="axisRow" showAll="0">
      <items count="6">
        <item x="0"/>
        <item x="4"/>
        <item x="3"/>
        <item x="2"/>
        <item x="1"/>
        <item t="default"/>
      </items>
    </pivotField>
    <pivotField axis="axisCol" showAll="0">
      <items count="15">
        <item x="0"/>
        <item x="7"/>
        <item x="10"/>
        <item x="6"/>
        <item x="9"/>
        <item x="11"/>
        <item x="5"/>
        <item x="8"/>
        <item x="1"/>
        <item x="13"/>
        <item x="12"/>
        <item x="2"/>
        <item x="4"/>
        <item x="3"/>
        <item t="default"/>
      </items>
    </pivotField>
    <pivotField showAll="0"/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Warranty Revenue $" fld="3" showDataAs="percentOfRow" baseField="0" baseItem="0" numFmtId="1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BC6DA-B55A-8A45-857F-B920F292D277}" name="PivotTable15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R2:AG9" firstHeaderRow="1" firstDataRow="2" firstDataCol="1"/>
  <pivotFields count="4">
    <pivotField axis="axisRow" showAll="0">
      <items count="6">
        <item x="0"/>
        <item x="4"/>
        <item x="3"/>
        <item x="2"/>
        <item x="1"/>
        <item t="default"/>
      </items>
    </pivotField>
    <pivotField axis="axisCol" showAll="0">
      <items count="15">
        <item x="0"/>
        <item x="7"/>
        <item x="10"/>
        <item x="6"/>
        <item x="9"/>
        <item x="11"/>
        <item x="5"/>
        <item x="8"/>
        <item x="1"/>
        <item x="13"/>
        <item x="12"/>
        <item x="2"/>
        <item x="4"/>
        <item x="3"/>
        <item t="default"/>
      </items>
    </pivotField>
    <pivotField showAll="0"/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Warranty Revenue $" fld="3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C62E5-997A-9D43-BA60-35BDC3335479}" name="PivotTable14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48:K55" firstHeaderRow="1" firstDataRow="2" firstDataCol="1"/>
  <pivotFields count="4">
    <pivotField axis="axisRow" showAll="0">
      <items count="6">
        <item x="0"/>
        <item x="4"/>
        <item x="3"/>
        <item x="2"/>
        <item x="1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Warranty Revenue $" fld="3" subtotal="count" baseField="0" baseItem="0"/>
  </dataFields>
  <chartFormats count="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8EB1F-3E93-A84B-9A91-D67EBF255E78}" name="PivotTable1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33:K40" firstHeaderRow="1" firstDataRow="2" firstDataCol="1"/>
  <pivotFields count="4">
    <pivotField axis="axisRow" showAll="0">
      <items count="6">
        <item x="0"/>
        <item x="4"/>
        <item x="3"/>
        <item x="2"/>
        <item x="1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dataField="1" showAll="0">
      <items count="22">
        <item x="10"/>
        <item x="18"/>
        <item x="5"/>
        <item x="6"/>
        <item x="2"/>
        <item x="14"/>
        <item x="9"/>
        <item x="1"/>
        <item x="20"/>
        <item x="15"/>
        <item x="16"/>
        <item x="13"/>
        <item x="11"/>
        <item x="0"/>
        <item x="7"/>
        <item x="3"/>
        <item x="8"/>
        <item x="4"/>
        <item x="12"/>
        <item x="17"/>
        <item x="1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Warranty Revenue $" fld="3" showDataAs="percentOfRow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infiniteactuary.com/skil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1"/>
  <sheetViews>
    <sheetView showGridLines="0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customWidth="1"/>
    <col min="2" max="2" width="11.5" customWidth="1"/>
  </cols>
  <sheetData>
    <row r="4" spans="1:3" x14ac:dyDescent="0.2">
      <c r="A4" t="s">
        <v>79</v>
      </c>
      <c r="B4" s="93">
        <v>41875</v>
      </c>
    </row>
    <row r="5" spans="1:3" x14ac:dyDescent="0.2">
      <c r="A5" t="s">
        <v>80</v>
      </c>
      <c r="B5" t="s">
        <v>88</v>
      </c>
    </row>
    <row r="6" spans="1:3" x14ac:dyDescent="0.2">
      <c r="C6" t="s">
        <v>81</v>
      </c>
    </row>
    <row r="7" spans="1:3" x14ac:dyDescent="0.2">
      <c r="C7" s="94" t="s">
        <v>82</v>
      </c>
    </row>
    <row r="8" spans="1:3" x14ac:dyDescent="0.2">
      <c r="A8" t="s">
        <v>83</v>
      </c>
      <c r="B8" t="s">
        <v>87</v>
      </c>
    </row>
    <row r="9" spans="1:3" x14ac:dyDescent="0.2">
      <c r="B9" t="s">
        <v>86</v>
      </c>
    </row>
    <row r="11" spans="1:3" x14ac:dyDescent="0.2">
      <c r="A11" t="s">
        <v>84</v>
      </c>
      <c r="B11" t="s">
        <v>85</v>
      </c>
    </row>
  </sheetData>
  <hyperlinks>
    <hyperlink ref="C7" r:id="rId1" xr:uid="{00000000-0004-0000-0000-000000000000}"/>
  </hyperlinks>
  <pageMargins left="0.7" right="0.7" top="0.75" bottom="0.75" header="0.3" footer="0.3"/>
  <pageSetup scale="6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506"/>
  <sheetViews>
    <sheetView zoomScaleNormal="10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1.6640625" style="30" customWidth="1"/>
    <col min="3" max="3" width="9.1640625" style="30"/>
    <col min="4" max="4" width="10.1640625" customWidth="1"/>
    <col min="6" max="6" width="9.83203125" bestFit="1" customWidth="1"/>
    <col min="7" max="7" width="12.83203125" customWidth="1"/>
    <col min="9" max="9" width="10.5" customWidth="1"/>
    <col min="10" max="10" width="8.5" customWidth="1"/>
  </cols>
  <sheetData>
    <row r="1" spans="2:9" x14ac:dyDescent="0.2">
      <c r="B1" s="51" t="s">
        <v>57</v>
      </c>
      <c r="G1" s="95" t="s">
        <v>26</v>
      </c>
      <c r="H1" s="96"/>
      <c r="I1" s="97"/>
    </row>
    <row r="2" spans="2:9" x14ac:dyDescent="0.2">
      <c r="B2" s="44" t="s">
        <v>49</v>
      </c>
      <c r="C2" s="52"/>
      <c r="D2" s="18"/>
      <c r="E2" s="18"/>
      <c r="F2" s="18"/>
      <c r="G2" s="19"/>
      <c r="H2" s="98" t="s">
        <v>23</v>
      </c>
      <c r="I2" s="99"/>
    </row>
    <row r="3" spans="2:9" x14ac:dyDescent="0.2">
      <c r="B3" s="53"/>
      <c r="C3" s="54"/>
      <c r="D3" s="49"/>
      <c r="E3" s="49"/>
      <c r="F3" s="49"/>
      <c r="G3" s="36" t="s">
        <v>8</v>
      </c>
      <c r="H3" s="24" t="s">
        <v>24</v>
      </c>
      <c r="I3" s="37" t="s">
        <v>25</v>
      </c>
    </row>
    <row r="4" spans="2:9" s="49" customFormat="1" x14ac:dyDescent="0.2">
      <c r="B4" s="53"/>
      <c r="C4" s="54"/>
      <c r="G4" s="20" t="s">
        <v>20</v>
      </c>
      <c r="H4" s="25">
        <v>200</v>
      </c>
      <c r="I4" s="21">
        <v>240</v>
      </c>
    </row>
    <row r="5" spans="2:9" s="49" customFormat="1" x14ac:dyDescent="0.2">
      <c r="B5" s="53" t="s">
        <v>48</v>
      </c>
      <c r="C5" s="54"/>
      <c r="G5" s="20" t="s">
        <v>9</v>
      </c>
      <c r="H5" s="25">
        <v>140</v>
      </c>
      <c r="I5" s="21">
        <v>168</v>
      </c>
    </row>
    <row r="6" spans="2:9" ht="32" x14ac:dyDescent="0.2">
      <c r="B6" s="59" t="s">
        <v>8</v>
      </c>
      <c r="C6" s="60" t="s">
        <v>23</v>
      </c>
      <c r="D6" s="61" t="s">
        <v>78</v>
      </c>
      <c r="E6" s="7" t="s">
        <v>28</v>
      </c>
      <c r="G6" s="20" t="s">
        <v>13</v>
      </c>
      <c r="H6" s="25">
        <v>100</v>
      </c>
      <c r="I6" s="21">
        <v>120</v>
      </c>
    </row>
    <row r="7" spans="2:9" x14ac:dyDescent="0.2">
      <c r="B7" s="41" t="s">
        <v>22</v>
      </c>
      <c r="C7" s="3" t="s">
        <v>25</v>
      </c>
      <c r="D7" s="56">
        <f>IF(C7="Plus",VLOOKUP(B7,$G$4:$I$17,3,FALSE),VLOOKUP(B7,$G$4:$I$17,2,FALSE))</f>
        <v>84</v>
      </c>
      <c r="E7" s="27">
        <f>SUM(D7:D506)</f>
        <v>28944</v>
      </c>
      <c r="G7" s="20" t="s">
        <v>11</v>
      </c>
      <c r="H7" s="25">
        <v>100</v>
      </c>
      <c r="I7" s="21">
        <v>120</v>
      </c>
    </row>
    <row r="8" spans="2:9" x14ac:dyDescent="0.2">
      <c r="B8" s="41" t="s">
        <v>10</v>
      </c>
      <c r="C8" s="3" t="s">
        <v>25</v>
      </c>
      <c r="D8" s="56">
        <f t="shared" ref="D8:D71" si="0">IF(C8="Plus",VLOOKUP(B8,$G$4:$I$17,3,FALSE),VLOOKUP(B8,$G$4:$I$17,2,FALSE))</f>
        <v>42</v>
      </c>
      <c r="E8" s="3"/>
      <c r="G8" s="20" t="s">
        <v>12</v>
      </c>
      <c r="H8" s="25">
        <v>100</v>
      </c>
      <c r="I8" s="21">
        <v>120</v>
      </c>
    </row>
    <row r="9" spans="2:9" x14ac:dyDescent="0.2">
      <c r="B9" s="41" t="s">
        <v>15</v>
      </c>
      <c r="C9" s="3" t="s">
        <v>24</v>
      </c>
      <c r="D9" s="56">
        <f t="shared" si="0"/>
        <v>25</v>
      </c>
      <c r="E9" s="3"/>
      <c r="G9" s="20" t="s">
        <v>14</v>
      </c>
      <c r="H9" s="25">
        <v>80</v>
      </c>
      <c r="I9" s="21">
        <v>96</v>
      </c>
    </row>
    <row r="10" spans="2:9" x14ac:dyDescent="0.2">
      <c r="B10" s="41" t="s">
        <v>12</v>
      </c>
      <c r="C10" s="3" t="s">
        <v>24</v>
      </c>
      <c r="D10" s="56">
        <f t="shared" si="0"/>
        <v>100</v>
      </c>
      <c r="E10" s="3"/>
      <c r="G10" s="20" t="s">
        <v>22</v>
      </c>
      <c r="H10" s="25">
        <v>70</v>
      </c>
      <c r="I10" s="21">
        <v>84</v>
      </c>
    </row>
    <row r="11" spans="2:9" ht="28.5" customHeight="1" x14ac:dyDescent="0.2">
      <c r="B11" s="41" t="s">
        <v>9</v>
      </c>
      <c r="C11" s="3" t="s">
        <v>24</v>
      </c>
      <c r="D11" s="56">
        <f t="shared" si="0"/>
        <v>140</v>
      </c>
      <c r="E11" s="3"/>
      <c r="G11" s="20" t="s">
        <v>21</v>
      </c>
      <c r="H11" s="25">
        <v>60</v>
      </c>
      <c r="I11" s="21">
        <v>72</v>
      </c>
    </row>
    <row r="12" spans="2:9" x14ac:dyDescent="0.2">
      <c r="B12" s="41" t="s">
        <v>10</v>
      </c>
      <c r="C12" s="3" t="s">
        <v>25</v>
      </c>
      <c r="D12" s="56">
        <f t="shared" si="0"/>
        <v>42</v>
      </c>
      <c r="E12" s="3"/>
      <c r="G12" s="20" t="s">
        <v>19</v>
      </c>
      <c r="H12" s="25">
        <v>50</v>
      </c>
      <c r="I12" s="21">
        <v>60</v>
      </c>
    </row>
    <row r="13" spans="2:9" x14ac:dyDescent="0.2">
      <c r="B13" s="41" t="s">
        <v>11</v>
      </c>
      <c r="C13" s="3" t="s">
        <v>24</v>
      </c>
      <c r="D13" s="56">
        <f t="shared" si="0"/>
        <v>100</v>
      </c>
      <c r="E13" s="3"/>
      <c r="G13" s="20" t="s">
        <v>10</v>
      </c>
      <c r="H13" s="25">
        <v>35</v>
      </c>
      <c r="I13" s="21">
        <v>42</v>
      </c>
    </row>
    <row r="14" spans="2:9" x14ac:dyDescent="0.2">
      <c r="B14" s="41" t="s">
        <v>16</v>
      </c>
      <c r="C14" s="3" t="s">
        <v>24</v>
      </c>
      <c r="D14" s="56">
        <f t="shared" si="0"/>
        <v>20</v>
      </c>
      <c r="E14" s="3"/>
      <c r="G14" s="20" t="s">
        <v>15</v>
      </c>
      <c r="H14" s="25">
        <v>25</v>
      </c>
      <c r="I14" s="21">
        <v>30</v>
      </c>
    </row>
    <row r="15" spans="2:9" x14ac:dyDescent="0.2">
      <c r="B15" s="41" t="s">
        <v>16</v>
      </c>
      <c r="C15" s="3" t="s">
        <v>25</v>
      </c>
      <c r="D15" s="56">
        <f t="shared" si="0"/>
        <v>24</v>
      </c>
      <c r="E15" s="3"/>
      <c r="G15" s="20" t="s">
        <v>16</v>
      </c>
      <c r="H15" s="25">
        <v>20</v>
      </c>
      <c r="I15" s="21">
        <v>24</v>
      </c>
    </row>
    <row r="16" spans="2:9" x14ac:dyDescent="0.2">
      <c r="B16" s="41" t="s">
        <v>14</v>
      </c>
      <c r="C16" s="3" t="s">
        <v>25</v>
      </c>
      <c r="D16" s="56">
        <f t="shared" si="0"/>
        <v>96</v>
      </c>
      <c r="E16" s="3"/>
      <c r="G16" s="20" t="s">
        <v>17</v>
      </c>
      <c r="H16" s="25">
        <v>20</v>
      </c>
      <c r="I16" s="21">
        <v>24</v>
      </c>
    </row>
    <row r="17" spans="2:9" x14ac:dyDescent="0.2">
      <c r="B17" s="41" t="s">
        <v>11</v>
      </c>
      <c r="C17" s="3" t="s">
        <v>25</v>
      </c>
      <c r="D17" s="56">
        <f t="shared" si="0"/>
        <v>120</v>
      </c>
      <c r="E17" s="3"/>
      <c r="G17" s="22" t="s">
        <v>18</v>
      </c>
      <c r="H17" s="26">
        <v>5</v>
      </c>
      <c r="I17" s="23">
        <v>6</v>
      </c>
    </row>
    <row r="18" spans="2:9" x14ac:dyDescent="0.2">
      <c r="B18" s="41" t="s">
        <v>17</v>
      </c>
      <c r="C18" s="3" t="s">
        <v>25</v>
      </c>
      <c r="D18" s="56">
        <f t="shared" si="0"/>
        <v>24</v>
      </c>
      <c r="E18" s="3"/>
    </row>
    <row r="19" spans="2:9" x14ac:dyDescent="0.2">
      <c r="B19" s="41" t="s">
        <v>17</v>
      </c>
      <c r="C19" s="3" t="s">
        <v>25</v>
      </c>
      <c r="D19" s="56">
        <f t="shared" si="0"/>
        <v>24</v>
      </c>
      <c r="E19" s="3"/>
    </row>
    <row r="20" spans="2:9" x14ac:dyDescent="0.2">
      <c r="B20" s="41" t="s">
        <v>16</v>
      </c>
      <c r="C20" s="3" t="s">
        <v>25</v>
      </c>
      <c r="D20" s="56">
        <f t="shared" si="0"/>
        <v>24</v>
      </c>
      <c r="E20" s="3"/>
    </row>
    <row r="21" spans="2:9" x14ac:dyDescent="0.2">
      <c r="B21" s="41" t="s">
        <v>22</v>
      </c>
      <c r="C21" s="3" t="s">
        <v>25</v>
      </c>
      <c r="D21" s="56">
        <f t="shared" si="0"/>
        <v>84</v>
      </c>
      <c r="E21" s="3"/>
    </row>
    <row r="22" spans="2:9" x14ac:dyDescent="0.2">
      <c r="B22" s="41" t="s">
        <v>10</v>
      </c>
      <c r="C22" s="3" t="s">
        <v>24</v>
      </c>
      <c r="D22" s="56">
        <f t="shared" si="0"/>
        <v>35</v>
      </c>
      <c r="E22" s="3"/>
    </row>
    <row r="23" spans="2:9" x14ac:dyDescent="0.2">
      <c r="B23" s="41" t="s">
        <v>16</v>
      </c>
      <c r="C23" s="3" t="s">
        <v>24</v>
      </c>
      <c r="D23" s="56">
        <f t="shared" si="0"/>
        <v>20</v>
      </c>
      <c r="E23" s="3"/>
    </row>
    <row r="24" spans="2:9" x14ac:dyDescent="0.2">
      <c r="B24" s="41" t="s">
        <v>17</v>
      </c>
      <c r="C24" s="3" t="s">
        <v>25</v>
      </c>
      <c r="D24" s="56">
        <f t="shared" si="0"/>
        <v>24</v>
      </c>
      <c r="E24" s="3"/>
    </row>
    <row r="25" spans="2:9" x14ac:dyDescent="0.2">
      <c r="B25" s="41" t="s">
        <v>18</v>
      </c>
      <c r="C25" s="3" t="s">
        <v>24</v>
      </c>
      <c r="D25" s="56">
        <f t="shared" si="0"/>
        <v>5</v>
      </c>
      <c r="E25" s="3"/>
    </row>
    <row r="26" spans="2:9" x14ac:dyDescent="0.2">
      <c r="B26" s="41" t="s">
        <v>17</v>
      </c>
      <c r="C26" s="3" t="s">
        <v>24</v>
      </c>
      <c r="D26" s="56">
        <f t="shared" si="0"/>
        <v>20</v>
      </c>
      <c r="E26" s="3"/>
    </row>
    <row r="27" spans="2:9" x14ac:dyDescent="0.2">
      <c r="B27" s="41" t="s">
        <v>22</v>
      </c>
      <c r="C27" s="3" t="s">
        <v>25</v>
      </c>
      <c r="D27" s="56">
        <f t="shared" si="0"/>
        <v>84</v>
      </c>
      <c r="E27" s="3"/>
    </row>
    <row r="28" spans="2:9" x14ac:dyDescent="0.2">
      <c r="B28" s="41" t="s">
        <v>10</v>
      </c>
      <c r="C28" s="3" t="s">
        <v>24</v>
      </c>
      <c r="D28" s="56">
        <f t="shared" si="0"/>
        <v>35</v>
      </c>
      <c r="E28" s="3"/>
    </row>
    <row r="29" spans="2:9" x14ac:dyDescent="0.2">
      <c r="B29" s="41" t="s">
        <v>17</v>
      </c>
      <c r="C29" s="3" t="s">
        <v>25</v>
      </c>
      <c r="D29" s="56">
        <f t="shared" si="0"/>
        <v>24</v>
      </c>
      <c r="E29" s="3"/>
    </row>
    <row r="30" spans="2:9" x14ac:dyDescent="0.2">
      <c r="B30" s="41" t="s">
        <v>16</v>
      </c>
      <c r="C30" s="3" t="s">
        <v>24</v>
      </c>
      <c r="D30" s="56">
        <f t="shared" si="0"/>
        <v>20</v>
      </c>
      <c r="E30" s="3"/>
    </row>
    <row r="31" spans="2:9" x14ac:dyDescent="0.2">
      <c r="B31" s="41" t="s">
        <v>10</v>
      </c>
      <c r="C31" s="3" t="s">
        <v>24</v>
      </c>
      <c r="D31" s="56">
        <f t="shared" si="0"/>
        <v>35</v>
      </c>
      <c r="E31" s="3"/>
    </row>
    <row r="32" spans="2:9" x14ac:dyDescent="0.2">
      <c r="B32" s="41" t="s">
        <v>13</v>
      </c>
      <c r="C32" s="3" t="s">
        <v>24</v>
      </c>
      <c r="D32" s="56">
        <f t="shared" si="0"/>
        <v>100</v>
      </c>
      <c r="E32" s="3"/>
    </row>
    <row r="33" spans="2:5" x14ac:dyDescent="0.2">
      <c r="B33" s="41" t="s">
        <v>10</v>
      </c>
      <c r="C33" s="3" t="s">
        <v>25</v>
      </c>
      <c r="D33" s="56">
        <f t="shared" si="0"/>
        <v>42</v>
      </c>
      <c r="E33" s="3"/>
    </row>
    <row r="34" spans="2:5" x14ac:dyDescent="0.2">
      <c r="B34" s="41" t="s">
        <v>16</v>
      </c>
      <c r="C34" s="3" t="s">
        <v>24</v>
      </c>
      <c r="D34" s="56">
        <f t="shared" si="0"/>
        <v>20</v>
      </c>
      <c r="E34" s="3"/>
    </row>
    <row r="35" spans="2:5" x14ac:dyDescent="0.2">
      <c r="B35" s="41" t="s">
        <v>17</v>
      </c>
      <c r="C35" s="3" t="s">
        <v>25</v>
      </c>
      <c r="D35" s="56">
        <f t="shared" si="0"/>
        <v>24</v>
      </c>
      <c r="E35" s="3"/>
    </row>
    <row r="36" spans="2:5" x14ac:dyDescent="0.2">
      <c r="B36" s="41" t="s">
        <v>15</v>
      </c>
      <c r="C36" s="3" t="s">
        <v>24</v>
      </c>
      <c r="D36" s="56">
        <f t="shared" si="0"/>
        <v>25</v>
      </c>
      <c r="E36" s="3"/>
    </row>
    <row r="37" spans="2:5" x14ac:dyDescent="0.2">
      <c r="B37" s="41" t="s">
        <v>14</v>
      </c>
      <c r="C37" s="3" t="s">
        <v>24</v>
      </c>
      <c r="D37" s="56">
        <f t="shared" si="0"/>
        <v>80</v>
      </c>
      <c r="E37" s="3"/>
    </row>
    <row r="38" spans="2:5" x14ac:dyDescent="0.2">
      <c r="B38" s="41" t="s">
        <v>17</v>
      </c>
      <c r="C38" s="3" t="s">
        <v>24</v>
      </c>
      <c r="D38" s="56">
        <f t="shared" si="0"/>
        <v>20</v>
      </c>
      <c r="E38" s="3"/>
    </row>
    <row r="39" spans="2:5" x14ac:dyDescent="0.2">
      <c r="B39" s="41" t="s">
        <v>9</v>
      </c>
      <c r="C39" s="3" t="s">
        <v>25</v>
      </c>
      <c r="D39" s="56">
        <f t="shared" si="0"/>
        <v>168</v>
      </c>
      <c r="E39" s="3"/>
    </row>
    <row r="40" spans="2:5" x14ac:dyDescent="0.2">
      <c r="B40" s="41" t="s">
        <v>15</v>
      </c>
      <c r="C40" s="3" t="s">
        <v>24</v>
      </c>
      <c r="D40" s="56">
        <f t="shared" si="0"/>
        <v>25</v>
      </c>
      <c r="E40" s="3"/>
    </row>
    <row r="41" spans="2:5" x14ac:dyDescent="0.2">
      <c r="B41" s="41" t="s">
        <v>21</v>
      </c>
      <c r="C41" s="3" t="s">
        <v>25</v>
      </c>
      <c r="D41" s="56">
        <f t="shared" si="0"/>
        <v>72</v>
      </c>
      <c r="E41" s="3"/>
    </row>
    <row r="42" spans="2:5" x14ac:dyDescent="0.2">
      <c r="B42" s="41" t="s">
        <v>17</v>
      </c>
      <c r="C42" s="3" t="s">
        <v>24</v>
      </c>
      <c r="D42" s="56">
        <f t="shared" si="0"/>
        <v>20</v>
      </c>
      <c r="E42" s="3"/>
    </row>
    <row r="43" spans="2:5" x14ac:dyDescent="0.2">
      <c r="B43" s="41" t="s">
        <v>21</v>
      </c>
      <c r="C43" s="3" t="s">
        <v>25</v>
      </c>
      <c r="D43" s="56">
        <f t="shared" si="0"/>
        <v>72</v>
      </c>
      <c r="E43" s="3"/>
    </row>
    <row r="44" spans="2:5" x14ac:dyDescent="0.2">
      <c r="B44" s="41" t="s">
        <v>16</v>
      </c>
      <c r="C44" s="3" t="s">
        <v>24</v>
      </c>
      <c r="D44" s="56">
        <f t="shared" si="0"/>
        <v>20</v>
      </c>
      <c r="E44" s="3"/>
    </row>
    <row r="45" spans="2:5" x14ac:dyDescent="0.2">
      <c r="B45" s="41" t="s">
        <v>13</v>
      </c>
      <c r="C45" s="3" t="s">
        <v>24</v>
      </c>
      <c r="D45" s="56">
        <f t="shared" si="0"/>
        <v>100</v>
      </c>
      <c r="E45" s="3"/>
    </row>
    <row r="46" spans="2:5" x14ac:dyDescent="0.2">
      <c r="B46" s="41" t="s">
        <v>14</v>
      </c>
      <c r="C46" s="3" t="s">
        <v>24</v>
      </c>
      <c r="D46" s="56">
        <f t="shared" si="0"/>
        <v>80</v>
      </c>
      <c r="E46" s="3"/>
    </row>
    <row r="47" spans="2:5" x14ac:dyDescent="0.2">
      <c r="B47" s="41" t="s">
        <v>15</v>
      </c>
      <c r="C47" s="3" t="s">
        <v>25</v>
      </c>
      <c r="D47" s="56">
        <f t="shared" si="0"/>
        <v>30</v>
      </c>
      <c r="E47" s="3"/>
    </row>
    <row r="48" spans="2:5" x14ac:dyDescent="0.2">
      <c r="B48" s="41" t="s">
        <v>17</v>
      </c>
      <c r="C48" s="3" t="s">
        <v>24</v>
      </c>
      <c r="D48" s="56">
        <f t="shared" si="0"/>
        <v>20</v>
      </c>
      <c r="E48" s="3"/>
    </row>
    <row r="49" spans="2:5" x14ac:dyDescent="0.2">
      <c r="B49" s="41" t="s">
        <v>19</v>
      </c>
      <c r="C49" s="3" t="s">
        <v>25</v>
      </c>
      <c r="D49" s="56">
        <f t="shared" si="0"/>
        <v>60</v>
      </c>
      <c r="E49" s="3"/>
    </row>
    <row r="50" spans="2:5" x14ac:dyDescent="0.2">
      <c r="B50" s="41" t="s">
        <v>18</v>
      </c>
      <c r="C50" s="3" t="s">
        <v>24</v>
      </c>
      <c r="D50" s="56">
        <f t="shared" si="0"/>
        <v>5</v>
      </c>
      <c r="E50" s="3"/>
    </row>
    <row r="51" spans="2:5" x14ac:dyDescent="0.2">
      <c r="B51" s="41" t="s">
        <v>11</v>
      </c>
      <c r="C51" s="3" t="s">
        <v>25</v>
      </c>
      <c r="D51" s="56">
        <f t="shared" si="0"/>
        <v>120</v>
      </c>
      <c r="E51" s="3"/>
    </row>
    <row r="52" spans="2:5" x14ac:dyDescent="0.2">
      <c r="B52" s="41" t="s">
        <v>10</v>
      </c>
      <c r="C52" s="3" t="s">
        <v>24</v>
      </c>
      <c r="D52" s="56">
        <f t="shared" si="0"/>
        <v>35</v>
      </c>
      <c r="E52" s="3"/>
    </row>
    <row r="53" spans="2:5" x14ac:dyDescent="0.2">
      <c r="B53" s="41" t="s">
        <v>22</v>
      </c>
      <c r="C53" s="3" t="s">
        <v>24</v>
      </c>
      <c r="D53" s="56">
        <f t="shared" si="0"/>
        <v>70</v>
      </c>
      <c r="E53" s="3"/>
    </row>
    <row r="54" spans="2:5" x14ac:dyDescent="0.2">
      <c r="B54" s="41" t="s">
        <v>17</v>
      </c>
      <c r="C54" s="3" t="s">
        <v>25</v>
      </c>
      <c r="D54" s="56">
        <f t="shared" si="0"/>
        <v>24</v>
      </c>
      <c r="E54" s="3"/>
    </row>
    <row r="55" spans="2:5" x14ac:dyDescent="0.2">
      <c r="B55" s="41" t="s">
        <v>19</v>
      </c>
      <c r="C55" s="3" t="s">
        <v>25</v>
      </c>
      <c r="D55" s="56">
        <f t="shared" si="0"/>
        <v>60</v>
      </c>
      <c r="E55" s="3"/>
    </row>
    <row r="56" spans="2:5" x14ac:dyDescent="0.2">
      <c r="B56" s="41" t="s">
        <v>20</v>
      </c>
      <c r="C56" s="3" t="s">
        <v>24</v>
      </c>
      <c r="D56" s="56">
        <f t="shared" si="0"/>
        <v>200</v>
      </c>
      <c r="E56" s="3"/>
    </row>
    <row r="57" spans="2:5" x14ac:dyDescent="0.2">
      <c r="B57" s="41" t="s">
        <v>10</v>
      </c>
      <c r="C57" s="3" t="s">
        <v>24</v>
      </c>
      <c r="D57" s="56">
        <f t="shared" si="0"/>
        <v>35</v>
      </c>
      <c r="E57" s="3"/>
    </row>
    <row r="58" spans="2:5" x14ac:dyDescent="0.2">
      <c r="B58" s="41" t="s">
        <v>12</v>
      </c>
      <c r="C58" s="3" t="s">
        <v>24</v>
      </c>
      <c r="D58" s="56">
        <f t="shared" si="0"/>
        <v>100</v>
      </c>
      <c r="E58" s="3"/>
    </row>
    <row r="59" spans="2:5" x14ac:dyDescent="0.2">
      <c r="B59" s="41" t="s">
        <v>10</v>
      </c>
      <c r="C59" s="3" t="s">
        <v>25</v>
      </c>
      <c r="D59" s="56">
        <f t="shared" si="0"/>
        <v>42</v>
      </c>
      <c r="E59" s="3"/>
    </row>
    <row r="60" spans="2:5" x14ac:dyDescent="0.2">
      <c r="B60" s="41" t="s">
        <v>11</v>
      </c>
      <c r="C60" s="3" t="s">
        <v>25</v>
      </c>
      <c r="D60" s="56">
        <f t="shared" si="0"/>
        <v>120</v>
      </c>
      <c r="E60" s="3"/>
    </row>
    <row r="61" spans="2:5" x14ac:dyDescent="0.2">
      <c r="B61" s="41" t="s">
        <v>15</v>
      </c>
      <c r="C61" s="3" t="s">
        <v>25</v>
      </c>
      <c r="D61" s="56">
        <f t="shared" si="0"/>
        <v>30</v>
      </c>
      <c r="E61" s="3"/>
    </row>
    <row r="62" spans="2:5" x14ac:dyDescent="0.2">
      <c r="B62" s="41" t="s">
        <v>18</v>
      </c>
      <c r="C62" s="3" t="s">
        <v>25</v>
      </c>
      <c r="D62" s="56">
        <f t="shared" si="0"/>
        <v>6</v>
      </c>
      <c r="E62" s="3"/>
    </row>
    <row r="63" spans="2:5" x14ac:dyDescent="0.2">
      <c r="B63" s="41" t="s">
        <v>13</v>
      </c>
      <c r="C63" s="3" t="s">
        <v>24</v>
      </c>
      <c r="D63" s="56">
        <f t="shared" si="0"/>
        <v>100</v>
      </c>
      <c r="E63" s="3"/>
    </row>
    <row r="64" spans="2:5" x14ac:dyDescent="0.2">
      <c r="B64" s="41" t="s">
        <v>18</v>
      </c>
      <c r="C64" s="3" t="s">
        <v>24</v>
      </c>
      <c r="D64" s="56">
        <f t="shared" si="0"/>
        <v>5</v>
      </c>
      <c r="E64" s="3"/>
    </row>
    <row r="65" spans="2:5" x14ac:dyDescent="0.2">
      <c r="B65" s="41" t="s">
        <v>9</v>
      </c>
      <c r="C65" s="3" t="s">
        <v>25</v>
      </c>
      <c r="D65" s="56">
        <f t="shared" si="0"/>
        <v>168</v>
      </c>
      <c r="E65" s="3"/>
    </row>
    <row r="66" spans="2:5" x14ac:dyDescent="0.2">
      <c r="B66" s="41" t="s">
        <v>18</v>
      </c>
      <c r="C66" s="3" t="s">
        <v>24</v>
      </c>
      <c r="D66" s="56">
        <f t="shared" si="0"/>
        <v>5</v>
      </c>
      <c r="E66" s="3"/>
    </row>
    <row r="67" spans="2:5" x14ac:dyDescent="0.2">
      <c r="B67" s="41" t="s">
        <v>10</v>
      </c>
      <c r="C67" s="3" t="s">
        <v>24</v>
      </c>
      <c r="D67" s="56">
        <f t="shared" si="0"/>
        <v>35</v>
      </c>
      <c r="E67" s="3"/>
    </row>
    <row r="68" spans="2:5" x14ac:dyDescent="0.2">
      <c r="B68" s="41" t="s">
        <v>22</v>
      </c>
      <c r="C68" s="3" t="s">
        <v>25</v>
      </c>
      <c r="D68" s="56">
        <f t="shared" si="0"/>
        <v>84</v>
      </c>
      <c r="E68" s="3"/>
    </row>
    <row r="69" spans="2:5" x14ac:dyDescent="0.2">
      <c r="B69" s="41" t="s">
        <v>21</v>
      </c>
      <c r="C69" s="3" t="s">
        <v>24</v>
      </c>
      <c r="D69" s="56">
        <f t="shared" si="0"/>
        <v>60</v>
      </c>
      <c r="E69" s="3"/>
    </row>
    <row r="70" spans="2:5" x14ac:dyDescent="0.2">
      <c r="B70" s="41" t="s">
        <v>10</v>
      </c>
      <c r="C70" s="3" t="s">
        <v>25</v>
      </c>
      <c r="D70" s="56">
        <f t="shared" si="0"/>
        <v>42</v>
      </c>
      <c r="E70" s="3"/>
    </row>
    <row r="71" spans="2:5" x14ac:dyDescent="0.2">
      <c r="B71" s="41" t="s">
        <v>17</v>
      </c>
      <c r="C71" s="3" t="s">
        <v>24</v>
      </c>
      <c r="D71" s="56">
        <f t="shared" si="0"/>
        <v>20</v>
      </c>
      <c r="E71" s="3"/>
    </row>
    <row r="72" spans="2:5" x14ac:dyDescent="0.2">
      <c r="B72" s="41" t="s">
        <v>10</v>
      </c>
      <c r="C72" s="3" t="s">
        <v>25</v>
      </c>
      <c r="D72" s="56">
        <f t="shared" ref="D72:D135" si="1">IF(C72="Plus",VLOOKUP(B72,$G$4:$I$17,3,FALSE),VLOOKUP(B72,$G$4:$I$17,2,FALSE))</f>
        <v>42</v>
      </c>
      <c r="E72" s="3"/>
    </row>
    <row r="73" spans="2:5" x14ac:dyDescent="0.2">
      <c r="B73" s="41" t="s">
        <v>9</v>
      </c>
      <c r="C73" s="3" t="s">
        <v>25</v>
      </c>
      <c r="D73" s="56">
        <f t="shared" si="1"/>
        <v>168</v>
      </c>
      <c r="E73" s="3"/>
    </row>
    <row r="74" spans="2:5" x14ac:dyDescent="0.2">
      <c r="B74" s="41" t="s">
        <v>17</v>
      </c>
      <c r="C74" s="3" t="s">
        <v>25</v>
      </c>
      <c r="D74" s="56">
        <f t="shared" si="1"/>
        <v>24</v>
      </c>
      <c r="E74" s="3"/>
    </row>
    <row r="75" spans="2:5" x14ac:dyDescent="0.2">
      <c r="B75" s="41" t="s">
        <v>22</v>
      </c>
      <c r="C75" s="3" t="s">
        <v>24</v>
      </c>
      <c r="D75" s="56">
        <f t="shared" si="1"/>
        <v>70</v>
      </c>
      <c r="E75" s="3"/>
    </row>
    <row r="76" spans="2:5" x14ac:dyDescent="0.2">
      <c r="B76" s="41" t="s">
        <v>13</v>
      </c>
      <c r="C76" s="3" t="s">
        <v>25</v>
      </c>
      <c r="D76" s="56">
        <f t="shared" si="1"/>
        <v>120</v>
      </c>
      <c r="E76" s="3"/>
    </row>
    <row r="77" spans="2:5" x14ac:dyDescent="0.2">
      <c r="B77" s="41" t="s">
        <v>11</v>
      </c>
      <c r="C77" s="3" t="s">
        <v>25</v>
      </c>
      <c r="D77" s="56">
        <f t="shared" si="1"/>
        <v>120</v>
      </c>
      <c r="E77" s="3"/>
    </row>
    <row r="78" spans="2:5" x14ac:dyDescent="0.2">
      <c r="B78" s="41" t="s">
        <v>16</v>
      </c>
      <c r="C78" s="3" t="s">
        <v>24</v>
      </c>
      <c r="D78" s="56">
        <f t="shared" si="1"/>
        <v>20</v>
      </c>
      <c r="E78" s="3"/>
    </row>
    <row r="79" spans="2:5" x14ac:dyDescent="0.2">
      <c r="B79" s="41" t="s">
        <v>17</v>
      </c>
      <c r="C79" s="3" t="s">
        <v>24</v>
      </c>
      <c r="D79" s="56">
        <f t="shared" si="1"/>
        <v>20</v>
      </c>
      <c r="E79" s="3"/>
    </row>
    <row r="80" spans="2:5" x14ac:dyDescent="0.2">
      <c r="B80" s="41" t="s">
        <v>16</v>
      </c>
      <c r="C80" s="3" t="s">
        <v>25</v>
      </c>
      <c r="D80" s="56">
        <f t="shared" si="1"/>
        <v>24</v>
      </c>
      <c r="E80" s="3"/>
    </row>
    <row r="81" spans="2:5" x14ac:dyDescent="0.2">
      <c r="B81" s="41" t="s">
        <v>22</v>
      </c>
      <c r="C81" s="3" t="s">
        <v>24</v>
      </c>
      <c r="D81" s="56">
        <f t="shared" si="1"/>
        <v>70</v>
      </c>
      <c r="E81" s="3"/>
    </row>
    <row r="82" spans="2:5" x14ac:dyDescent="0.2">
      <c r="B82" s="41" t="s">
        <v>10</v>
      </c>
      <c r="C82" s="3" t="s">
        <v>25</v>
      </c>
      <c r="D82" s="56">
        <f t="shared" si="1"/>
        <v>42</v>
      </c>
      <c r="E82" s="3"/>
    </row>
    <row r="83" spans="2:5" x14ac:dyDescent="0.2">
      <c r="B83" s="41" t="s">
        <v>22</v>
      </c>
      <c r="C83" s="3" t="s">
        <v>24</v>
      </c>
      <c r="D83" s="56">
        <f t="shared" si="1"/>
        <v>70</v>
      </c>
      <c r="E83" s="3"/>
    </row>
    <row r="84" spans="2:5" x14ac:dyDescent="0.2">
      <c r="B84" s="41" t="s">
        <v>17</v>
      </c>
      <c r="C84" s="3" t="s">
        <v>24</v>
      </c>
      <c r="D84" s="56">
        <f t="shared" si="1"/>
        <v>20</v>
      </c>
      <c r="E84" s="3"/>
    </row>
    <row r="85" spans="2:5" x14ac:dyDescent="0.2">
      <c r="B85" s="41" t="s">
        <v>9</v>
      </c>
      <c r="C85" s="3" t="s">
        <v>24</v>
      </c>
      <c r="D85" s="56">
        <f t="shared" si="1"/>
        <v>140</v>
      </c>
      <c r="E85" s="3"/>
    </row>
    <row r="86" spans="2:5" x14ac:dyDescent="0.2">
      <c r="B86" s="41" t="s">
        <v>18</v>
      </c>
      <c r="C86" s="3" t="s">
        <v>25</v>
      </c>
      <c r="D86" s="56">
        <f t="shared" si="1"/>
        <v>6</v>
      </c>
      <c r="E86" s="3"/>
    </row>
    <row r="87" spans="2:5" x14ac:dyDescent="0.2">
      <c r="B87" s="41" t="s">
        <v>21</v>
      </c>
      <c r="C87" s="3" t="s">
        <v>25</v>
      </c>
      <c r="D87" s="56">
        <f t="shared" si="1"/>
        <v>72</v>
      </c>
      <c r="E87" s="3"/>
    </row>
    <row r="88" spans="2:5" x14ac:dyDescent="0.2">
      <c r="B88" s="41" t="s">
        <v>11</v>
      </c>
      <c r="C88" s="3" t="s">
        <v>24</v>
      </c>
      <c r="D88" s="56">
        <f t="shared" si="1"/>
        <v>100</v>
      </c>
      <c r="E88" s="3"/>
    </row>
    <row r="89" spans="2:5" x14ac:dyDescent="0.2">
      <c r="B89" s="41" t="s">
        <v>20</v>
      </c>
      <c r="C89" s="3" t="s">
        <v>25</v>
      </c>
      <c r="D89" s="56">
        <f t="shared" si="1"/>
        <v>240</v>
      </c>
      <c r="E89" s="3"/>
    </row>
    <row r="90" spans="2:5" x14ac:dyDescent="0.2">
      <c r="B90" s="41" t="s">
        <v>10</v>
      </c>
      <c r="C90" s="3" t="s">
        <v>24</v>
      </c>
      <c r="D90" s="56">
        <f t="shared" si="1"/>
        <v>35</v>
      </c>
      <c r="E90" s="3"/>
    </row>
    <row r="91" spans="2:5" x14ac:dyDescent="0.2">
      <c r="B91" s="41" t="s">
        <v>16</v>
      </c>
      <c r="C91" s="3" t="s">
        <v>25</v>
      </c>
      <c r="D91" s="56">
        <f t="shared" si="1"/>
        <v>24</v>
      </c>
      <c r="E91" s="3"/>
    </row>
    <row r="92" spans="2:5" x14ac:dyDescent="0.2">
      <c r="B92" s="41" t="s">
        <v>17</v>
      </c>
      <c r="C92" s="3" t="s">
        <v>24</v>
      </c>
      <c r="D92" s="56">
        <f t="shared" si="1"/>
        <v>20</v>
      </c>
      <c r="E92" s="3"/>
    </row>
    <row r="93" spans="2:5" x14ac:dyDescent="0.2">
      <c r="B93" s="41" t="s">
        <v>17</v>
      </c>
      <c r="C93" s="3" t="s">
        <v>24</v>
      </c>
      <c r="D93" s="56">
        <f t="shared" si="1"/>
        <v>20</v>
      </c>
      <c r="E93" s="3"/>
    </row>
    <row r="94" spans="2:5" x14ac:dyDescent="0.2">
      <c r="B94" s="41" t="s">
        <v>15</v>
      </c>
      <c r="C94" s="3" t="s">
        <v>24</v>
      </c>
      <c r="D94" s="56">
        <f t="shared" si="1"/>
        <v>25</v>
      </c>
      <c r="E94" s="3"/>
    </row>
    <row r="95" spans="2:5" x14ac:dyDescent="0.2">
      <c r="B95" s="41" t="s">
        <v>10</v>
      </c>
      <c r="C95" s="3" t="s">
        <v>24</v>
      </c>
      <c r="D95" s="56">
        <f t="shared" si="1"/>
        <v>35</v>
      </c>
      <c r="E95" s="3"/>
    </row>
    <row r="96" spans="2:5" x14ac:dyDescent="0.2">
      <c r="B96" s="41" t="s">
        <v>10</v>
      </c>
      <c r="C96" s="3" t="s">
        <v>24</v>
      </c>
      <c r="D96" s="56">
        <f t="shared" si="1"/>
        <v>35</v>
      </c>
      <c r="E96" s="3"/>
    </row>
    <row r="97" spans="2:5" x14ac:dyDescent="0.2">
      <c r="B97" s="41" t="s">
        <v>17</v>
      </c>
      <c r="C97" s="3" t="s">
        <v>25</v>
      </c>
      <c r="D97" s="56">
        <f t="shared" si="1"/>
        <v>24</v>
      </c>
      <c r="E97" s="3"/>
    </row>
    <row r="98" spans="2:5" x14ac:dyDescent="0.2">
      <c r="B98" s="41" t="s">
        <v>16</v>
      </c>
      <c r="C98" s="3" t="s">
        <v>24</v>
      </c>
      <c r="D98" s="56">
        <f t="shared" si="1"/>
        <v>20</v>
      </c>
      <c r="E98" s="3"/>
    </row>
    <row r="99" spans="2:5" x14ac:dyDescent="0.2">
      <c r="B99" s="41" t="s">
        <v>17</v>
      </c>
      <c r="C99" s="3" t="s">
        <v>24</v>
      </c>
      <c r="D99" s="56">
        <f t="shared" si="1"/>
        <v>20</v>
      </c>
      <c r="E99" s="3"/>
    </row>
    <row r="100" spans="2:5" x14ac:dyDescent="0.2">
      <c r="B100" s="41" t="s">
        <v>22</v>
      </c>
      <c r="C100" s="3" t="s">
        <v>24</v>
      </c>
      <c r="D100" s="56">
        <f t="shared" si="1"/>
        <v>70</v>
      </c>
      <c r="E100" s="3"/>
    </row>
    <row r="101" spans="2:5" x14ac:dyDescent="0.2">
      <c r="B101" s="41" t="s">
        <v>18</v>
      </c>
      <c r="C101" s="3" t="s">
        <v>25</v>
      </c>
      <c r="D101" s="56">
        <f t="shared" si="1"/>
        <v>6</v>
      </c>
    </row>
    <row r="102" spans="2:5" x14ac:dyDescent="0.2">
      <c r="B102" s="41" t="s">
        <v>9</v>
      </c>
      <c r="C102" s="3" t="s">
        <v>25</v>
      </c>
      <c r="D102" s="56">
        <f t="shared" si="1"/>
        <v>168</v>
      </c>
    </row>
    <row r="103" spans="2:5" x14ac:dyDescent="0.2">
      <c r="B103" s="41" t="s">
        <v>10</v>
      </c>
      <c r="C103" s="3" t="s">
        <v>25</v>
      </c>
      <c r="D103" s="56">
        <f t="shared" si="1"/>
        <v>42</v>
      </c>
    </row>
    <row r="104" spans="2:5" x14ac:dyDescent="0.2">
      <c r="B104" s="41" t="s">
        <v>15</v>
      </c>
      <c r="C104" s="3" t="s">
        <v>24</v>
      </c>
      <c r="D104" s="56">
        <f t="shared" si="1"/>
        <v>25</v>
      </c>
    </row>
    <row r="105" spans="2:5" x14ac:dyDescent="0.2">
      <c r="B105" s="41" t="s">
        <v>18</v>
      </c>
      <c r="C105" s="3" t="s">
        <v>25</v>
      </c>
      <c r="D105" s="56">
        <f t="shared" si="1"/>
        <v>6</v>
      </c>
    </row>
    <row r="106" spans="2:5" x14ac:dyDescent="0.2">
      <c r="B106" s="41" t="s">
        <v>17</v>
      </c>
      <c r="C106" s="3" t="s">
        <v>24</v>
      </c>
      <c r="D106" s="56">
        <f t="shared" si="1"/>
        <v>20</v>
      </c>
    </row>
    <row r="107" spans="2:5" x14ac:dyDescent="0.2">
      <c r="B107" s="41" t="s">
        <v>12</v>
      </c>
      <c r="C107" s="3" t="s">
        <v>25</v>
      </c>
      <c r="D107" s="56">
        <f t="shared" si="1"/>
        <v>120</v>
      </c>
    </row>
    <row r="108" spans="2:5" x14ac:dyDescent="0.2">
      <c r="B108" s="41" t="s">
        <v>17</v>
      </c>
      <c r="C108" s="3" t="s">
        <v>24</v>
      </c>
      <c r="D108" s="56">
        <f t="shared" si="1"/>
        <v>20</v>
      </c>
    </row>
    <row r="109" spans="2:5" x14ac:dyDescent="0.2">
      <c r="B109" s="41" t="s">
        <v>10</v>
      </c>
      <c r="C109" s="3" t="s">
        <v>25</v>
      </c>
      <c r="D109" s="56">
        <f t="shared" si="1"/>
        <v>42</v>
      </c>
    </row>
    <row r="110" spans="2:5" x14ac:dyDescent="0.2">
      <c r="B110" s="41" t="s">
        <v>11</v>
      </c>
      <c r="C110" s="3" t="s">
        <v>24</v>
      </c>
      <c r="D110" s="56">
        <f t="shared" si="1"/>
        <v>100</v>
      </c>
    </row>
    <row r="111" spans="2:5" x14ac:dyDescent="0.2">
      <c r="B111" s="41" t="s">
        <v>10</v>
      </c>
      <c r="C111" s="3" t="s">
        <v>25</v>
      </c>
      <c r="D111" s="56">
        <f t="shared" si="1"/>
        <v>42</v>
      </c>
    </row>
    <row r="112" spans="2:5" x14ac:dyDescent="0.2">
      <c r="B112" s="41" t="s">
        <v>11</v>
      </c>
      <c r="C112" s="3" t="s">
        <v>24</v>
      </c>
      <c r="D112" s="56">
        <f t="shared" si="1"/>
        <v>100</v>
      </c>
    </row>
    <row r="113" spans="2:4" x14ac:dyDescent="0.2">
      <c r="B113" s="41" t="s">
        <v>10</v>
      </c>
      <c r="C113" s="3" t="s">
        <v>25</v>
      </c>
      <c r="D113" s="56">
        <f t="shared" si="1"/>
        <v>42</v>
      </c>
    </row>
    <row r="114" spans="2:4" x14ac:dyDescent="0.2">
      <c r="B114" s="41" t="s">
        <v>16</v>
      </c>
      <c r="C114" s="3" t="s">
        <v>25</v>
      </c>
      <c r="D114" s="56">
        <f t="shared" si="1"/>
        <v>24</v>
      </c>
    </row>
    <row r="115" spans="2:4" x14ac:dyDescent="0.2">
      <c r="B115" s="41" t="s">
        <v>16</v>
      </c>
      <c r="C115" s="3" t="s">
        <v>24</v>
      </c>
      <c r="D115" s="56">
        <f t="shared" si="1"/>
        <v>20</v>
      </c>
    </row>
    <row r="116" spans="2:4" x14ac:dyDescent="0.2">
      <c r="B116" s="41" t="s">
        <v>10</v>
      </c>
      <c r="C116" s="3" t="s">
        <v>25</v>
      </c>
      <c r="D116" s="56">
        <f t="shared" si="1"/>
        <v>42</v>
      </c>
    </row>
    <row r="117" spans="2:4" x14ac:dyDescent="0.2">
      <c r="B117" s="41" t="s">
        <v>9</v>
      </c>
      <c r="C117" s="3" t="s">
        <v>24</v>
      </c>
      <c r="D117" s="56">
        <f t="shared" si="1"/>
        <v>140</v>
      </c>
    </row>
    <row r="118" spans="2:4" x14ac:dyDescent="0.2">
      <c r="B118" s="41" t="s">
        <v>13</v>
      </c>
      <c r="C118" s="3" t="s">
        <v>25</v>
      </c>
      <c r="D118" s="56">
        <f t="shared" si="1"/>
        <v>120</v>
      </c>
    </row>
    <row r="119" spans="2:4" x14ac:dyDescent="0.2">
      <c r="B119" s="41" t="s">
        <v>16</v>
      </c>
      <c r="C119" s="3" t="s">
        <v>24</v>
      </c>
      <c r="D119" s="56">
        <f t="shared" si="1"/>
        <v>20</v>
      </c>
    </row>
    <row r="120" spans="2:4" x14ac:dyDescent="0.2">
      <c r="B120" s="41" t="s">
        <v>11</v>
      </c>
      <c r="C120" s="3" t="s">
        <v>25</v>
      </c>
      <c r="D120" s="56">
        <f t="shared" si="1"/>
        <v>120</v>
      </c>
    </row>
    <row r="121" spans="2:4" x14ac:dyDescent="0.2">
      <c r="B121" s="41" t="s">
        <v>20</v>
      </c>
      <c r="C121" s="3" t="s">
        <v>24</v>
      </c>
      <c r="D121" s="56">
        <f t="shared" si="1"/>
        <v>200</v>
      </c>
    </row>
    <row r="122" spans="2:4" x14ac:dyDescent="0.2">
      <c r="B122" s="41" t="s">
        <v>17</v>
      </c>
      <c r="C122" s="3" t="s">
        <v>25</v>
      </c>
      <c r="D122" s="56">
        <f t="shared" si="1"/>
        <v>24</v>
      </c>
    </row>
    <row r="123" spans="2:4" x14ac:dyDescent="0.2">
      <c r="B123" s="41" t="s">
        <v>9</v>
      </c>
      <c r="C123" s="3" t="s">
        <v>24</v>
      </c>
      <c r="D123" s="56">
        <f t="shared" si="1"/>
        <v>140</v>
      </c>
    </row>
    <row r="124" spans="2:4" x14ac:dyDescent="0.2">
      <c r="B124" s="41" t="s">
        <v>22</v>
      </c>
      <c r="C124" s="3" t="s">
        <v>25</v>
      </c>
      <c r="D124" s="56">
        <f t="shared" si="1"/>
        <v>84</v>
      </c>
    </row>
    <row r="125" spans="2:4" x14ac:dyDescent="0.2">
      <c r="B125" s="41" t="s">
        <v>10</v>
      </c>
      <c r="C125" s="3" t="s">
        <v>24</v>
      </c>
      <c r="D125" s="56">
        <f t="shared" si="1"/>
        <v>35</v>
      </c>
    </row>
    <row r="126" spans="2:4" x14ac:dyDescent="0.2">
      <c r="B126" s="41" t="s">
        <v>18</v>
      </c>
      <c r="C126" s="3" t="s">
        <v>25</v>
      </c>
      <c r="D126" s="56">
        <f t="shared" si="1"/>
        <v>6</v>
      </c>
    </row>
    <row r="127" spans="2:4" x14ac:dyDescent="0.2">
      <c r="B127" s="41" t="s">
        <v>17</v>
      </c>
      <c r="C127" s="3" t="s">
        <v>24</v>
      </c>
      <c r="D127" s="56">
        <f t="shared" si="1"/>
        <v>20</v>
      </c>
    </row>
    <row r="128" spans="2:4" x14ac:dyDescent="0.2">
      <c r="B128" s="41" t="s">
        <v>21</v>
      </c>
      <c r="C128" s="3" t="s">
        <v>24</v>
      </c>
      <c r="D128" s="56">
        <f t="shared" si="1"/>
        <v>60</v>
      </c>
    </row>
    <row r="129" spans="2:4" x14ac:dyDescent="0.2">
      <c r="B129" s="41" t="s">
        <v>9</v>
      </c>
      <c r="C129" s="3" t="s">
        <v>25</v>
      </c>
      <c r="D129" s="56">
        <f t="shared" si="1"/>
        <v>168</v>
      </c>
    </row>
    <row r="130" spans="2:4" x14ac:dyDescent="0.2">
      <c r="B130" s="41" t="s">
        <v>19</v>
      </c>
      <c r="C130" s="3" t="s">
        <v>24</v>
      </c>
      <c r="D130" s="56">
        <f t="shared" si="1"/>
        <v>50</v>
      </c>
    </row>
    <row r="131" spans="2:4" x14ac:dyDescent="0.2">
      <c r="B131" s="41" t="s">
        <v>10</v>
      </c>
      <c r="C131" s="3" t="s">
        <v>24</v>
      </c>
      <c r="D131" s="56">
        <f t="shared" si="1"/>
        <v>35</v>
      </c>
    </row>
    <row r="132" spans="2:4" x14ac:dyDescent="0.2">
      <c r="B132" s="41" t="s">
        <v>22</v>
      </c>
      <c r="C132" s="3" t="s">
        <v>25</v>
      </c>
      <c r="D132" s="56">
        <f t="shared" si="1"/>
        <v>84</v>
      </c>
    </row>
    <row r="133" spans="2:4" x14ac:dyDescent="0.2">
      <c r="B133" s="41" t="s">
        <v>21</v>
      </c>
      <c r="C133" s="3" t="s">
        <v>24</v>
      </c>
      <c r="D133" s="56">
        <f t="shared" si="1"/>
        <v>60</v>
      </c>
    </row>
    <row r="134" spans="2:4" x14ac:dyDescent="0.2">
      <c r="B134" s="41" t="s">
        <v>9</v>
      </c>
      <c r="C134" s="3" t="s">
        <v>24</v>
      </c>
      <c r="D134" s="56">
        <f t="shared" si="1"/>
        <v>140</v>
      </c>
    </row>
    <row r="135" spans="2:4" x14ac:dyDescent="0.2">
      <c r="B135" s="41" t="s">
        <v>10</v>
      </c>
      <c r="C135" s="3" t="s">
        <v>24</v>
      </c>
      <c r="D135" s="56">
        <f t="shared" si="1"/>
        <v>35</v>
      </c>
    </row>
    <row r="136" spans="2:4" x14ac:dyDescent="0.2">
      <c r="B136" s="41" t="s">
        <v>12</v>
      </c>
      <c r="C136" s="3" t="s">
        <v>25</v>
      </c>
      <c r="D136" s="56">
        <f t="shared" ref="D136:D199" si="2">IF(C136="Plus",VLOOKUP(B136,$G$4:$I$17,3,FALSE),VLOOKUP(B136,$G$4:$I$17,2,FALSE))</f>
        <v>120</v>
      </c>
    </row>
    <row r="137" spans="2:4" x14ac:dyDescent="0.2">
      <c r="B137" s="41" t="s">
        <v>10</v>
      </c>
      <c r="C137" s="3" t="s">
        <v>24</v>
      </c>
      <c r="D137" s="56">
        <f t="shared" si="2"/>
        <v>35</v>
      </c>
    </row>
    <row r="138" spans="2:4" x14ac:dyDescent="0.2">
      <c r="B138" s="41" t="s">
        <v>16</v>
      </c>
      <c r="C138" s="3" t="s">
        <v>25</v>
      </c>
      <c r="D138" s="56">
        <f t="shared" si="2"/>
        <v>24</v>
      </c>
    </row>
    <row r="139" spans="2:4" x14ac:dyDescent="0.2">
      <c r="B139" s="41" t="s">
        <v>14</v>
      </c>
      <c r="C139" s="3" t="s">
        <v>25</v>
      </c>
      <c r="D139" s="56">
        <f t="shared" si="2"/>
        <v>96</v>
      </c>
    </row>
    <row r="140" spans="2:4" x14ac:dyDescent="0.2">
      <c r="B140" s="41" t="s">
        <v>20</v>
      </c>
      <c r="C140" s="3" t="s">
        <v>24</v>
      </c>
      <c r="D140" s="56">
        <f t="shared" si="2"/>
        <v>200</v>
      </c>
    </row>
    <row r="141" spans="2:4" x14ac:dyDescent="0.2">
      <c r="B141" s="41" t="s">
        <v>17</v>
      </c>
      <c r="C141" s="3" t="s">
        <v>24</v>
      </c>
      <c r="D141" s="56">
        <f t="shared" si="2"/>
        <v>20</v>
      </c>
    </row>
    <row r="142" spans="2:4" x14ac:dyDescent="0.2">
      <c r="B142" s="41" t="s">
        <v>10</v>
      </c>
      <c r="C142" s="3" t="s">
        <v>25</v>
      </c>
      <c r="D142" s="56">
        <f t="shared" si="2"/>
        <v>42</v>
      </c>
    </row>
    <row r="143" spans="2:4" x14ac:dyDescent="0.2">
      <c r="B143" s="41" t="s">
        <v>10</v>
      </c>
      <c r="C143" s="3" t="s">
        <v>24</v>
      </c>
      <c r="D143" s="56">
        <f t="shared" si="2"/>
        <v>35</v>
      </c>
    </row>
    <row r="144" spans="2:4" x14ac:dyDescent="0.2">
      <c r="B144" s="41" t="s">
        <v>17</v>
      </c>
      <c r="C144" s="3" t="s">
        <v>25</v>
      </c>
      <c r="D144" s="56">
        <f t="shared" si="2"/>
        <v>24</v>
      </c>
    </row>
    <row r="145" spans="2:4" x14ac:dyDescent="0.2">
      <c r="B145" s="41" t="s">
        <v>10</v>
      </c>
      <c r="C145" s="3" t="s">
        <v>24</v>
      </c>
      <c r="D145" s="56">
        <f t="shared" si="2"/>
        <v>35</v>
      </c>
    </row>
    <row r="146" spans="2:4" x14ac:dyDescent="0.2">
      <c r="B146" s="41" t="s">
        <v>22</v>
      </c>
      <c r="C146" s="3" t="s">
        <v>25</v>
      </c>
      <c r="D146" s="56">
        <f t="shared" si="2"/>
        <v>84</v>
      </c>
    </row>
    <row r="147" spans="2:4" x14ac:dyDescent="0.2">
      <c r="B147" s="41" t="s">
        <v>19</v>
      </c>
      <c r="C147" s="3" t="s">
        <v>24</v>
      </c>
      <c r="D147" s="56">
        <f t="shared" si="2"/>
        <v>50</v>
      </c>
    </row>
    <row r="148" spans="2:4" x14ac:dyDescent="0.2">
      <c r="B148" s="41" t="s">
        <v>15</v>
      </c>
      <c r="C148" s="3" t="s">
        <v>25</v>
      </c>
      <c r="D148" s="56">
        <f t="shared" si="2"/>
        <v>30</v>
      </c>
    </row>
    <row r="149" spans="2:4" x14ac:dyDescent="0.2">
      <c r="B149" s="41" t="s">
        <v>10</v>
      </c>
      <c r="C149" s="3" t="s">
        <v>24</v>
      </c>
      <c r="D149" s="56">
        <f t="shared" si="2"/>
        <v>35</v>
      </c>
    </row>
    <row r="150" spans="2:4" x14ac:dyDescent="0.2">
      <c r="B150" s="41" t="s">
        <v>10</v>
      </c>
      <c r="C150" s="3" t="s">
        <v>25</v>
      </c>
      <c r="D150" s="56">
        <f t="shared" si="2"/>
        <v>42</v>
      </c>
    </row>
    <row r="151" spans="2:4" x14ac:dyDescent="0.2">
      <c r="B151" s="41" t="s">
        <v>14</v>
      </c>
      <c r="C151" s="3" t="s">
        <v>24</v>
      </c>
      <c r="D151" s="56">
        <f t="shared" si="2"/>
        <v>80</v>
      </c>
    </row>
    <row r="152" spans="2:4" x14ac:dyDescent="0.2">
      <c r="B152" s="41" t="s">
        <v>14</v>
      </c>
      <c r="C152" s="3" t="s">
        <v>25</v>
      </c>
      <c r="D152" s="56">
        <f t="shared" si="2"/>
        <v>96</v>
      </c>
    </row>
    <row r="153" spans="2:4" x14ac:dyDescent="0.2">
      <c r="B153" s="41" t="s">
        <v>9</v>
      </c>
      <c r="C153" s="3" t="s">
        <v>24</v>
      </c>
      <c r="D153" s="56">
        <f t="shared" si="2"/>
        <v>140</v>
      </c>
    </row>
    <row r="154" spans="2:4" x14ac:dyDescent="0.2">
      <c r="B154" s="41" t="s">
        <v>17</v>
      </c>
      <c r="C154" s="3" t="s">
        <v>25</v>
      </c>
      <c r="D154" s="56">
        <f t="shared" si="2"/>
        <v>24</v>
      </c>
    </row>
    <row r="155" spans="2:4" x14ac:dyDescent="0.2">
      <c r="B155" s="41" t="s">
        <v>15</v>
      </c>
      <c r="C155" s="3" t="s">
        <v>25</v>
      </c>
      <c r="D155" s="56">
        <f t="shared" si="2"/>
        <v>30</v>
      </c>
    </row>
    <row r="156" spans="2:4" x14ac:dyDescent="0.2">
      <c r="B156" s="41" t="s">
        <v>16</v>
      </c>
      <c r="C156" s="3" t="s">
        <v>25</v>
      </c>
      <c r="D156" s="56">
        <f t="shared" si="2"/>
        <v>24</v>
      </c>
    </row>
    <row r="157" spans="2:4" x14ac:dyDescent="0.2">
      <c r="B157" s="41" t="s">
        <v>22</v>
      </c>
      <c r="C157" s="3" t="s">
        <v>25</v>
      </c>
      <c r="D157" s="56">
        <f t="shared" si="2"/>
        <v>84</v>
      </c>
    </row>
    <row r="158" spans="2:4" x14ac:dyDescent="0.2">
      <c r="B158" s="41" t="s">
        <v>17</v>
      </c>
      <c r="C158" s="3" t="s">
        <v>25</v>
      </c>
      <c r="D158" s="56">
        <f t="shared" si="2"/>
        <v>24</v>
      </c>
    </row>
    <row r="159" spans="2:4" x14ac:dyDescent="0.2">
      <c r="B159" s="41" t="s">
        <v>17</v>
      </c>
      <c r="C159" s="3" t="s">
        <v>25</v>
      </c>
      <c r="D159" s="56">
        <f t="shared" si="2"/>
        <v>24</v>
      </c>
    </row>
    <row r="160" spans="2:4" x14ac:dyDescent="0.2">
      <c r="B160" s="41" t="s">
        <v>15</v>
      </c>
      <c r="C160" s="3" t="s">
        <v>25</v>
      </c>
      <c r="D160" s="56">
        <f t="shared" si="2"/>
        <v>30</v>
      </c>
    </row>
    <row r="161" spans="2:4" x14ac:dyDescent="0.2">
      <c r="B161" s="41" t="s">
        <v>11</v>
      </c>
      <c r="C161" s="3" t="s">
        <v>24</v>
      </c>
      <c r="D161" s="56">
        <f t="shared" si="2"/>
        <v>100</v>
      </c>
    </row>
    <row r="162" spans="2:4" x14ac:dyDescent="0.2">
      <c r="B162" s="41" t="s">
        <v>9</v>
      </c>
      <c r="C162" s="3" t="s">
        <v>25</v>
      </c>
      <c r="D162" s="56">
        <f t="shared" si="2"/>
        <v>168</v>
      </c>
    </row>
    <row r="163" spans="2:4" x14ac:dyDescent="0.2">
      <c r="B163" s="41" t="s">
        <v>16</v>
      </c>
      <c r="C163" s="3" t="s">
        <v>25</v>
      </c>
      <c r="D163" s="56">
        <f t="shared" si="2"/>
        <v>24</v>
      </c>
    </row>
    <row r="164" spans="2:4" x14ac:dyDescent="0.2">
      <c r="B164" s="41" t="s">
        <v>10</v>
      </c>
      <c r="C164" s="3" t="s">
        <v>24</v>
      </c>
      <c r="D164" s="56">
        <f t="shared" si="2"/>
        <v>35</v>
      </c>
    </row>
    <row r="165" spans="2:4" x14ac:dyDescent="0.2">
      <c r="B165" s="41" t="s">
        <v>10</v>
      </c>
      <c r="C165" s="3" t="s">
        <v>25</v>
      </c>
      <c r="D165" s="56">
        <f t="shared" si="2"/>
        <v>42</v>
      </c>
    </row>
    <row r="166" spans="2:4" x14ac:dyDescent="0.2">
      <c r="B166" s="41" t="s">
        <v>17</v>
      </c>
      <c r="C166" s="3" t="s">
        <v>24</v>
      </c>
      <c r="D166" s="56">
        <f t="shared" si="2"/>
        <v>20</v>
      </c>
    </row>
    <row r="167" spans="2:4" x14ac:dyDescent="0.2">
      <c r="B167" s="41" t="s">
        <v>10</v>
      </c>
      <c r="C167" s="3" t="s">
        <v>24</v>
      </c>
      <c r="D167" s="56">
        <f t="shared" si="2"/>
        <v>35</v>
      </c>
    </row>
    <row r="168" spans="2:4" x14ac:dyDescent="0.2">
      <c r="B168" s="41" t="s">
        <v>11</v>
      </c>
      <c r="C168" s="3" t="s">
        <v>24</v>
      </c>
      <c r="D168" s="56">
        <f t="shared" si="2"/>
        <v>100</v>
      </c>
    </row>
    <row r="169" spans="2:4" x14ac:dyDescent="0.2">
      <c r="B169" s="41" t="s">
        <v>16</v>
      </c>
      <c r="C169" s="3" t="s">
        <v>25</v>
      </c>
      <c r="D169" s="56">
        <f t="shared" si="2"/>
        <v>24</v>
      </c>
    </row>
    <row r="170" spans="2:4" x14ac:dyDescent="0.2">
      <c r="B170" s="41" t="s">
        <v>15</v>
      </c>
      <c r="C170" s="3" t="s">
        <v>25</v>
      </c>
      <c r="D170" s="56">
        <f t="shared" si="2"/>
        <v>30</v>
      </c>
    </row>
    <row r="171" spans="2:4" x14ac:dyDescent="0.2">
      <c r="B171" s="41" t="s">
        <v>12</v>
      </c>
      <c r="C171" s="3" t="s">
        <v>25</v>
      </c>
      <c r="D171" s="56">
        <f t="shared" si="2"/>
        <v>120</v>
      </c>
    </row>
    <row r="172" spans="2:4" x14ac:dyDescent="0.2">
      <c r="B172" s="41" t="s">
        <v>22</v>
      </c>
      <c r="C172" s="3" t="s">
        <v>25</v>
      </c>
      <c r="D172" s="56">
        <f t="shared" si="2"/>
        <v>84</v>
      </c>
    </row>
    <row r="173" spans="2:4" x14ac:dyDescent="0.2">
      <c r="B173" s="41" t="s">
        <v>10</v>
      </c>
      <c r="C173" s="3" t="s">
        <v>25</v>
      </c>
      <c r="D173" s="56">
        <f t="shared" si="2"/>
        <v>42</v>
      </c>
    </row>
    <row r="174" spans="2:4" x14ac:dyDescent="0.2">
      <c r="B174" s="41" t="s">
        <v>17</v>
      </c>
      <c r="C174" s="3" t="s">
        <v>24</v>
      </c>
      <c r="D174" s="56">
        <f t="shared" si="2"/>
        <v>20</v>
      </c>
    </row>
    <row r="175" spans="2:4" x14ac:dyDescent="0.2">
      <c r="B175" s="41" t="s">
        <v>22</v>
      </c>
      <c r="C175" s="3" t="s">
        <v>24</v>
      </c>
      <c r="D175" s="56">
        <f t="shared" si="2"/>
        <v>70</v>
      </c>
    </row>
    <row r="176" spans="2:4" x14ac:dyDescent="0.2">
      <c r="B176" s="41" t="s">
        <v>17</v>
      </c>
      <c r="C176" s="3" t="s">
        <v>24</v>
      </c>
      <c r="D176" s="56">
        <f t="shared" si="2"/>
        <v>20</v>
      </c>
    </row>
    <row r="177" spans="2:4" x14ac:dyDescent="0.2">
      <c r="B177" s="41" t="s">
        <v>16</v>
      </c>
      <c r="C177" s="3" t="s">
        <v>24</v>
      </c>
      <c r="D177" s="56">
        <f t="shared" si="2"/>
        <v>20</v>
      </c>
    </row>
    <row r="178" spans="2:4" x14ac:dyDescent="0.2">
      <c r="B178" s="41" t="s">
        <v>15</v>
      </c>
      <c r="C178" s="3" t="s">
        <v>25</v>
      </c>
      <c r="D178" s="56">
        <f t="shared" si="2"/>
        <v>30</v>
      </c>
    </row>
    <row r="179" spans="2:4" x14ac:dyDescent="0.2">
      <c r="B179" s="41" t="s">
        <v>11</v>
      </c>
      <c r="C179" s="3" t="s">
        <v>24</v>
      </c>
      <c r="D179" s="56">
        <f t="shared" si="2"/>
        <v>100</v>
      </c>
    </row>
    <row r="180" spans="2:4" x14ac:dyDescent="0.2">
      <c r="B180" s="41" t="s">
        <v>11</v>
      </c>
      <c r="C180" s="3" t="s">
        <v>25</v>
      </c>
      <c r="D180" s="56">
        <f t="shared" si="2"/>
        <v>120</v>
      </c>
    </row>
    <row r="181" spans="2:4" x14ac:dyDescent="0.2">
      <c r="B181" s="41" t="s">
        <v>11</v>
      </c>
      <c r="C181" s="3" t="s">
        <v>24</v>
      </c>
      <c r="D181" s="56">
        <f t="shared" si="2"/>
        <v>100</v>
      </c>
    </row>
    <row r="182" spans="2:4" x14ac:dyDescent="0.2">
      <c r="B182" s="41" t="s">
        <v>22</v>
      </c>
      <c r="C182" s="3" t="s">
        <v>24</v>
      </c>
      <c r="D182" s="56">
        <f t="shared" si="2"/>
        <v>70</v>
      </c>
    </row>
    <row r="183" spans="2:4" x14ac:dyDescent="0.2">
      <c r="B183" s="41" t="s">
        <v>10</v>
      </c>
      <c r="C183" s="3" t="s">
        <v>25</v>
      </c>
      <c r="D183" s="56">
        <f t="shared" si="2"/>
        <v>42</v>
      </c>
    </row>
    <row r="184" spans="2:4" x14ac:dyDescent="0.2">
      <c r="B184" s="41" t="s">
        <v>16</v>
      </c>
      <c r="C184" s="3" t="s">
        <v>25</v>
      </c>
      <c r="D184" s="56">
        <f t="shared" si="2"/>
        <v>24</v>
      </c>
    </row>
    <row r="185" spans="2:4" x14ac:dyDescent="0.2">
      <c r="B185" s="41" t="s">
        <v>10</v>
      </c>
      <c r="C185" s="3" t="s">
        <v>24</v>
      </c>
      <c r="D185" s="56">
        <f t="shared" si="2"/>
        <v>35</v>
      </c>
    </row>
    <row r="186" spans="2:4" x14ac:dyDescent="0.2">
      <c r="B186" s="41" t="s">
        <v>10</v>
      </c>
      <c r="C186" s="3" t="s">
        <v>24</v>
      </c>
      <c r="D186" s="56">
        <f t="shared" si="2"/>
        <v>35</v>
      </c>
    </row>
    <row r="187" spans="2:4" x14ac:dyDescent="0.2">
      <c r="B187" s="41" t="s">
        <v>10</v>
      </c>
      <c r="C187" s="3" t="s">
        <v>24</v>
      </c>
      <c r="D187" s="56">
        <f t="shared" si="2"/>
        <v>35</v>
      </c>
    </row>
    <row r="188" spans="2:4" x14ac:dyDescent="0.2">
      <c r="B188" s="41" t="s">
        <v>22</v>
      </c>
      <c r="C188" s="3" t="s">
        <v>25</v>
      </c>
      <c r="D188" s="56">
        <f t="shared" si="2"/>
        <v>84</v>
      </c>
    </row>
    <row r="189" spans="2:4" x14ac:dyDescent="0.2">
      <c r="B189" s="41" t="s">
        <v>13</v>
      </c>
      <c r="C189" s="3" t="s">
        <v>24</v>
      </c>
      <c r="D189" s="56">
        <f t="shared" si="2"/>
        <v>100</v>
      </c>
    </row>
    <row r="190" spans="2:4" x14ac:dyDescent="0.2">
      <c r="B190" s="41" t="s">
        <v>10</v>
      </c>
      <c r="C190" s="3" t="s">
        <v>24</v>
      </c>
      <c r="D190" s="56">
        <f t="shared" si="2"/>
        <v>35</v>
      </c>
    </row>
    <row r="191" spans="2:4" x14ac:dyDescent="0.2">
      <c r="B191" s="41" t="s">
        <v>15</v>
      </c>
      <c r="C191" s="3" t="s">
        <v>25</v>
      </c>
      <c r="D191" s="56">
        <f t="shared" si="2"/>
        <v>30</v>
      </c>
    </row>
    <row r="192" spans="2:4" x14ac:dyDescent="0.2">
      <c r="B192" s="41" t="s">
        <v>21</v>
      </c>
      <c r="C192" s="3" t="s">
        <v>24</v>
      </c>
      <c r="D192" s="56">
        <f t="shared" si="2"/>
        <v>60</v>
      </c>
    </row>
    <row r="193" spans="2:4" x14ac:dyDescent="0.2">
      <c r="B193" s="41" t="s">
        <v>16</v>
      </c>
      <c r="C193" s="3" t="s">
        <v>24</v>
      </c>
      <c r="D193" s="56">
        <f t="shared" si="2"/>
        <v>20</v>
      </c>
    </row>
    <row r="194" spans="2:4" x14ac:dyDescent="0.2">
      <c r="B194" s="41" t="s">
        <v>10</v>
      </c>
      <c r="C194" s="3" t="s">
        <v>24</v>
      </c>
      <c r="D194" s="56">
        <f t="shared" si="2"/>
        <v>35</v>
      </c>
    </row>
    <row r="195" spans="2:4" x14ac:dyDescent="0.2">
      <c r="B195" s="41" t="s">
        <v>15</v>
      </c>
      <c r="C195" s="3" t="s">
        <v>24</v>
      </c>
      <c r="D195" s="56">
        <f t="shared" si="2"/>
        <v>25</v>
      </c>
    </row>
    <row r="196" spans="2:4" x14ac:dyDescent="0.2">
      <c r="B196" s="41" t="s">
        <v>15</v>
      </c>
      <c r="C196" s="3" t="s">
        <v>25</v>
      </c>
      <c r="D196" s="56">
        <f t="shared" si="2"/>
        <v>30</v>
      </c>
    </row>
    <row r="197" spans="2:4" x14ac:dyDescent="0.2">
      <c r="B197" s="41" t="s">
        <v>22</v>
      </c>
      <c r="C197" s="3" t="s">
        <v>25</v>
      </c>
      <c r="D197" s="56">
        <f t="shared" si="2"/>
        <v>84</v>
      </c>
    </row>
    <row r="198" spans="2:4" x14ac:dyDescent="0.2">
      <c r="B198" s="41" t="s">
        <v>10</v>
      </c>
      <c r="C198" s="3" t="s">
        <v>25</v>
      </c>
      <c r="D198" s="56">
        <f t="shared" si="2"/>
        <v>42</v>
      </c>
    </row>
    <row r="199" spans="2:4" x14ac:dyDescent="0.2">
      <c r="B199" s="41" t="s">
        <v>10</v>
      </c>
      <c r="C199" s="3" t="s">
        <v>25</v>
      </c>
      <c r="D199" s="56">
        <f t="shared" si="2"/>
        <v>42</v>
      </c>
    </row>
    <row r="200" spans="2:4" x14ac:dyDescent="0.2">
      <c r="B200" s="41" t="s">
        <v>18</v>
      </c>
      <c r="C200" s="3" t="s">
        <v>24</v>
      </c>
      <c r="D200" s="56">
        <f t="shared" ref="D200:D263" si="3">IF(C200="Plus",VLOOKUP(B200,$G$4:$I$17,3,FALSE),VLOOKUP(B200,$G$4:$I$17,2,FALSE))</f>
        <v>5</v>
      </c>
    </row>
    <row r="201" spans="2:4" x14ac:dyDescent="0.2">
      <c r="B201" s="41" t="s">
        <v>18</v>
      </c>
      <c r="C201" s="3" t="s">
        <v>25</v>
      </c>
      <c r="D201" s="56">
        <f t="shared" si="3"/>
        <v>6</v>
      </c>
    </row>
    <row r="202" spans="2:4" x14ac:dyDescent="0.2">
      <c r="B202" s="41" t="s">
        <v>17</v>
      </c>
      <c r="C202" s="3" t="s">
        <v>25</v>
      </c>
      <c r="D202" s="56">
        <f t="shared" si="3"/>
        <v>24</v>
      </c>
    </row>
    <row r="203" spans="2:4" x14ac:dyDescent="0.2">
      <c r="B203" s="41" t="s">
        <v>19</v>
      </c>
      <c r="C203" s="3" t="s">
        <v>25</v>
      </c>
      <c r="D203" s="56">
        <f t="shared" si="3"/>
        <v>60</v>
      </c>
    </row>
    <row r="204" spans="2:4" x14ac:dyDescent="0.2">
      <c r="B204" s="41" t="s">
        <v>21</v>
      </c>
      <c r="C204" s="3" t="s">
        <v>25</v>
      </c>
      <c r="D204" s="56">
        <f t="shared" si="3"/>
        <v>72</v>
      </c>
    </row>
    <row r="205" spans="2:4" x14ac:dyDescent="0.2">
      <c r="B205" s="41" t="s">
        <v>16</v>
      </c>
      <c r="C205" s="3" t="s">
        <v>24</v>
      </c>
      <c r="D205" s="56">
        <f t="shared" si="3"/>
        <v>20</v>
      </c>
    </row>
    <row r="206" spans="2:4" x14ac:dyDescent="0.2">
      <c r="B206" s="41" t="s">
        <v>17</v>
      </c>
      <c r="C206" s="3" t="s">
        <v>24</v>
      </c>
      <c r="D206" s="56">
        <f t="shared" si="3"/>
        <v>20</v>
      </c>
    </row>
    <row r="207" spans="2:4" x14ac:dyDescent="0.2">
      <c r="B207" s="41" t="s">
        <v>17</v>
      </c>
      <c r="C207" s="3" t="s">
        <v>25</v>
      </c>
      <c r="D207" s="56">
        <f t="shared" si="3"/>
        <v>24</v>
      </c>
    </row>
    <row r="208" spans="2:4" x14ac:dyDescent="0.2">
      <c r="B208" s="41" t="s">
        <v>10</v>
      </c>
      <c r="C208" s="3" t="s">
        <v>25</v>
      </c>
      <c r="D208" s="56">
        <f t="shared" si="3"/>
        <v>42</v>
      </c>
    </row>
    <row r="209" spans="2:4" x14ac:dyDescent="0.2">
      <c r="B209" s="41" t="s">
        <v>10</v>
      </c>
      <c r="C209" s="3" t="s">
        <v>25</v>
      </c>
      <c r="D209" s="56">
        <f t="shared" si="3"/>
        <v>42</v>
      </c>
    </row>
    <row r="210" spans="2:4" x14ac:dyDescent="0.2">
      <c r="B210" s="41" t="s">
        <v>11</v>
      </c>
      <c r="C210" s="3" t="s">
        <v>24</v>
      </c>
      <c r="D210" s="56">
        <f t="shared" si="3"/>
        <v>100</v>
      </c>
    </row>
    <row r="211" spans="2:4" x14ac:dyDescent="0.2">
      <c r="B211" s="41" t="s">
        <v>13</v>
      </c>
      <c r="C211" s="3" t="s">
        <v>25</v>
      </c>
      <c r="D211" s="56">
        <f t="shared" si="3"/>
        <v>120</v>
      </c>
    </row>
    <row r="212" spans="2:4" x14ac:dyDescent="0.2">
      <c r="B212" s="41" t="s">
        <v>11</v>
      </c>
      <c r="C212" s="3" t="s">
        <v>25</v>
      </c>
      <c r="D212" s="56">
        <f t="shared" si="3"/>
        <v>120</v>
      </c>
    </row>
    <row r="213" spans="2:4" x14ac:dyDescent="0.2">
      <c r="B213" s="41" t="s">
        <v>17</v>
      </c>
      <c r="C213" s="3" t="s">
        <v>25</v>
      </c>
      <c r="D213" s="56">
        <f t="shared" si="3"/>
        <v>24</v>
      </c>
    </row>
    <row r="214" spans="2:4" x14ac:dyDescent="0.2">
      <c r="B214" s="41" t="s">
        <v>14</v>
      </c>
      <c r="C214" s="3" t="s">
        <v>24</v>
      </c>
      <c r="D214" s="56">
        <f t="shared" si="3"/>
        <v>80</v>
      </c>
    </row>
    <row r="215" spans="2:4" x14ac:dyDescent="0.2">
      <c r="B215" s="41" t="s">
        <v>10</v>
      </c>
      <c r="C215" s="3" t="s">
        <v>24</v>
      </c>
      <c r="D215" s="56">
        <f t="shared" si="3"/>
        <v>35</v>
      </c>
    </row>
    <row r="216" spans="2:4" x14ac:dyDescent="0.2">
      <c r="B216" s="41" t="s">
        <v>17</v>
      </c>
      <c r="C216" s="3" t="s">
        <v>24</v>
      </c>
      <c r="D216" s="56">
        <f t="shared" si="3"/>
        <v>20</v>
      </c>
    </row>
    <row r="217" spans="2:4" x14ac:dyDescent="0.2">
      <c r="B217" s="41" t="s">
        <v>15</v>
      </c>
      <c r="C217" s="3" t="s">
        <v>24</v>
      </c>
      <c r="D217" s="56">
        <f t="shared" si="3"/>
        <v>25</v>
      </c>
    </row>
    <row r="218" spans="2:4" x14ac:dyDescent="0.2">
      <c r="B218" s="41" t="s">
        <v>17</v>
      </c>
      <c r="C218" s="3" t="s">
        <v>25</v>
      </c>
      <c r="D218" s="56">
        <f t="shared" si="3"/>
        <v>24</v>
      </c>
    </row>
    <row r="219" spans="2:4" x14ac:dyDescent="0.2">
      <c r="B219" s="41" t="s">
        <v>17</v>
      </c>
      <c r="C219" s="3" t="s">
        <v>24</v>
      </c>
      <c r="D219" s="56">
        <f t="shared" si="3"/>
        <v>20</v>
      </c>
    </row>
    <row r="220" spans="2:4" x14ac:dyDescent="0.2">
      <c r="B220" s="41" t="s">
        <v>17</v>
      </c>
      <c r="C220" s="3" t="s">
        <v>25</v>
      </c>
      <c r="D220" s="56">
        <f t="shared" si="3"/>
        <v>24</v>
      </c>
    </row>
    <row r="221" spans="2:4" x14ac:dyDescent="0.2">
      <c r="B221" s="41" t="s">
        <v>9</v>
      </c>
      <c r="C221" s="3" t="s">
        <v>25</v>
      </c>
      <c r="D221" s="56">
        <f t="shared" si="3"/>
        <v>168</v>
      </c>
    </row>
    <row r="222" spans="2:4" x14ac:dyDescent="0.2">
      <c r="B222" s="41" t="s">
        <v>10</v>
      </c>
      <c r="C222" s="3" t="s">
        <v>25</v>
      </c>
      <c r="D222" s="56">
        <f t="shared" si="3"/>
        <v>42</v>
      </c>
    </row>
    <row r="223" spans="2:4" x14ac:dyDescent="0.2">
      <c r="B223" s="41" t="s">
        <v>11</v>
      </c>
      <c r="C223" s="3" t="s">
        <v>25</v>
      </c>
      <c r="D223" s="56">
        <f t="shared" si="3"/>
        <v>120</v>
      </c>
    </row>
    <row r="224" spans="2:4" x14ac:dyDescent="0.2">
      <c r="B224" s="41" t="s">
        <v>17</v>
      </c>
      <c r="C224" s="3" t="s">
        <v>24</v>
      </c>
      <c r="D224" s="56">
        <f t="shared" si="3"/>
        <v>20</v>
      </c>
    </row>
    <row r="225" spans="2:4" x14ac:dyDescent="0.2">
      <c r="B225" s="41" t="s">
        <v>16</v>
      </c>
      <c r="C225" s="3" t="s">
        <v>25</v>
      </c>
      <c r="D225" s="56">
        <f t="shared" si="3"/>
        <v>24</v>
      </c>
    </row>
    <row r="226" spans="2:4" x14ac:dyDescent="0.2">
      <c r="B226" s="41" t="s">
        <v>22</v>
      </c>
      <c r="C226" s="3" t="s">
        <v>24</v>
      </c>
      <c r="D226" s="56">
        <f t="shared" si="3"/>
        <v>70</v>
      </c>
    </row>
    <row r="227" spans="2:4" x14ac:dyDescent="0.2">
      <c r="B227" s="41" t="s">
        <v>10</v>
      </c>
      <c r="C227" s="3" t="s">
        <v>25</v>
      </c>
      <c r="D227" s="56">
        <f t="shared" si="3"/>
        <v>42</v>
      </c>
    </row>
    <row r="228" spans="2:4" x14ac:dyDescent="0.2">
      <c r="B228" s="41" t="s">
        <v>10</v>
      </c>
      <c r="C228" s="3" t="s">
        <v>25</v>
      </c>
      <c r="D228" s="56">
        <f t="shared" si="3"/>
        <v>42</v>
      </c>
    </row>
    <row r="229" spans="2:4" x14ac:dyDescent="0.2">
      <c r="B229" s="41" t="s">
        <v>12</v>
      </c>
      <c r="C229" s="3" t="s">
        <v>25</v>
      </c>
      <c r="D229" s="56">
        <f t="shared" si="3"/>
        <v>120</v>
      </c>
    </row>
    <row r="230" spans="2:4" x14ac:dyDescent="0.2">
      <c r="B230" s="41" t="s">
        <v>22</v>
      </c>
      <c r="C230" s="3" t="s">
        <v>24</v>
      </c>
      <c r="D230" s="56">
        <f t="shared" si="3"/>
        <v>70</v>
      </c>
    </row>
    <row r="231" spans="2:4" x14ac:dyDescent="0.2">
      <c r="B231" s="41" t="s">
        <v>16</v>
      </c>
      <c r="C231" s="3" t="s">
        <v>24</v>
      </c>
      <c r="D231" s="56">
        <f t="shared" si="3"/>
        <v>20</v>
      </c>
    </row>
    <row r="232" spans="2:4" x14ac:dyDescent="0.2">
      <c r="B232" s="41" t="s">
        <v>19</v>
      </c>
      <c r="C232" s="3" t="s">
        <v>24</v>
      </c>
      <c r="D232" s="56">
        <f t="shared" si="3"/>
        <v>50</v>
      </c>
    </row>
    <row r="233" spans="2:4" x14ac:dyDescent="0.2">
      <c r="B233" s="41" t="s">
        <v>17</v>
      </c>
      <c r="C233" s="3" t="s">
        <v>24</v>
      </c>
      <c r="D233" s="56">
        <f t="shared" si="3"/>
        <v>20</v>
      </c>
    </row>
    <row r="234" spans="2:4" x14ac:dyDescent="0.2">
      <c r="B234" s="41" t="s">
        <v>20</v>
      </c>
      <c r="C234" s="3" t="s">
        <v>24</v>
      </c>
      <c r="D234" s="56">
        <f t="shared" si="3"/>
        <v>200</v>
      </c>
    </row>
    <row r="235" spans="2:4" x14ac:dyDescent="0.2">
      <c r="B235" s="41" t="s">
        <v>20</v>
      </c>
      <c r="C235" s="3" t="s">
        <v>25</v>
      </c>
      <c r="D235" s="56">
        <f t="shared" si="3"/>
        <v>240</v>
      </c>
    </row>
    <row r="236" spans="2:4" x14ac:dyDescent="0.2">
      <c r="B236" s="41" t="s">
        <v>10</v>
      </c>
      <c r="C236" s="3" t="s">
        <v>24</v>
      </c>
      <c r="D236" s="56">
        <f t="shared" si="3"/>
        <v>35</v>
      </c>
    </row>
    <row r="237" spans="2:4" x14ac:dyDescent="0.2">
      <c r="B237" s="41" t="s">
        <v>16</v>
      </c>
      <c r="C237" s="3" t="s">
        <v>24</v>
      </c>
      <c r="D237" s="56">
        <f t="shared" si="3"/>
        <v>20</v>
      </c>
    </row>
    <row r="238" spans="2:4" x14ac:dyDescent="0.2">
      <c r="B238" s="41" t="s">
        <v>16</v>
      </c>
      <c r="C238" s="3" t="s">
        <v>25</v>
      </c>
      <c r="D238" s="56">
        <f t="shared" si="3"/>
        <v>24</v>
      </c>
    </row>
    <row r="239" spans="2:4" x14ac:dyDescent="0.2">
      <c r="B239" s="41" t="s">
        <v>10</v>
      </c>
      <c r="C239" s="3" t="s">
        <v>25</v>
      </c>
      <c r="D239" s="56">
        <f t="shared" si="3"/>
        <v>42</v>
      </c>
    </row>
    <row r="240" spans="2:4" x14ac:dyDescent="0.2">
      <c r="B240" s="41" t="s">
        <v>16</v>
      </c>
      <c r="C240" s="3" t="s">
        <v>24</v>
      </c>
      <c r="D240" s="56">
        <f t="shared" si="3"/>
        <v>20</v>
      </c>
    </row>
    <row r="241" spans="2:4" x14ac:dyDescent="0.2">
      <c r="B241" s="41" t="s">
        <v>15</v>
      </c>
      <c r="C241" s="3" t="s">
        <v>24</v>
      </c>
      <c r="D241" s="56">
        <f t="shared" si="3"/>
        <v>25</v>
      </c>
    </row>
    <row r="242" spans="2:4" x14ac:dyDescent="0.2">
      <c r="B242" s="41" t="s">
        <v>11</v>
      </c>
      <c r="C242" s="3" t="s">
        <v>24</v>
      </c>
      <c r="D242" s="56">
        <f t="shared" si="3"/>
        <v>100</v>
      </c>
    </row>
    <row r="243" spans="2:4" x14ac:dyDescent="0.2">
      <c r="B243" s="41" t="s">
        <v>10</v>
      </c>
      <c r="C243" s="3" t="s">
        <v>24</v>
      </c>
      <c r="D243" s="56">
        <f t="shared" si="3"/>
        <v>35</v>
      </c>
    </row>
    <row r="244" spans="2:4" x14ac:dyDescent="0.2">
      <c r="B244" s="41" t="s">
        <v>10</v>
      </c>
      <c r="C244" s="3" t="s">
        <v>24</v>
      </c>
      <c r="D244" s="56">
        <f t="shared" si="3"/>
        <v>35</v>
      </c>
    </row>
    <row r="245" spans="2:4" x14ac:dyDescent="0.2">
      <c r="B245" s="41" t="s">
        <v>11</v>
      </c>
      <c r="C245" s="3" t="s">
        <v>25</v>
      </c>
      <c r="D245" s="56">
        <f t="shared" si="3"/>
        <v>120</v>
      </c>
    </row>
    <row r="246" spans="2:4" x14ac:dyDescent="0.2">
      <c r="B246" s="41" t="s">
        <v>17</v>
      </c>
      <c r="C246" s="3" t="s">
        <v>25</v>
      </c>
      <c r="D246" s="56">
        <f t="shared" si="3"/>
        <v>24</v>
      </c>
    </row>
    <row r="247" spans="2:4" x14ac:dyDescent="0.2">
      <c r="B247" s="41" t="s">
        <v>17</v>
      </c>
      <c r="C247" s="3" t="s">
        <v>25</v>
      </c>
      <c r="D247" s="56">
        <f t="shared" si="3"/>
        <v>24</v>
      </c>
    </row>
    <row r="248" spans="2:4" x14ac:dyDescent="0.2">
      <c r="B248" s="41" t="s">
        <v>15</v>
      </c>
      <c r="C248" s="3" t="s">
        <v>25</v>
      </c>
      <c r="D248" s="56">
        <f t="shared" si="3"/>
        <v>30</v>
      </c>
    </row>
    <row r="249" spans="2:4" x14ac:dyDescent="0.2">
      <c r="B249" s="41" t="s">
        <v>10</v>
      </c>
      <c r="C249" s="3" t="s">
        <v>24</v>
      </c>
      <c r="D249" s="56">
        <f t="shared" si="3"/>
        <v>35</v>
      </c>
    </row>
    <row r="250" spans="2:4" x14ac:dyDescent="0.2">
      <c r="B250" s="41" t="s">
        <v>17</v>
      </c>
      <c r="C250" s="3" t="s">
        <v>24</v>
      </c>
      <c r="D250" s="56">
        <f t="shared" si="3"/>
        <v>20</v>
      </c>
    </row>
    <row r="251" spans="2:4" x14ac:dyDescent="0.2">
      <c r="B251" s="41" t="s">
        <v>17</v>
      </c>
      <c r="C251" s="3" t="s">
        <v>24</v>
      </c>
      <c r="D251" s="56">
        <f t="shared" si="3"/>
        <v>20</v>
      </c>
    </row>
    <row r="252" spans="2:4" x14ac:dyDescent="0.2">
      <c r="B252" s="41" t="s">
        <v>17</v>
      </c>
      <c r="C252" s="3" t="s">
        <v>25</v>
      </c>
      <c r="D252" s="56">
        <f t="shared" si="3"/>
        <v>24</v>
      </c>
    </row>
    <row r="253" spans="2:4" x14ac:dyDescent="0.2">
      <c r="B253" s="41" t="s">
        <v>10</v>
      </c>
      <c r="C253" s="3" t="s">
        <v>24</v>
      </c>
      <c r="D253" s="56">
        <f t="shared" si="3"/>
        <v>35</v>
      </c>
    </row>
    <row r="254" spans="2:4" x14ac:dyDescent="0.2">
      <c r="B254" s="41" t="s">
        <v>12</v>
      </c>
      <c r="C254" s="3" t="s">
        <v>24</v>
      </c>
      <c r="D254" s="56">
        <f t="shared" si="3"/>
        <v>100</v>
      </c>
    </row>
    <row r="255" spans="2:4" x14ac:dyDescent="0.2">
      <c r="B255" s="41" t="s">
        <v>15</v>
      </c>
      <c r="C255" s="3" t="s">
        <v>25</v>
      </c>
      <c r="D255" s="56">
        <f t="shared" si="3"/>
        <v>30</v>
      </c>
    </row>
    <row r="256" spans="2:4" x14ac:dyDescent="0.2">
      <c r="B256" s="41" t="s">
        <v>17</v>
      </c>
      <c r="C256" s="3" t="s">
        <v>25</v>
      </c>
      <c r="D256" s="56">
        <f t="shared" si="3"/>
        <v>24</v>
      </c>
    </row>
    <row r="257" spans="2:4" x14ac:dyDescent="0.2">
      <c r="B257" s="41" t="s">
        <v>11</v>
      </c>
      <c r="C257" s="3" t="s">
        <v>24</v>
      </c>
      <c r="D257" s="56">
        <f t="shared" si="3"/>
        <v>100</v>
      </c>
    </row>
    <row r="258" spans="2:4" x14ac:dyDescent="0.2">
      <c r="B258" s="41" t="s">
        <v>15</v>
      </c>
      <c r="C258" s="3" t="s">
        <v>25</v>
      </c>
      <c r="D258" s="56">
        <f t="shared" si="3"/>
        <v>30</v>
      </c>
    </row>
    <row r="259" spans="2:4" x14ac:dyDescent="0.2">
      <c r="B259" s="41" t="s">
        <v>15</v>
      </c>
      <c r="C259" s="3" t="s">
        <v>25</v>
      </c>
      <c r="D259" s="56">
        <f t="shared" si="3"/>
        <v>30</v>
      </c>
    </row>
    <row r="260" spans="2:4" x14ac:dyDescent="0.2">
      <c r="B260" s="41" t="s">
        <v>11</v>
      </c>
      <c r="C260" s="3" t="s">
        <v>24</v>
      </c>
      <c r="D260" s="56">
        <f t="shared" si="3"/>
        <v>100</v>
      </c>
    </row>
    <row r="261" spans="2:4" x14ac:dyDescent="0.2">
      <c r="B261" s="41" t="s">
        <v>22</v>
      </c>
      <c r="C261" s="3" t="s">
        <v>25</v>
      </c>
      <c r="D261" s="56">
        <f t="shared" si="3"/>
        <v>84</v>
      </c>
    </row>
    <row r="262" spans="2:4" x14ac:dyDescent="0.2">
      <c r="B262" s="41" t="s">
        <v>10</v>
      </c>
      <c r="C262" s="3" t="s">
        <v>25</v>
      </c>
      <c r="D262" s="56">
        <f t="shared" si="3"/>
        <v>42</v>
      </c>
    </row>
    <row r="263" spans="2:4" x14ac:dyDescent="0.2">
      <c r="B263" s="41" t="s">
        <v>17</v>
      </c>
      <c r="C263" s="3" t="s">
        <v>25</v>
      </c>
      <c r="D263" s="56">
        <f t="shared" si="3"/>
        <v>24</v>
      </c>
    </row>
    <row r="264" spans="2:4" x14ac:dyDescent="0.2">
      <c r="B264" s="41" t="s">
        <v>17</v>
      </c>
      <c r="C264" s="3" t="s">
        <v>24</v>
      </c>
      <c r="D264" s="56">
        <f t="shared" ref="D264:D327" si="4">IF(C264="Plus",VLOOKUP(B264,$G$4:$I$17,3,FALSE),VLOOKUP(B264,$G$4:$I$17,2,FALSE))</f>
        <v>20</v>
      </c>
    </row>
    <row r="265" spans="2:4" x14ac:dyDescent="0.2">
      <c r="B265" s="41" t="s">
        <v>22</v>
      </c>
      <c r="C265" s="3" t="s">
        <v>24</v>
      </c>
      <c r="D265" s="56">
        <f t="shared" si="4"/>
        <v>70</v>
      </c>
    </row>
    <row r="266" spans="2:4" x14ac:dyDescent="0.2">
      <c r="B266" s="41" t="s">
        <v>17</v>
      </c>
      <c r="C266" s="3" t="s">
        <v>25</v>
      </c>
      <c r="D266" s="56">
        <f t="shared" si="4"/>
        <v>24</v>
      </c>
    </row>
    <row r="267" spans="2:4" x14ac:dyDescent="0.2">
      <c r="B267" s="41" t="s">
        <v>15</v>
      </c>
      <c r="C267" s="3" t="s">
        <v>25</v>
      </c>
      <c r="D267" s="56">
        <f t="shared" si="4"/>
        <v>30</v>
      </c>
    </row>
    <row r="268" spans="2:4" x14ac:dyDescent="0.2">
      <c r="B268" s="41" t="s">
        <v>10</v>
      </c>
      <c r="C268" s="3" t="s">
        <v>24</v>
      </c>
      <c r="D268" s="56">
        <f t="shared" si="4"/>
        <v>35</v>
      </c>
    </row>
    <row r="269" spans="2:4" x14ac:dyDescent="0.2">
      <c r="B269" s="41" t="s">
        <v>14</v>
      </c>
      <c r="C269" s="3" t="s">
        <v>24</v>
      </c>
      <c r="D269" s="56">
        <f t="shared" si="4"/>
        <v>80</v>
      </c>
    </row>
    <row r="270" spans="2:4" x14ac:dyDescent="0.2">
      <c r="B270" s="41" t="s">
        <v>9</v>
      </c>
      <c r="C270" s="3" t="s">
        <v>25</v>
      </c>
      <c r="D270" s="56">
        <f t="shared" si="4"/>
        <v>168</v>
      </c>
    </row>
    <row r="271" spans="2:4" x14ac:dyDescent="0.2">
      <c r="B271" s="41" t="s">
        <v>16</v>
      </c>
      <c r="C271" s="3" t="s">
        <v>24</v>
      </c>
      <c r="D271" s="56">
        <f t="shared" si="4"/>
        <v>20</v>
      </c>
    </row>
    <row r="272" spans="2:4" x14ac:dyDescent="0.2">
      <c r="B272" s="41" t="s">
        <v>11</v>
      </c>
      <c r="C272" s="3" t="s">
        <v>24</v>
      </c>
      <c r="D272" s="56">
        <f t="shared" si="4"/>
        <v>100</v>
      </c>
    </row>
    <row r="273" spans="2:4" x14ac:dyDescent="0.2">
      <c r="B273" s="41" t="s">
        <v>15</v>
      </c>
      <c r="C273" s="3" t="s">
        <v>24</v>
      </c>
      <c r="D273" s="56">
        <f t="shared" si="4"/>
        <v>25</v>
      </c>
    </row>
    <row r="274" spans="2:4" x14ac:dyDescent="0.2">
      <c r="B274" s="41" t="s">
        <v>10</v>
      </c>
      <c r="C274" s="3" t="s">
        <v>24</v>
      </c>
      <c r="D274" s="56">
        <f t="shared" si="4"/>
        <v>35</v>
      </c>
    </row>
    <row r="275" spans="2:4" x14ac:dyDescent="0.2">
      <c r="B275" s="41" t="s">
        <v>13</v>
      </c>
      <c r="C275" s="3" t="s">
        <v>24</v>
      </c>
      <c r="D275" s="56">
        <f t="shared" si="4"/>
        <v>100</v>
      </c>
    </row>
    <row r="276" spans="2:4" x14ac:dyDescent="0.2">
      <c r="B276" s="41" t="s">
        <v>9</v>
      </c>
      <c r="C276" s="3" t="s">
        <v>25</v>
      </c>
      <c r="D276" s="56">
        <f t="shared" si="4"/>
        <v>168</v>
      </c>
    </row>
    <row r="277" spans="2:4" x14ac:dyDescent="0.2">
      <c r="B277" s="41" t="s">
        <v>15</v>
      </c>
      <c r="C277" s="3" t="s">
        <v>25</v>
      </c>
      <c r="D277" s="56">
        <f t="shared" si="4"/>
        <v>30</v>
      </c>
    </row>
    <row r="278" spans="2:4" x14ac:dyDescent="0.2">
      <c r="B278" s="41" t="s">
        <v>22</v>
      </c>
      <c r="C278" s="3" t="s">
        <v>24</v>
      </c>
      <c r="D278" s="56">
        <f t="shared" si="4"/>
        <v>70</v>
      </c>
    </row>
    <row r="279" spans="2:4" x14ac:dyDescent="0.2">
      <c r="B279" s="41" t="s">
        <v>15</v>
      </c>
      <c r="C279" s="3" t="s">
        <v>25</v>
      </c>
      <c r="D279" s="56">
        <f t="shared" si="4"/>
        <v>30</v>
      </c>
    </row>
    <row r="280" spans="2:4" x14ac:dyDescent="0.2">
      <c r="B280" s="41" t="s">
        <v>17</v>
      </c>
      <c r="C280" s="3" t="s">
        <v>24</v>
      </c>
      <c r="D280" s="56">
        <f t="shared" si="4"/>
        <v>20</v>
      </c>
    </row>
    <row r="281" spans="2:4" x14ac:dyDescent="0.2">
      <c r="B281" s="41" t="s">
        <v>16</v>
      </c>
      <c r="C281" s="3" t="s">
        <v>24</v>
      </c>
      <c r="D281" s="56">
        <f t="shared" si="4"/>
        <v>20</v>
      </c>
    </row>
    <row r="282" spans="2:4" x14ac:dyDescent="0.2">
      <c r="B282" s="41" t="s">
        <v>15</v>
      </c>
      <c r="C282" s="3" t="s">
        <v>25</v>
      </c>
      <c r="D282" s="56">
        <f t="shared" si="4"/>
        <v>30</v>
      </c>
    </row>
    <row r="283" spans="2:4" x14ac:dyDescent="0.2">
      <c r="B283" s="41" t="s">
        <v>18</v>
      </c>
      <c r="C283" s="3" t="s">
        <v>25</v>
      </c>
      <c r="D283" s="56">
        <f t="shared" si="4"/>
        <v>6</v>
      </c>
    </row>
    <row r="284" spans="2:4" x14ac:dyDescent="0.2">
      <c r="B284" s="41" t="s">
        <v>11</v>
      </c>
      <c r="C284" s="3" t="s">
        <v>25</v>
      </c>
      <c r="D284" s="56">
        <f t="shared" si="4"/>
        <v>120</v>
      </c>
    </row>
    <row r="285" spans="2:4" x14ac:dyDescent="0.2">
      <c r="B285" s="41" t="s">
        <v>11</v>
      </c>
      <c r="C285" s="3" t="s">
        <v>24</v>
      </c>
      <c r="D285" s="56">
        <f t="shared" si="4"/>
        <v>100</v>
      </c>
    </row>
    <row r="286" spans="2:4" x14ac:dyDescent="0.2">
      <c r="B286" s="41" t="s">
        <v>18</v>
      </c>
      <c r="C286" s="3" t="s">
        <v>25</v>
      </c>
      <c r="D286" s="56">
        <f t="shared" si="4"/>
        <v>6</v>
      </c>
    </row>
    <row r="287" spans="2:4" x14ac:dyDescent="0.2">
      <c r="B287" s="41" t="s">
        <v>10</v>
      </c>
      <c r="C287" s="3" t="s">
        <v>25</v>
      </c>
      <c r="D287" s="56">
        <f t="shared" si="4"/>
        <v>42</v>
      </c>
    </row>
    <row r="288" spans="2:4" x14ac:dyDescent="0.2">
      <c r="B288" s="41" t="s">
        <v>10</v>
      </c>
      <c r="C288" s="3" t="s">
        <v>24</v>
      </c>
      <c r="D288" s="56">
        <f t="shared" si="4"/>
        <v>35</v>
      </c>
    </row>
    <row r="289" spans="2:4" x14ac:dyDescent="0.2">
      <c r="B289" s="41" t="s">
        <v>10</v>
      </c>
      <c r="C289" s="3" t="s">
        <v>25</v>
      </c>
      <c r="D289" s="56">
        <f t="shared" si="4"/>
        <v>42</v>
      </c>
    </row>
    <row r="290" spans="2:4" x14ac:dyDescent="0.2">
      <c r="B290" s="41" t="s">
        <v>22</v>
      </c>
      <c r="C290" s="3" t="s">
        <v>25</v>
      </c>
      <c r="D290" s="56">
        <f t="shared" si="4"/>
        <v>84</v>
      </c>
    </row>
    <row r="291" spans="2:4" x14ac:dyDescent="0.2">
      <c r="B291" s="41" t="s">
        <v>10</v>
      </c>
      <c r="C291" s="3" t="s">
        <v>25</v>
      </c>
      <c r="D291" s="56">
        <f t="shared" si="4"/>
        <v>42</v>
      </c>
    </row>
    <row r="292" spans="2:4" x14ac:dyDescent="0.2">
      <c r="B292" s="41" t="s">
        <v>22</v>
      </c>
      <c r="C292" s="3" t="s">
        <v>24</v>
      </c>
      <c r="D292" s="56">
        <f t="shared" si="4"/>
        <v>70</v>
      </c>
    </row>
    <row r="293" spans="2:4" x14ac:dyDescent="0.2">
      <c r="B293" s="41" t="s">
        <v>10</v>
      </c>
      <c r="C293" s="3" t="s">
        <v>24</v>
      </c>
      <c r="D293" s="56">
        <f t="shared" si="4"/>
        <v>35</v>
      </c>
    </row>
    <row r="294" spans="2:4" x14ac:dyDescent="0.2">
      <c r="B294" s="41" t="s">
        <v>11</v>
      </c>
      <c r="C294" s="3" t="s">
        <v>25</v>
      </c>
      <c r="D294" s="56">
        <f t="shared" si="4"/>
        <v>120</v>
      </c>
    </row>
    <row r="295" spans="2:4" x14ac:dyDescent="0.2">
      <c r="B295" s="41" t="s">
        <v>10</v>
      </c>
      <c r="C295" s="3" t="s">
        <v>24</v>
      </c>
      <c r="D295" s="56">
        <f t="shared" si="4"/>
        <v>35</v>
      </c>
    </row>
    <row r="296" spans="2:4" x14ac:dyDescent="0.2">
      <c r="B296" s="41" t="s">
        <v>10</v>
      </c>
      <c r="C296" s="3" t="s">
        <v>24</v>
      </c>
      <c r="D296" s="56">
        <f t="shared" si="4"/>
        <v>35</v>
      </c>
    </row>
    <row r="297" spans="2:4" x14ac:dyDescent="0.2">
      <c r="B297" s="41" t="s">
        <v>12</v>
      </c>
      <c r="C297" s="3" t="s">
        <v>24</v>
      </c>
      <c r="D297" s="56">
        <f t="shared" si="4"/>
        <v>100</v>
      </c>
    </row>
    <row r="298" spans="2:4" x14ac:dyDescent="0.2">
      <c r="B298" s="41" t="s">
        <v>11</v>
      </c>
      <c r="C298" s="3" t="s">
        <v>25</v>
      </c>
      <c r="D298" s="56">
        <f t="shared" si="4"/>
        <v>120</v>
      </c>
    </row>
    <row r="299" spans="2:4" x14ac:dyDescent="0.2">
      <c r="B299" s="41" t="s">
        <v>10</v>
      </c>
      <c r="C299" s="3" t="s">
        <v>24</v>
      </c>
      <c r="D299" s="56">
        <f t="shared" si="4"/>
        <v>35</v>
      </c>
    </row>
    <row r="300" spans="2:4" x14ac:dyDescent="0.2">
      <c r="B300" s="41" t="s">
        <v>10</v>
      </c>
      <c r="C300" s="3" t="s">
        <v>25</v>
      </c>
      <c r="D300" s="56">
        <f t="shared" si="4"/>
        <v>42</v>
      </c>
    </row>
    <row r="301" spans="2:4" x14ac:dyDescent="0.2">
      <c r="B301" s="41" t="s">
        <v>17</v>
      </c>
      <c r="C301" s="3" t="s">
        <v>24</v>
      </c>
      <c r="D301" s="56">
        <f t="shared" si="4"/>
        <v>20</v>
      </c>
    </row>
    <row r="302" spans="2:4" x14ac:dyDescent="0.2">
      <c r="B302" s="41" t="s">
        <v>9</v>
      </c>
      <c r="C302" s="3" t="s">
        <v>25</v>
      </c>
      <c r="D302" s="56">
        <f t="shared" si="4"/>
        <v>168</v>
      </c>
    </row>
    <row r="303" spans="2:4" x14ac:dyDescent="0.2">
      <c r="B303" s="41" t="s">
        <v>15</v>
      </c>
      <c r="C303" s="3" t="s">
        <v>24</v>
      </c>
      <c r="D303" s="56">
        <f t="shared" si="4"/>
        <v>25</v>
      </c>
    </row>
    <row r="304" spans="2:4" x14ac:dyDescent="0.2">
      <c r="B304" s="41" t="s">
        <v>9</v>
      </c>
      <c r="C304" s="3" t="s">
        <v>25</v>
      </c>
      <c r="D304" s="56">
        <f t="shared" si="4"/>
        <v>168</v>
      </c>
    </row>
    <row r="305" spans="2:4" x14ac:dyDescent="0.2">
      <c r="B305" s="41" t="s">
        <v>17</v>
      </c>
      <c r="C305" s="3" t="s">
        <v>24</v>
      </c>
      <c r="D305" s="56">
        <f t="shared" si="4"/>
        <v>20</v>
      </c>
    </row>
    <row r="306" spans="2:4" x14ac:dyDescent="0.2">
      <c r="B306" s="41" t="s">
        <v>17</v>
      </c>
      <c r="C306" s="3" t="s">
        <v>25</v>
      </c>
      <c r="D306" s="56">
        <f t="shared" si="4"/>
        <v>24</v>
      </c>
    </row>
    <row r="307" spans="2:4" x14ac:dyDescent="0.2">
      <c r="B307" s="41" t="s">
        <v>18</v>
      </c>
      <c r="C307" s="3" t="s">
        <v>24</v>
      </c>
      <c r="D307" s="56">
        <f t="shared" si="4"/>
        <v>5</v>
      </c>
    </row>
    <row r="308" spans="2:4" x14ac:dyDescent="0.2">
      <c r="B308" s="41" t="s">
        <v>17</v>
      </c>
      <c r="C308" s="3" t="s">
        <v>25</v>
      </c>
      <c r="D308" s="56">
        <f t="shared" si="4"/>
        <v>24</v>
      </c>
    </row>
    <row r="309" spans="2:4" x14ac:dyDescent="0.2">
      <c r="B309" s="41" t="s">
        <v>9</v>
      </c>
      <c r="C309" s="3" t="s">
        <v>24</v>
      </c>
      <c r="D309" s="56">
        <f t="shared" si="4"/>
        <v>140</v>
      </c>
    </row>
    <row r="310" spans="2:4" x14ac:dyDescent="0.2">
      <c r="B310" s="41" t="s">
        <v>10</v>
      </c>
      <c r="C310" s="3" t="s">
        <v>24</v>
      </c>
      <c r="D310" s="56">
        <f t="shared" si="4"/>
        <v>35</v>
      </c>
    </row>
    <row r="311" spans="2:4" x14ac:dyDescent="0.2">
      <c r="B311" s="41" t="s">
        <v>16</v>
      </c>
      <c r="C311" s="3" t="s">
        <v>25</v>
      </c>
      <c r="D311" s="56">
        <f t="shared" si="4"/>
        <v>24</v>
      </c>
    </row>
    <row r="312" spans="2:4" x14ac:dyDescent="0.2">
      <c r="B312" s="41" t="s">
        <v>17</v>
      </c>
      <c r="C312" s="3" t="s">
        <v>25</v>
      </c>
      <c r="D312" s="56">
        <f t="shared" si="4"/>
        <v>24</v>
      </c>
    </row>
    <row r="313" spans="2:4" x14ac:dyDescent="0.2">
      <c r="B313" s="41" t="s">
        <v>19</v>
      </c>
      <c r="C313" s="3" t="s">
        <v>24</v>
      </c>
      <c r="D313" s="56">
        <f t="shared" si="4"/>
        <v>50</v>
      </c>
    </row>
    <row r="314" spans="2:4" x14ac:dyDescent="0.2">
      <c r="B314" s="41" t="s">
        <v>13</v>
      </c>
      <c r="C314" s="3" t="s">
        <v>24</v>
      </c>
      <c r="D314" s="56">
        <f t="shared" si="4"/>
        <v>100</v>
      </c>
    </row>
    <row r="315" spans="2:4" x14ac:dyDescent="0.2">
      <c r="B315" s="41" t="s">
        <v>17</v>
      </c>
      <c r="C315" s="3" t="s">
        <v>25</v>
      </c>
      <c r="D315" s="56">
        <f t="shared" si="4"/>
        <v>24</v>
      </c>
    </row>
    <row r="316" spans="2:4" x14ac:dyDescent="0.2">
      <c r="B316" s="41" t="s">
        <v>11</v>
      </c>
      <c r="C316" s="3" t="s">
        <v>25</v>
      </c>
      <c r="D316" s="56">
        <f t="shared" si="4"/>
        <v>120</v>
      </c>
    </row>
    <row r="317" spans="2:4" x14ac:dyDescent="0.2">
      <c r="B317" s="41" t="s">
        <v>10</v>
      </c>
      <c r="C317" s="3" t="s">
        <v>24</v>
      </c>
      <c r="D317" s="56">
        <f t="shared" si="4"/>
        <v>35</v>
      </c>
    </row>
    <row r="318" spans="2:4" x14ac:dyDescent="0.2">
      <c r="B318" s="41" t="s">
        <v>18</v>
      </c>
      <c r="C318" s="3" t="s">
        <v>25</v>
      </c>
      <c r="D318" s="56">
        <f t="shared" si="4"/>
        <v>6</v>
      </c>
    </row>
    <row r="319" spans="2:4" x14ac:dyDescent="0.2">
      <c r="B319" s="41" t="s">
        <v>17</v>
      </c>
      <c r="C319" s="3" t="s">
        <v>24</v>
      </c>
      <c r="D319" s="56">
        <f t="shared" si="4"/>
        <v>20</v>
      </c>
    </row>
    <row r="320" spans="2:4" x14ac:dyDescent="0.2">
      <c r="B320" s="41" t="s">
        <v>11</v>
      </c>
      <c r="C320" s="3" t="s">
        <v>24</v>
      </c>
      <c r="D320" s="56">
        <f t="shared" si="4"/>
        <v>100</v>
      </c>
    </row>
    <row r="321" spans="2:4" x14ac:dyDescent="0.2">
      <c r="B321" s="41" t="s">
        <v>16</v>
      </c>
      <c r="C321" s="3" t="s">
        <v>25</v>
      </c>
      <c r="D321" s="56">
        <f t="shared" si="4"/>
        <v>24</v>
      </c>
    </row>
    <row r="322" spans="2:4" x14ac:dyDescent="0.2">
      <c r="B322" s="41" t="s">
        <v>21</v>
      </c>
      <c r="C322" s="3" t="s">
        <v>24</v>
      </c>
      <c r="D322" s="56">
        <f t="shared" si="4"/>
        <v>60</v>
      </c>
    </row>
    <row r="323" spans="2:4" x14ac:dyDescent="0.2">
      <c r="B323" s="41" t="s">
        <v>18</v>
      </c>
      <c r="C323" s="3" t="s">
        <v>24</v>
      </c>
      <c r="D323" s="56">
        <f t="shared" si="4"/>
        <v>5</v>
      </c>
    </row>
    <row r="324" spans="2:4" x14ac:dyDescent="0.2">
      <c r="B324" s="41" t="s">
        <v>10</v>
      </c>
      <c r="C324" s="3" t="s">
        <v>25</v>
      </c>
      <c r="D324" s="56">
        <f t="shared" si="4"/>
        <v>42</v>
      </c>
    </row>
    <row r="325" spans="2:4" x14ac:dyDescent="0.2">
      <c r="B325" s="41" t="s">
        <v>16</v>
      </c>
      <c r="C325" s="3" t="s">
        <v>25</v>
      </c>
      <c r="D325" s="56">
        <f t="shared" si="4"/>
        <v>24</v>
      </c>
    </row>
    <row r="326" spans="2:4" x14ac:dyDescent="0.2">
      <c r="B326" s="41" t="s">
        <v>22</v>
      </c>
      <c r="C326" s="3" t="s">
        <v>25</v>
      </c>
      <c r="D326" s="56">
        <f t="shared" si="4"/>
        <v>84</v>
      </c>
    </row>
    <row r="327" spans="2:4" x14ac:dyDescent="0.2">
      <c r="B327" s="41" t="s">
        <v>22</v>
      </c>
      <c r="C327" s="3" t="s">
        <v>25</v>
      </c>
      <c r="D327" s="56">
        <f t="shared" si="4"/>
        <v>84</v>
      </c>
    </row>
    <row r="328" spans="2:4" x14ac:dyDescent="0.2">
      <c r="B328" s="41" t="s">
        <v>16</v>
      </c>
      <c r="C328" s="3" t="s">
        <v>24</v>
      </c>
      <c r="D328" s="56">
        <f t="shared" ref="D328:D391" si="5">IF(C328="Plus",VLOOKUP(B328,$G$4:$I$17,3,FALSE),VLOOKUP(B328,$G$4:$I$17,2,FALSE))</f>
        <v>20</v>
      </c>
    </row>
    <row r="329" spans="2:4" x14ac:dyDescent="0.2">
      <c r="B329" s="41" t="s">
        <v>10</v>
      </c>
      <c r="C329" s="3" t="s">
        <v>24</v>
      </c>
      <c r="D329" s="56">
        <f t="shared" si="5"/>
        <v>35</v>
      </c>
    </row>
    <row r="330" spans="2:4" x14ac:dyDescent="0.2">
      <c r="B330" s="41" t="s">
        <v>11</v>
      </c>
      <c r="C330" s="3" t="s">
        <v>25</v>
      </c>
      <c r="D330" s="56">
        <f t="shared" si="5"/>
        <v>120</v>
      </c>
    </row>
    <row r="331" spans="2:4" x14ac:dyDescent="0.2">
      <c r="B331" s="41" t="s">
        <v>16</v>
      </c>
      <c r="C331" s="3" t="s">
        <v>24</v>
      </c>
      <c r="D331" s="56">
        <f t="shared" si="5"/>
        <v>20</v>
      </c>
    </row>
    <row r="332" spans="2:4" x14ac:dyDescent="0.2">
      <c r="B332" s="41" t="s">
        <v>16</v>
      </c>
      <c r="C332" s="3" t="s">
        <v>24</v>
      </c>
      <c r="D332" s="56">
        <f t="shared" si="5"/>
        <v>20</v>
      </c>
    </row>
    <row r="333" spans="2:4" x14ac:dyDescent="0.2">
      <c r="B333" s="41" t="s">
        <v>10</v>
      </c>
      <c r="C333" s="3" t="s">
        <v>24</v>
      </c>
      <c r="D333" s="56">
        <f t="shared" si="5"/>
        <v>35</v>
      </c>
    </row>
    <row r="334" spans="2:4" x14ac:dyDescent="0.2">
      <c r="B334" s="41" t="s">
        <v>17</v>
      </c>
      <c r="C334" s="3" t="s">
        <v>25</v>
      </c>
      <c r="D334" s="56">
        <f t="shared" si="5"/>
        <v>24</v>
      </c>
    </row>
    <row r="335" spans="2:4" x14ac:dyDescent="0.2">
      <c r="B335" s="41" t="s">
        <v>10</v>
      </c>
      <c r="C335" s="3" t="s">
        <v>24</v>
      </c>
      <c r="D335" s="56">
        <f t="shared" si="5"/>
        <v>35</v>
      </c>
    </row>
    <row r="336" spans="2:4" x14ac:dyDescent="0.2">
      <c r="B336" s="41" t="s">
        <v>9</v>
      </c>
      <c r="C336" s="3" t="s">
        <v>25</v>
      </c>
      <c r="D336" s="56">
        <f t="shared" si="5"/>
        <v>168</v>
      </c>
    </row>
    <row r="337" spans="2:4" x14ac:dyDescent="0.2">
      <c r="B337" s="41" t="s">
        <v>11</v>
      </c>
      <c r="C337" s="3" t="s">
        <v>24</v>
      </c>
      <c r="D337" s="56">
        <f t="shared" si="5"/>
        <v>100</v>
      </c>
    </row>
    <row r="338" spans="2:4" x14ac:dyDescent="0.2">
      <c r="B338" s="41" t="s">
        <v>17</v>
      </c>
      <c r="C338" s="3" t="s">
        <v>25</v>
      </c>
      <c r="D338" s="56">
        <f t="shared" si="5"/>
        <v>24</v>
      </c>
    </row>
    <row r="339" spans="2:4" x14ac:dyDescent="0.2">
      <c r="B339" s="41" t="s">
        <v>9</v>
      </c>
      <c r="C339" s="3" t="s">
        <v>25</v>
      </c>
      <c r="D339" s="56">
        <f t="shared" si="5"/>
        <v>168</v>
      </c>
    </row>
    <row r="340" spans="2:4" x14ac:dyDescent="0.2">
      <c r="B340" s="41" t="s">
        <v>9</v>
      </c>
      <c r="C340" s="3" t="s">
        <v>25</v>
      </c>
      <c r="D340" s="56">
        <f t="shared" si="5"/>
        <v>168</v>
      </c>
    </row>
    <row r="341" spans="2:4" x14ac:dyDescent="0.2">
      <c r="B341" s="41" t="s">
        <v>16</v>
      </c>
      <c r="C341" s="3" t="s">
        <v>25</v>
      </c>
      <c r="D341" s="56">
        <f t="shared" si="5"/>
        <v>24</v>
      </c>
    </row>
    <row r="342" spans="2:4" x14ac:dyDescent="0.2">
      <c r="B342" s="41" t="s">
        <v>10</v>
      </c>
      <c r="C342" s="3" t="s">
        <v>25</v>
      </c>
      <c r="D342" s="56">
        <f t="shared" si="5"/>
        <v>42</v>
      </c>
    </row>
    <row r="343" spans="2:4" x14ac:dyDescent="0.2">
      <c r="B343" s="41" t="s">
        <v>22</v>
      </c>
      <c r="C343" s="3" t="s">
        <v>24</v>
      </c>
      <c r="D343" s="56">
        <f t="shared" si="5"/>
        <v>70</v>
      </c>
    </row>
    <row r="344" spans="2:4" x14ac:dyDescent="0.2">
      <c r="B344" s="41" t="s">
        <v>15</v>
      </c>
      <c r="C344" s="3" t="s">
        <v>24</v>
      </c>
      <c r="D344" s="56">
        <f t="shared" si="5"/>
        <v>25</v>
      </c>
    </row>
    <row r="345" spans="2:4" x14ac:dyDescent="0.2">
      <c r="B345" s="41" t="s">
        <v>20</v>
      </c>
      <c r="C345" s="3" t="s">
        <v>25</v>
      </c>
      <c r="D345" s="56">
        <f t="shared" si="5"/>
        <v>240</v>
      </c>
    </row>
    <row r="346" spans="2:4" x14ac:dyDescent="0.2">
      <c r="B346" s="41" t="s">
        <v>17</v>
      </c>
      <c r="C346" s="3" t="s">
        <v>24</v>
      </c>
      <c r="D346" s="56">
        <f t="shared" si="5"/>
        <v>20</v>
      </c>
    </row>
    <row r="347" spans="2:4" x14ac:dyDescent="0.2">
      <c r="B347" s="41" t="s">
        <v>17</v>
      </c>
      <c r="C347" s="3" t="s">
        <v>25</v>
      </c>
      <c r="D347" s="56">
        <f t="shared" si="5"/>
        <v>24</v>
      </c>
    </row>
    <row r="348" spans="2:4" x14ac:dyDescent="0.2">
      <c r="B348" s="41" t="s">
        <v>11</v>
      </c>
      <c r="C348" s="3" t="s">
        <v>25</v>
      </c>
      <c r="D348" s="56">
        <f t="shared" si="5"/>
        <v>120</v>
      </c>
    </row>
    <row r="349" spans="2:4" x14ac:dyDescent="0.2">
      <c r="B349" s="41" t="s">
        <v>17</v>
      </c>
      <c r="C349" s="3" t="s">
        <v>25</v>
      </c>
      <c r="D349" s="56">
        <f t="shared" si="5"/>
        <v>24</v>
      </c>
    </row>
    <row r="350" spans="2:4" x14ac:dyDescent="0.2">
      <c r="B350" s="41" t="s">
        <v>16</v>
      </c>
      <c r="C350" s="3" t="s">
        <v>25</v>
      </c>
      <c r="D350" s="56">
        <f t="shared" si="5"/>
        <v>24</v>
      </c>
    </row>
    <row r="351" spans="2:4" x14ac:dyDescent="0.2">
      <c r="B351" s="41" t="s">
        <v>17</v>
      </c>
      <c r="C351" s="3" t="s">
        <v>24</v>
      </c>
      <c r="D351" s="56">
        <f t="shared" si="5"/>
        <v>20</v>
      </c>
    </row>
    <row r="352" spans="2:4" x14ac:dyDescent="0.2">
      <c r="B352" s="41" t="s">
        <v>10</v>
      </c>
      <c r="C352" s="3" t="s">
        <v>24</v>
      </c>
      <c r="D352" s="56">
        <f t="shared" si="5"/>
        <v>35</v>
      </c>
    </row>
    <row r="353" spans="2:4" x14ac:dyDescent="0.2">
      <c r="B353" s="41" t="s">
        <v>10</v>
      </c>
      <c r="C353" s="3" t="s">
        <v>25</v>
      </c>
      <c r="D353" s="56">
        <f t="shared" si="5"/>
        <v>42</v>
      </c>
    </row>
    <row r="354" spans="2:4" x14ac:dyDescent="0.2">
      <c r="B354" s="41" t="s">
        <v>22</v>
      </c>
      <c r="C354" s="3" t="s">
        <v>25</v>
      </c>
      <c r="D354" s="56">
        <f t="shared" si="5"/>
        <v>84</v>
      </c>
    </row>
    <row r="355" spans="2:4" x14ac:dyDescent="0.2">
      <c r="B355" s="41" t="s">
        <v>17</v>
      </c>
      <c r="C355" s="3" t="s">
        <v>25</v>
      </c>
      <c r="D355" s="56">
        <f t="shared" si="5"/>
        <v>24</v>
      </c>
    </row>
    <row r="356" spans="2:4" x14ac:dyDescent="0.2">
      <c r="B356" s="41" t="s">
        <v>18</v>
      </c>
      <c r="C356" s="3" t="s">
        <v>25</v>
      </c>
      <c r="D356" s="56">
        <f t="shared" si="5"/>
        <v>6</v>
      </c>
    </row>
    <row r="357" spans="2:4" x14ac:dyDescent="0.2">
      <c r="B357" s="41" t="s">
        <v>22</v>
      </c>
      <c r="C357" s="3" t="s">
        <v>25</v>
      </c>
      <c r="D357" s="56">
        <f t="shared" si="5"/>
        <v>84</v>
      </c>
    </row>
    <row r="358" spans="2:4" x14ac:dyDescent="0.2">
      <c r="B358" s="41" t="s">
        <v>10</v>
      </c>
      <c r="C358" s="3" t="s">
        <v>25</v>
      </c>
      <c r="D358" s="56">
        <f t="shared" si="5"/>
        <v>42</v>
      </c>
    </row>
    <row r="359" spans="2:4" x14ac:dyDescent="0.2">
      <c r="B359" s="41" t="s">
        <v>10</v>
      </c>
      <c r="C359" s="3" t="s">
        <v>24</v>
      </c>
      <c r="D359" s="56">
        <f t="shared" si="5"/>
        <v>35</v>
      </c>
    </row>
    <row r="360" spans="2:4" x14ac:dyDescent="0.2">
      <c r="B360" s="41" t="s">
        <v>16</v>
      </c>
      <c r="C360" s="3" t="s">
        <v>25</v>
      </c>
      <c r="D360" s="56">
        <f t="shared" si="5"/>
        <v>24</v>
      </c>
    </row>
    <row r="361" spans="2:4" x14ac:dyDescent="0.2">
      <c r="B361" s="41" t="s">
        <v>10</v>
      </c>
      <c r="C361" s="3" t="s">
        <v>25</v>
      </c>
      <c r="D361" s="56">
        <f t="shared" si="5"/>
        <v>42</v>
      </c>
    </row>
    <row r="362" spans="2:4" x14ac:dyDescent="0.2">
      <c r="B362" s="41" t="s">
        <v>14</v>
      </c>
      <c r="C362" s="3" t="s">
        <v>24</v>
      </c>
      <c r="D362" s="56">
        <f t="shared" si="5"/>
        <v>80</v>
      </c>
    </row>
    <row r="363" spans="2:4" x14ac:dyDescent="0.2">
      <c r="B363" s="41" t="s">
        <v>17</v>
      </c>
      <c r="C363" s="3" t="s">
        <v>24</v>
      </c>
      <c r="D363" s="56">
        <f t="shared" si="5"/>
        <v>20</v>
      </c>
    </row>
    <row r="364" spans="2:4" x14ac:dyDescent="0.2">
      <c r="B364" s="41" t="s">
        <v>17</v>
      </c>
      <c r="C364" s="3" t="s">
        <v>24</v>
      </c>
      <c r="D364" s="56">
        <f t="shared" si="5"/>
        <v>20</v>
      </c>
    </row>
    <row r="365" spans="2:4" x14ac:dyDescent="0.2">
      <c r="B365" s="41" t="s">
        <v>17</v>
      </c>
      <c r="C365" s="3" t="s">
        <v>24</v>
      </c>
      <c r="D365" s="56">
        <f t="shared" si="5"/>
        <v>20</v>
      </c>
    </row>
    <row r="366" spans="2:4" x14ac:dyDescent="0.2">
      <c r="B366" s="41" t="s">
        <v>17</v>
      </c>
      <c r="C366" s="3" t="s">
        <v>24</v>
      </c>
      <c r="D366" s="56">
        <f t="shared" si="5"/>
        <v>20</v>
      </c>
    </row>
    <row r="367" spans="2:4" x14ac:dyDescent="0.2">
      <c r="B367" s="41" t="s">
        <v>9</v>
      </c>
      <c r="C367" s="3" t="s">
        <v>25</v>
      </c>
      <c r="D367" s="56">
        <f t="shared" si="5"/>
        <v>168</v>
      </c>
    </row>
    <row r="368" spans="2:4" x14ac:dyDescent="0.2">
      <c r="B368" s="41" t="s">
        <v>17</v>
      </c>
      <c r="C368" s="3" t="s">
        <v>24</v>
      </c>
      <c r="D368" s="56">
        <f t="shared" si="5"/>
        <v>20</v>
      </c>
    </row>
    <row r="369" spans="2:4" x14ac:dyDescent="0.2">
      <c r="B369" s="41" t="s">
        <v>17</v>
      </c>
      <c r="C369" s="3" t="s">
        <v>24</v>
      </c>
      <c r="D369" s="56">
        <f t="shared" si="5"/>
        <v>20</v>
      </c>
    </row>
    <row r="370" spans="2:4" x14ac:dyDescent="0.2">
      <c r="B370" s="41" t="s">
        <v>17</v>
      </c>
      <c r="C370" s="3" t="s">
        <v>25</v>
      </c>
      <c r="D370" s="56">
        <f t="shared" si="5"/>
        <v>24</v>
      </c>
    </row>
    <row r="371" spans="2:4" x14ac:dyDescent="0.2">
      <c r="B371" s="41" t="s">
        <v>17</v>
      </c>
      <c r="C371" s="3" t="s">
        <v>25</v>
      </c>
      <c r="D371" s="56">
        <f t="shared" si="5"/>
        <v>24</v>
      </c>
    </row>
    <row r="372" spans="2:4" x14ac:dyDescent="0.2">
      <c r="B372" s="41" t="s">
        <v>11</v>
      </c>
      <c r="C372" s="3" t="s">
        <v>25</v>
      </c>
      <c r="D372" s="56">
        <f t="shared" si="5"/>
        <v>120</v>
      </c>
    </row>
    <row r="373" spans="2:4" x14ac:dyDescent="0.2">
      <c r="B373" s="41" t="s">
        <v>22</v>
      </c>
      <c r="C373" s="3" t="s">
        <v>25</v>
      </c>
      <c r="D373" s="56">
        <f t="shared" si="5"/>
        <v>84</v>
      </c>
    </row>
    <row r="374" spans="2:4" x14ac:dyDescent="0.2">
      <c r="B374" s="41" t="s">
        <v>10</v>
      </c>
      <c r="C374" s="3" t="s">
        <v>24</v>
      </c>
      <c r="D374" s="56">
        <f t="shared" si="5"/>
        <v>35</v>
      </c>
    </row>
    <row r="375" spans="2:4" x14ac:dyDescent="0.2">
      <c r="B375" s="41" t="s">
        <v>11</v>
      </c>
      <c r="C375" s="3" t="s">
        <v>24</v>
      </c>
      <c r="D375" s="56">
        <f t="shared" si="5"/>
        <v>100</v>
      </c>
    </row>
    <row r="376" spans="2:4" x14ac:dyDescent="0.2">
      <c r="B376" s="41" t="s">
        <v>10</v>
      </c>
      <c r="C376" s="3" t="s">
        <v>24</v>
      </c>
      <c r="D376" s="56">
        <f t="shared" si="5"/>
        <v>35</v>
      </c>
    </row>
    <row r="377" spans="2:4" x14ac:dyDescent="0.2">
      <c r="B377" s="41" t="s">
        <v>16</v>
      </c>
      <c r="C377" s="3" t="s">
        <v>25</v>
      </c>
      <c r="D377" s="56">
        <f t="shared" si="5"/>
        <v>24</v>
      </c>
    </row>
    <row r="378" spans="2:4" x14ac:dyDescent="0.2">
      <c r="B378" s="41" t="s">
        <v>14</v>
      </c>
      <c r="C378" s="3" t="s">
        <v>24</v>
      </c>
      <c r="D378" s="56">
        <f t="shared" si="5"/>
        <v>80</v>
      </c>
    </row>
    <row r="379" spans="2:4" x14ac:dyDescent="0.2">
      <c r="B379" s="41" t="s">
        <v>10</v>
      </c>
      <c r="C379" s="3" t="s">
        <v>24</v>
      </c>
      <c r="D379" s="56">
        <f t="shared" si="5"/>
        <v>35</v>
      </c>
    </row>
    <row r="380" spans="2:4" x14ac:dyDescent="0.2">
      <c r="B380" s="41" t="s">
        <v>11</v>
      </c>
      <c r="C380" s="3" t="s">
        <v>24</v>
      </c>
      <c r="D380" s="56">
        <f t="shared" si="5"/>
        <v>100</v>
      </c>
    </row>
    <row r="381" spans="2:4" x14ac:dyDescent="0.2">
      <c r="B381" s="41" t="s">
        <v>9</v>
      </c>
      <c r="C381" s="3" t="s">
        <v>24</v>
      </c>
      <c r="D381" s="56">
        <f t="shared" si="5"/>
        <v>140</v>
      </c>
    </row>
    <row r="382" spans="2:4" x14ac:dyDescent="0.2">
      <c r="B382" s="41" t="s">
        <v>11</v>
      </c>
      <c r="C382" s="3" t="s">
        <v>25</v>
      </c>
      <c r="D382" s="56">
        <f t="shared" si="5"/>
        <v>120</v>
      </c>
    </row>
    <row r="383" spans="2:4" x14ac:dyDescent="0.2">
      <c r="B383" s="41" t="s">
        <v>17</v>
      </c>
      <c r="C383" s="3" t="s">
        <v>24</v>
      </c>
      <c r="D383" s="56">
        <f t="shared" si="5"/>
        <v>20</v>
      </c>
    </row>
    <row r="384" spans="2:4" x14ac:dyDescent="0.2">
      <c r="B384" s="41" t="s">
        <v>15</v>
      </c>
      <c r="C384" s="3" t="s">
        <v>25</v>
      </c>
      <c r="D384" s="56">
        <f t="shared" si="5"/>
        <v>30</v>
      </c>
    </row>
    <row r="385" spans="2:4" x14ac:dyDescent="0.2">
      <c r="B385" s="41" t="s">
        <v>16</v>
      </c>
      <c r="C385" s="3" t="s">
        <v>24</v>
      </c>
      <c r="D385" s="56">
        <f t="shared" si="5"/>
        <v>20</v>
      </c>
    </row>
    <row r="386" spans="2:4" x14ac:dyDescent="0.2">
      <c r="B386" s="41" t="s">
        <v>17</v>
      </c>
      <c r="C386" s="3" t="s">
        <v>25</v>
      </c>
      <c r="D386" s="56">
        <f t="shared" si="5"/>
        <v>24</v>
      </c>
    </row>
    <row r="387" spans="2:4" x14ac:dyDescent="0.2">
      <c r="B387" s="41" t="s">
        <v>17</v>
      </c>
      <c r="C387" s="3" t="s">
        <v>25</v>
      </c>
      <c r="D387" s="56">
        <f t="shared" si="5"/>
        <v>24</v>
      </c>
    </row>
    <row r="388" spans="2:4" x14ac:dyDescent="0.2">
      <c r="B388" s="41" t="s">
        <v>15</v>
      </c>
      <c r="C388" s="3" t="s">
        <v>25</v>
      </c>
      <c r="D388" s="56">
        <f t="shared" si="5"/>
        <v>30</v>
      </c>
    </row>
    <row r="389" spans="2:4" x14ac:dyDescent="0.2">
      <c r="B389" s="41" t="s">
        <v>17</v>
      </c>
      <c r="C389" s="3" t="s">
        <v>25</v>
      </c>
      <c r="D389" s="56">
        <f t="shared" si="5"/>
        <v>24</v>
      </c>
    </row>
    <row r="390" spans="2:4" x14ac:dyDescent="0.2">
      <c r="B390" s="41" t="s">
        <v>18</v>
      </c>
      <c r="C390" s="3" t="s">
        <v>24</v>
      </c>
      <c r="D390" s="56">
        <f t="shared" si="5"/>
        <v>5</v>
      </c>
    </row>
    <row r="391" spans="2:4" x14ac:dyDescent="0.2">
      <c r="B391" s="41" t="s">
        <v>19</v>
      </c>
      <c r="C391" s="3" t="s">
        <v>24</v>
      </c>
      <c r="D391" s="56">
        <f t="shared" si="5"/>
        <v>50</v>
      </c>
    </row>
    <row r="392" spans="2:4" x14ac:dyDescent="0.2">
      <c r="B392" s="41" t="s">
        <v>22</v>
      </c>
      <c r="C392" s="3" t="s">
        <v>25</v>
      </c>
      <c r="D392" s="56">
        <f t="shared" ref="D392:D455" si="6">IF(C392="Plus",VLOOKUP(B392,$G$4:$I$17,3,FALSE),VLOOKUP(B392,$G$4:$I$17,2,FALSE))</f>
        <v>84</v>
      </c>
    </row>
    <row r="393" spans="2:4" x14ac:dyDescent="0.2">
      <c r="B393" s="41" t="s">
        <v>11</v>
      </c>
      <c r="C393" s="3" t="s">
        <v>25</v>
      </c>
      <c r="D393" s="56">
        <f t="shared" si="6"/>
        <v>120</v>
      </c>
    </row>
    <row r="394" spans="2:4" x14ac:dyDescent="0.2">
      <c r="B394" s="41" t="s">
        <v>16</v>
      </c>
      <c r="C394" s="3" t="s">
        <v>25</v>
      </c>
      <c r="D394" s="56">
        <f t="shared" si="6"/>
        <v>24</v>
      </c>
    </row>
    <row r="395" spans="2:4" x14ac:dyDescent="0.2">
      <c r="B395" s="41" t="s">
        <v>14</v>
      </c>
      <c r="C395" s="3" t="s">
        <v>25</v>
      </c>
      <c r="D395" s="56">
        <f t="shared" si="6"/>
        <v>96</v>
      </c>
    </row>
    <row r="396" spans="2:4" x14ac:dyDescent="0.2">
      <c r="B396" s="41" t="s">
        <v>15</v>
      </c>
      <c r="C396" s="3" t="s">
        <v>25</v>
      </c>
      <c r="D396" s="56">
        <f t="shared" si="6"/>
        <v>30</v>
      </c>
    </row>
    <row r="397" spans="2:4" x14ac:dyDescent="0.2">
      <c r="B397" s="41" t="s">
        <v>10</v>
      </c>
      <c r="C397" s="3" t="s">
        <v>25</v>
      </c>
      <c r="D397" s="56">
        <f t="shared" si="6"/>
        <v>42</v>
      </c>
    </row>
    <row r="398" spans="2:4" x14ac:dyDescent="0.2">
      <c r="B398" s="41" t="s">
        <v>9</v>
      </c>
      <c r="C398" s="3" t="s">
        <v>24</v>
      </c>
      <c r="D398" s="56">
        <f t="shared" si="6"/>
        <v>140</v>
      </c>
    </row>
    <row r="399" spans="2:4" x14ac:dyDescent="0.2">
      <c r="B399" s="41" t="s">
        <v>9</v>
      </c>
      <c r="C399" s="3" t="s">
        <v>24</v>
      </c>
      <c r="D399" s="56">
        <f t="shared" si="6"/>
        <v>140</v>
      </c>
    </row>
    <row r="400" spans="2:4" x14ac:dyDescent="0.2">
      <c r="B400" s="41" t="s">
        <v>11</v>
      </c>
      <c r="C400" s="3" t="s">
        <v>25</v>
      </c>
      <c r="D400" s="56">
        <f t="shared" si="6"/>
        <v>120</v>
      </c>
    </row>
    <row r="401" spans="2:4" x14ac:dyDescent="0.2">
      <c r="B401" s="41" t="s">
        <v>14</v>
      </c>
      <c r="C401" s="3" t="s">
        <v>24</v>
      </c>
      <c r="D401" s="56">
        <f t="shared" si="6"/>
        <v>80</v>
      </c>
    </row>
    <row r="402" spans="2:4" x14ac:dyDescent="0.2">
      <c r="B402" s="41" t="s">
        <v>22</v>
      </c>
      <c r="C402" s="3" t="s">
        <v>25</v>
      </c>
      <c r="D402" s="56">
        <f t="shared" si="6"/>
        <v>84</v>
      </c>
    </row>
    <row r="403" spans="2:4" x14ac:dyDescent="0.2">
      <c r="B403" s="41" t="s">
        <v>10</v>
      </c>
      <c r="C403" s="3" t="s">
        <v>25</v>
      </c>
      <c r="D403" s="56">
        <f t="shared" si="6"/>
        <v>42</v>
      </c>
    </row>
    <row r="404" spans="2:4" x14ac:dyDescent="0.2">
      <c r="B404" s="41" t="s">
        <v>14</v>
      </c>
      <c r="C404" s="3" t="s">
        <v>25</v>
      </c>
      <c r="D404" s="56">
        <f t="shared" si="6"/>
        <v>96</v>
      </c>
    </row>
    <row r="405" spans="2:4" x14ac:dyDescent="0.2">
      <c r="B405" s="41" t="s">
        <v>11</v>
      </c>
      <c r="C405" s="3" t="s">
        <v>25</v>
      </c>
      <c r="D405" s="56">
        <f t="shared" si="6"/>
        <v>120</v>
      </c>
    </row>
    <row r="406" spans="2:4" x14ac:dyDescent="0.2">
      <c r="B406" s="41" t="s">
        <v>16</v>
      </c>
      <c r="C406" s="3" t="s">
        <v>24</v>
      </c>
      <c r="D406" s="56">
        <f t="shared" si="6"/>
        <v>20</v>
      </c>
    </row>
    <row r="407" spans="2:4" x14ac:dyDescent="0.2">
      <c r="B407" s="41" t="s">
        <v>14</v>
      </c>
      <c r="C407" s="3" t="s">
        <v>25</v>
      </c>
      <c r="D407" s="56">
        <f t="shared" si="6"/>
        <v>96</v>
      </c>
    </row>
    <row r="408" spans="2:4" x14ac:dyDescent="0.2">
      <c r="B408" s="41" t="s">
        <v>11</v>
      </c>
      <c r="C408" s="3" t="s">
        <v>25</v>
      </c>
      <c r="D408" s="56">
        <f t="shared" si="6"/>
        <v>120</v>
      </c>
    </row>
    <row r="409" spans="2:4" x14ac:dyDescent="0.2">
      <c r="B409" s="41" t="s">
        <v>17</v>
      </c>
      <c r="C409" s="3" t="s">
        <v>25</v>
      </c>
      <c r="D409" s="56">
        <f t="shared" si="6"/>
        <v>24</v>
      </c>
    </row>
    <row r="410" spans="2:4" x14ac:dyDescent="0.2">
      <c r="B410" s="41" t="s">
        <v>22</v>
      </c>
      <c r="C410" s="3" t="s">
        <v>25</v>
      </c>
      <c r="D410" s="56">
        <f t="shared" si="6"/>
        <v>84</v>
      </c>
    </row>
    <row r="411" spans="2:4" x14ac:dyDescent="0.2">
      <c r="B411" s="41" t="s">
        <v>12</v>
      </c>
      <c r="C411" s="3" t="s">
        <v>24</v>
      </c>
      <c r="D411" s="56">
        <f t="shared" si="6"/>
        <v>100</v>
      </c>
    </row>
    <row r="412" spans="2:4" x14ac:dyDescent="0.2">
      <c r="B412" s="41" t="s">
        <v>17</v>
      </c>
      <c r="C412" s="3" t="s">
        <v>24</v>
      </c>
      <c r="D412" s="56">
        <f t="shared" si="6"/>
        <v>20</v>
      </c>
    </row>
    <row r="413" spans="2:4" x14ac:dyDescent="0.2">
      <c r="B413" s="41" t="s">
        <v>22</v>
      </c>
      <c r="C413" s="3" t="s">
        <v>24</v>
      </c>
      <c r="D413" s="56">
        <f t="shared" si="6"/>
        <v>70</v>
      </c>
    </row>
    <row r="414" spans="2:4" x14ac:dyDescent="0.2">
      <c r="B414" s="41" t="s">
        <v>17</v>
      </c>
      <c r="C414" s="3" t="s">
        <v>24</v>
      </c>
      <c r="D414" s="56">
        <f t="shared" si="6"/>
        <v>20</v>
      </c>
    </row>
    <row r="415" spans="2:4" x14ac:dyDescent="0.2">
      <c r="B415" s="41" t="s">
        <v>17</v>
      </c>
      <c r="C415" s="3" t="s">
        <v>24</v>
      </c>
      <c r="D415" s="56">
        <f t="shared" si="6"/>
        <v>20</v>
      </c>
    </row>
    <row r="416" spans="2:4" x14ac:dyDescent="0.2">
      <c r="B416" s="41" t="s">
        <v>10</v>
      </c>
      <c r="C416" s="3" t="s">
        <v>24</v>
      </c>
      <c r="D416" s="56">
        <f t="shared" si="6"/>
        <v>35</v>
      </c>
    </row>
    <row r="417" spans="2:4" x14ac:dyDescent="0.2">
      <c r="B417" s="41" t="s">
        <v>14</v>
      </c>
      <c r="C417" s="3" t="s">
        <v>25</v>
      </c>
      <c r="D417" s="56">
        <f t="shared" si="6"/>
        <v>96</v>
      </c>
    </row>
    <row r="418" spans="2:4" x14ac:dyDescent="0.2">
      <c r="B418" s="41" t="s">
        <v>17</v>
      </c>
      <c r="C418" s="3" t="s">
        <v>24</v>
      </c>
      <c r="D418" s="56">
        <f t="shared" si="6"/>
        <v>20</v>
      </c>
    </row>
    <row r="419" spans="2:4" x14ac:dyDescent="0.2">
      <c r="B419" s="41" t="s">
        <v>10</v>
      </c>
      <c r="C419" s="3" t="s">
        <v>24</v>
      </c>
      <c r="D419" s="56">
        <f t="shared" si="6"/>
        <v>35</v>
      </c>
    </row>
    <row r="420" spans="2:4" x14ac:dyDescent="0.2">
      <c r="B420" s="41" t="s">
        <v>19</v>
      </c>
      <c r="C420" s="3" t="s">
        <v>24</v>
      </c>
      <c r="D420" s="56">
        <f t="shared" si="6"/>
        <v>50</v>
      </c>
    </row>
    <row r="421" spans="2:4" x14ac:dyDescent="0.2">
      <c r="B421" s="41" t="s">
        <v>17</v>
      </c>
      <c r="C421" s="3" t="s">
        <v>24</v>
      </c>
      <c r="D421" s="56">
        <f t="shared" si="6"/>
        <v>20</v>
      </c>
    </row>
    <row r="422" spans="2:4" x14ac:dyDescent="0.2">
      <c r="B422" s="41" t="s">
        <v>17</v>
      </c>
      <c r="C422" s="3" t="s">
        <v>25</v>
      </c>
      <c r="D422" s="56">
        <f t="shared" si="6"/>
        <v>24</v>
      </c>
    </row>
    <row r="423" spans="2:4" x14ac:dyDescent="0.2">
      <c r="B423" s="41" t="s">
        <v>17</v>
      </c>
      <c r="C423" s="3" t="s">
        <v>25</v>
      </c>
      <c r="D423" s="56">
        <f t="shared" si="6"/>
        <v>24</v>
      </c>
    </row>
    <row r="424" spans="2:4" x14ac:dyDescent="0.2">
      <c r="B424" s="41" t="s">
        <v>9</v>
      </c>
      <c r="C424" s="3" t="s">
        <v>24</v>
      </c>
      <c r="D424" s="56">
        <f t="shared" si="6"/>
        <v>140</v>
      </c>
    </row>
    <row r="425" spans="2:4" x14ac:dyDescent="0.2">
      <c r="B425" s="41" t="s">
        <v>17</v>
      </c>
      <c r="C425" s="3" t="s">
        <v>24</v>
      </c>
      <c r="D425" s="56">
        <f t="shared" si="6"/>
        <v>20</v>
      </c>
    </row>
    <row r="426" spans="2:4" x14ac:dyDescent="0.2">
      <c r="B426" s="41" t="s">
        <v>10</v>
      </c>
      <c r="C426" s="3" t="s">
        <v>24</v>
      </c>
      <c r="D426" s="56">
        <f t="shared" si="6"/>
        <v>35</v>
      </c>
    </row>
    <row r="427" spans="2:4" x14ac:dyDescent="0.2">
      <c r="B427" s="41" t="s">
        <v>10</v>
      </c>
      <c r="C427" s="3" t="s">
        <v>24</v>
      </c>
      <c r="D427" s="56">
        <f t="shared" si="6"/>
        <v>35</v>
      </c>
    </row>
    <row r="428" spans="2:4" x14ac:dyDescent="0.2">
      <c r="B428" s="41" t="s">
        <v>20</v>
      </c>
      <c r="C428" s="3" t="s">
        <v>25</v>
      </c>
      <c r="D428" s="56">
        <f t="shared" si="6"/>
        <v>240</v>
      </c>
    </row>
    <row r="429" spans="2:4" x14ac:dyDescent="0.2">
      <c r="B429" s="41" t="s">
        <v>15</v>
      </c>
      <c r="C429" s="3" t="s">
        <v>24</v>
      </c>
      <c r="D429" s="56">
        <f t="shared" si="6"/>
        <v>25</v>
      </c>
    </row>
    <row r="430" spans="2:4" x14ac:dyDescent="0.2">
      <c r="B430" s="41" t="s">
        <v>9</v>
      </c>
      <c r="C430" s="3" t="s">
        <v>25</v>
      </c>
      <c r="D430" s="56">
        <f t="shared" si="6"/>
        <v>168</v>
      </c>
    </row>
    <row r="431" spans="2:4" x14ac:dyDescent="0.2">
      <c r="B431" s="41" t="s">
        <v>16</v>
      </c>
      <c r="C431" s="3" t="s">
        <v>25</v>
      </c>
      <c r="D431" s="56">
        <f t="shared" si="6"/>
        <v>24</v>
      </c>
    </row>
    <row r="432" spans="2:4" x14ac:dyDescent="0.2">
      <c r="B432" s="41" t="s">
        <v>17</v>
      </c>
      <c r="C432" s="3" t="s">
        <v>25</v>
      </c>
      <c r="D432" s="56">
        <f t="shared" si="6"/>
        <v>24</v>
      </c>
    </row>
    <row r="433" spans="2:4" x14ac:dyDescent="0.2">
      <c r="B433" s="41" t="s">
        <v>16</v>
      </c>
      <c r="C433" s="3" t="s">
        <v>24</v>
      </c>
      <c r="D433" s="56">
        <f t="shared" si="6"/>
        <v>20</v>
      </c>
    </row>
    <row r="434" spans="2:4" x14ac:dyDescent="0.2">
      <c r="B434" s="41" t="s">
        <v>22</v>
      </c>
      <c r="C434" s="3" t="s">
        <v>25</v>
      </c>
      <c r="D434" s="56">
        <f t="shared" si="6"/>
        <v>84</v>
      </c>
    </row>
    <row r="435" spans="2:4" x14ac:dyDescent="0.2">
      <c r="B435" s="41" t="s">
        <v>18</v>
      </c>
      <c r="C435" s="3" t="s">
        <v>24</v>
      </c>
      <c r="D435" s="56">
        <f t="shared" si="6"/>
        <v>5</v>
      </c>
    </row>
    <row r="436" spans="2:4" x14ac:dyDescent="0.2">
      <c r="B436" s="41" t="s">
        <v>11</v>
      </c>
      <c r="C436" s="3" t="s">
        <v>25</v>
      </c>
      <c r="D436" s="56">
        <f t="shared" si="6"/>
        <v>120</v>
      </c>
    </row>
    <row r="437" spans="2:4" x14ac:dyDescent="0.2">
      <c r="B437" s="41" t="s">
        <v>10</v>
      </c>
      <c r="C437" s="3" t="s">
        <v>24</v>
      </c>
      <c r="D437" s="56">
        <f t="shared" si="6"/>
        <v>35</v>
      </c>
    </row>
    <row r="438" spans="2:4" x14ac:dyDescent="0.2">
      <c r="B438" s="41" t="s">
        <v>9</v>
      </c>
      <c r="C438" s="3" t="s">
        <v>24</v>
      </c>
      <c r="D438" s="56">
        <f t="shared" si="6"/>
        <v>140</v>
      </c>
    </row>
    <row r="439" spans="2:4" x14ac:dyDescent="0.2">
      <c r="B439" s="41" t="s">
        <v>19</v>
      </c>
      <c r="C439" s="3" t="s">
        <v>25</v>
      </c>
      <c r="D439" s="56">
        <f t="shared" si="6"/>
        <v>60</v>
      </c>
    </row>
    <row r="440" spans="2:4" x14ac:dyDescent="0.2">
      <c r="B440" s="41" t="s">
        <v>9</v>
      </c>
      <c r="C440" s="3" t="s">
        <v>24</v>
      </c>
      <c r="D440" s="56">
        <f t="shared" si="6"/>
        <v>140</v>
      </c>
    </row>
    <row r="441" spans="2:4" x14ac:dyDescent="0.2">
      <c r="B441" s="41" t="s">
        <v>11</v>
      </c>
      <c r="C441" s="3" t="s">
        <v>25</v>
      </c>
      <c r="D441" s="56">
        <f t="shared" si="6"/>
        <v>120</v>
      </c>
    </row>
    <row r="442" spans="2:4" x14ac:dyDescent="0.2">
      <c r="B442" s="41" t="s">
        <v>14</v>
      </c>
      <c r="C442" s="3" t="s">
        <v>24</v>
      </c>
      <c r="D442" s="56">
        <f t="shared" si="6"/>
        <v>80</v>
      </c>
    </row>
    <row r="443" spans="2:4" x14ac:dyDescent="0.2">
      <c r="B443" s="41" t="s">
        <v>17</v>
      </c>
      <c r="C443" s="3" t="s">
        <v>24</v>
      </c>
      <c r="D443" s="56">
        <f t="shared" si="6"/>
        <v>20</v>
      </c>
    </row>
    <row r="444" spans="2:4" x14ac:dyDescent="0.2">
      <c r="B444" s="41" t="s">
        <v>11</v>
      </c>
      <c r="C444" s="3" t="s">
        <v>25</v>
      </c>
      <c r="D444" s="56">
        <f t="shared" si="6"/>
        <v>120</v>
      </c>
    </row>
    <row r="445" spans="2:4" x14ac:dyDescent="0.2">
      <c r="B445" s="41" t="s">
        <v>14</v>
      </c>
      <c r="C445" s="3" t="s">
        <v>24</v>
      </c>
      <c r="D445" s="56">
        <f t="shared" si="6"/>
        <v>80</v>
      </c>
    </row>
    <row r="446" spans="2:4" x14ac:dyDescent="0.2">
      <c r="B446" s="41" t="s">
        <v>20</v>
      </c>
      <c r="C446" s="3" t="s">
        <v>24</v>
      </c>
      <c r="D446" s="56">
        <f t="shared" si="6"/>
        <v>200</v>
      </c>
    </row>
    <row r="447" spans="2:4" x14ac:dyDescent="0.2">
      <c r="B447" s="41" t="s">
        <v>17</v>
      </c>
      <c r="C447" s="3" t="s">
        <v>24</v>
      </c>
      <c r="D447" s="56">
        <f t="shared" si="6"/>
        <v>20</v>
      </c>
    </row>
    <row r="448" spans="2:4" x14ac:dyDescent="0.2">
      <c r="B448" s="41" t="s">
        <v>17</v>
      </c>
      <c r="C448" s="3" t="s">
        <v>24</v>
      </c>
      <c r="D448" s="56">
        <f t="shared" si="6"/>
        <v>20</v>
      </c>
    </row>
    <row r="449" spans="2:4" x14ac:dyDescent="0.2">
      <c r="B449" s="41" t="s">
        <v>17</v>
      </c>
      <c r="C449" s="3" t="s">
        <v>24</v>
      </c>
      <c r="D449" s="56">
        <f t="shared" si="6"/>
        <v>20</v>
      </c>
    </row>
    <row r="450" spans="2:4" x14ac:dyDescent="0.2">
      <c r="B450" s="41" t="s">
        <v>11</v>
      </c>
      <c r="C450" s="3" t="s">
        <v>25</v>
      </c>
      <c r="D450" s="56">
        <f t="shared" si="6"/>
        <v>120</v>
      </c>
    </row>
    <row r="451" spans="2:4" x14ac:dyDescent="0.2">
      <c r="B451" s="41" t="s">
        <v>15</v>
      </c>
      <c r="C451" s="3" t="s">
        <v>24</v>
      </c>
      <c r="D451" s="56">
        <f t="shared" si="6"/>
        <v>25</v>
      </c>
    </row>
    <row r="452" spans="2:4" x14ac:dyDescent="0.2">
      <c r="B452" s="41" t="s">
        <v>16</v>
      </c>
      <c r="C452" s="3" t="s">
        <v>24</v>
      </c>
      <c r="D452" s="56">
        <f t="shared" si="6"/>
        <v>20</v>
      </c>
    </row>
    <row r="453" spans="2:4" x14ac:dyDescent="0.2">
      <c r="B453" s="41" t="s">
        <v>9</v>
      </c>
      <c r="C453" s="3" t="s">
        <v>25</v>
      </c>
      <c r="D453" s="56">
        <f t="shared" si="6"/>
        <v>168</v>
      </c>
    </row>
    <row r="454" spans="2:4" x14ac:dyDescent="0.2">
      <c r="B454" s="41" t="s">
        <v>14</v>
      </c>
      <c r="C454" s="3" t="s">
        <v>24</v>
      </c>
      <c r="D454" s="56">
        <f t="shared" si="6"/>
        <v>80</v>
      </c>
    </row>
    <row r="455" spans="2:4" x14ac:dyDescent="0.2">
      <c r="B455" s="41" t="s">
        <v>10</v>
      </c>
      <c r="C455" s="3" t="s">
        <v>25</v>
      </c>
      <c r="D455" s="56">
        <f t="shared" si="6"/>
        <v>42</v>
      </c>
    </row>
    <row r="456" spans="2:4" x14ac:dyDescent="0.2">
      <c r="B456" s="41" t="s">
        <v>10</v>
      </c>
      <c r="C456" s="3" t="s">
        <v>24</v>
      </c>
      <c r="D456" s="56">
        <f t="shared" ref="D456:D506" si="7">IF(C456="Plus",VLOOKUP(B456,$G$4:$I$17,3,FALSE),VLOOKUP(B456,$G$4:$I$17,2,FALSE))</f>
        <v>35</v>
      </c>
    </row>
    <row r="457" spans="2:4" x14ac:dyDescent="0.2">
      <c r="B457" s="41" t="s">
        <v>22</v>
      </c>
      <c r="C457" s="3" t="s">
        <v>24</v>
      </c>
      <c r="D457" s="56">
        <f t="shared" si="7"/>
        <v>70</v>
      </c>
    </row>
    <row r="458" spans="2:4" x14ac:dyDescent="0.2">
      <c r="B458" s="41" t="s">
        <v>15</v>
      </c>
      <c r="C458" s="3" t="s">
        <v>25</v>
      </c>
      <c r="D458" s="56">
        <f t="shared" si="7"/>
        <v>30</v>
      </c>
    </row>
    <row r="459" spans="2:4" x14ac:dyDescent="0.2">
      <c r="B459" s="41" t="s">
        <v>10</v>
      </c>
      <c r="C459" s="3" t="s">
        <v>25</v>
      </c>
      <c r="D459" s="56">
        <f t="shared" si="7"/>
        <v>42</v>
      </c>
    </row>
    <row r="460" spans="2:4" x14ac:dyDescent="0.2">
      <c r="B460" s="41" t="s">
        <v>16</v>
      </c>
      <c r="C460" s="3" t="s">
        <v>25</v>
      </c>
      <c r="D460" s="56">
        <f t="shared" si="7"/>
        <v>24</v>
      </c>
    </row>
    <row r="461" spans="2:4" x14ac:dyDescent="0.2">
      <c r="B461" s="41" t="s">
        <v>10</v>
      </c>
      <c r="C461" s="3" t="s">
        <v>24</v>
      </c>
      <c r="D461" s="56">
        <f t="shared" si="7"/>
        <v>35</v>
      </c>
    </row>
    <row r="462" spans="2:4" x14ac:dyDescent="0.2">
      <c r="B462" s="41" t="s">
        <v>15</v>
      </c>
      <c r="C462" s="3" t="s">
        <v>25</v>
      </c>
      <c r="D462" s="56">
        <f t="shared" si="7"/>
        <v>30</v>
      </c>
    </row>
    <row r="463" spans="2:4" x14ac:dyDescent="0.2">
      <c r="B463" s="41" t="s">
        <v>15</v>
      </c>
      <c r="C463" s="3" t="s">
        <v>24</v>
      </c>
      <c r="D463" s="56">
        <f t="shared" si="7"/>
        <v>25</v>
      </c>
    </row>
    <row r="464" spans="2:4" x14ac:dyDescent="0.2">
      <c r="B464" s="41" t="s">
        <v>15</v>
      </c>
      <c r="C464" s="3" t="s">
        <v>24</v>
      </c>
      <c r="D464" s="56">
        <f t="shared" si="7"/>
        <v>25</v>
      </c>
    </row>
    <row r="465" spans="2:4" x14ac:dyDescent="0.2">
      <c r="B465" s="41" t="s">
        <v>21</v>
      </c>
      <c r="C465" s="3" t="s">
        <v>25</v>
      </c>
      <c r="D465" s="56">
        <f t="shared" si="7"/>
        <v>72</v>
      </c>
    </row>
    <row r="466" spans="2:4" x14ac:dyDescent="0.2">
      <c r="B466" s="41" t="s">
        <v>18</v>
      </c>
      <c r="C466" s="3" t="s">
        <v>24</v>
      </c>
      <c r="D466" s="56">
        <f t="shared" si="7"/>
        <v>5</v>
      </c>
    </row>
    <row r="467" spans="2:4" x14ac:dyDescent="0.2">
      <c r="B467" s="41" t="s">
        <v>17</v>
      </c>
      <c r="C467" s="3" t="s">
        <v>24</v>
      </c>
      <c r="D467" s="56">
        <f t="shared" si="7"/>
        <v>20</v>
      </c>
    </row>
    <row r="468" spans="2:4" x14ac:dyDescent="0.2">
      <c r="B468" s="41" t="s">
        <v>15</v>
      </c>
      <c r="C468" s="3" t="s">
        <v>25</v>
      </c>
      <c r="D468" s="56">
        <f t="shared" si="7"/>
        <v>30</v>
      </c>
    </row>
    <row r="469" spans="2:4" x14ac:dyDescent="0.2">
      <c r="B469" s="41" t="s">
        <v>10</v>
      </c>
      <c r="C469" s="3" t="s">
        <v>25</v>
      </c>
      <c r="D469" s="56">
        <f t="shared" si="7"/>
        <v>42</v>
      </c>
    </row>
    <row r="470" spans="2:4" x14ac:dyDescent="0.2">
      <c r="B470" s="41" t="s">
        <v>11</v>
      </c>
      <c r="C470" s="3" t="s">
        <v>25</v>
      </c>
      <c r="D470" s="56">
        <f t="shared" si="7"/>
        <v>120</v>
      </c>
    </row>
    <row r="471" spans="2:4" x14ac:dyDescent="0.2">
      <c r="B471" s="41" t="s">
        <v>17</v>
      </c>
      <c r="C471" s="3" t="s">
        <v>24</v>
      </c>
      <c r="D471" s="56">
        <f t="shared" si="7"/>
        <v>20</v>
      </c>
    </row>
    <row r="472" spans="2:4" x14ac:dyDescent="0.2">
      <c r="B472" s="41" t="s">
        <v>11</v>
      </c>
      <c r="C472" s="3" t="s">
        <v>25</v>
      </c>
      <c r="D472" s="56">
        <f t="shared" si="7"/>
        <v>120</v>
      </c>
    </row>
    <row r="473" spans="2:4" x14ac:dyDescent="0.2">
      <c r="B473" s="41" t="s">
        <v>16</v>
      </c>
      <c r="C473" s="3" t="s">
        <v>25</v>
      </c>
      <c r="D473" s="56">
        <f t="shared" si="7"/>
        <v>24</v>
      </c>
    </row>
    <row r="474" spans="2:4" x14ac:dyDescent="0.2">
      <c r="B474" s="41" t="s">
        <v>22</v>
      </c>
      <c r="C474" s="3" t="s">
        <v>24</v>
      </c>
      <c r="D474" s="56">
        <f t="shared" si="7"/>
        <v>70</v>
      </c>
    </row>
    <row r="475" spans="2:4" x14ac:dyDescent="0.2">
      <c r="B475" s="41" t="s">
        <v>14</v>
      </c>
      <c r="C475" s="3" t="s">
        <v>24</v>
      </c>
      <c r="D475" s="56">
        <f t="shared" si="7"/>
        <v>80</v>
      </c>
    </row>
    <row r="476" spans="2:4" x14ac:dyDescent="0.2">
      <c r="B476" s="41" t="s">
        <v>17</v>
      </c>
      <c r="C476" s="3" t="s">
        <v>24</v>
      </c>
      <c r="D476" s="56">
        <f t="shared" si="7"/>
        <v>20</v>
      </c>
    </row>
    <row r="477" spans="2:4" x14ac:dyDescent="0.2">
      <c r="B477" s="41" t="s">
        <v>16</v>
      </c>
      <c r="C477" s="3" t="s">
        <v>25</v>
      </c>
      <c r="D477" s="56">
        <f t="shared" si="7"/>
        <v>24</v>
      </c>
    </row>
    <row r="478" spans="2:4" x14ac:dyDescent="0.2">
      <c r="B478" s="41" t="s">
        <v>17</v>
      </c>
      <c r="C478" s="3" t="s">
        <v>24</v>
      </c>
      <c r="D478" s="56">
        <f t="shared" si="7"/>
        <v>20</v>
      </c>
    </row>
    <row r="479" spans="2:4" x14ac:dyDescent="0.2">
      <c r="B479" s="41" t="s">
        <v>20</v>
      </c>
      <c r="C479" s="3" t="s">
        <v>24</v>
      </c>
      <c r="D479" s="56">
        <f t="shared" si="7"/>
        <v>200</v>
      </c>
    </row>
    <row r="480" spans="2:4" x14ac:dyDescent="0.2">
      <c r="B480" s="41" t="s">
        <v>22</v>
      </c>
      <c r="C480" s="3" t="s">
        <v>24</v>
      </c>
      <c r="D480" s="56">
        <f t="shared" si="7"/>
        <v>70</v>
      </c>
    </row>
    <row r="481" spans="2:4" x14ac:dyDescent="0.2">
      <c r="B481" s="41" t="s">
        <v>15</v>
      </c>
      <c r="C481" s="3" t="s">
        <v>24</v>
      </c>
      <c r="D481" s="56">
        <f t="shared" si="7"/>
        <v>25</v>
      </c>
    </row>
    <row r="482" spans="2:4" x14ac:dyDescent="0.2">
      <c r="B482" s="41" t="s">
        <v>17</v>
      </c>
      <c r="C482" s="3" t="s">
        <v>25</v>
      </c>
      <c r="D482" s="56">
        <f t="shared" si="7"/>
        <v>24</v>
      </c>
    </row>
    <row r="483" spans="2:4" x14ac:dyDescent="0.2">
      <c r="B483" s="41" t="s">
        <v>17</v>
      </c>
      <c r="C483" s="3" t="s">
        <v>24</v>
      </c>
      <c r="D483" s="56">
        <f t="shared" si="7"/>
        <v>20</v>
      </c>
    </row>
    <row r="484" spans="2:4" x14ac:dyDescent="0.2">
      <c r="B484" s="41" t="s">
        <v>10</v>
      </c>
      <c r="C484" s="3" t="s">
        <v>25</v>
      </c>
      <c r="D484" s="56">
        <f t="shared" si="7"/>
        <v>42</v>
      </c>
    </row>
    <row r="485" spans="2:4" x14ac:dyDescent="0.2">
      <c r="B485" s="41" t="s">
        <v>22</v>
      </c>
      <c r="C485" s="3" t="s">
        <v>24</v>
      </c>
      <c r="D485" s="56">
        <f t="shared" si="7"/>
        <v>70</v>
      </c>
    </row>
    <row r="486" spans="2:4" x14ac:dyDescent="0.2">
      <c r="B486" s="41" t="s">
        <v>12</v>
      </c>
      <c r="C486" s="3" t="s">
        <v>25</v>
      </c>
      <c r="D486" s="56">
        <f t="shared" si="7"/>
        <v>120</v>
      </c>
    </row>
    <row r="487" spans="2:4" x14ac:dyDescent="0.2">
      <c r="B487" s="41" t="s">
        <v>10</v>
      </c>
      <c r="C487" s="3" t="s">
        <v>25</v>
      </c>
      <c r="D487" s="56">
        <f t="shared" si="7"/>
        <v>42</v>
      </c>
    </row>
    <row r="488" spans="2:4" x14ac:dyDescent="0.2">
      <c r="B488" s="41" t="s">
        <v>10</v>
      </c>
      <c r="C488" s="3" t="s">
        <v>25</v>
      </c>
      <c r="D488" s="56">
        <f t="shared" si="7"/>
        <v>42</v>
      </c>
    </row>
    <row r="489" spans="2:4" x14ac:dyDescent="0.2">
      <c r="B489" s="41" t="s">
        <v>17</v>
      </c>
      <c r="C489" s="3" t="s">
        <v>25</v>
      </c>
      <c r="D489" s="56">
        <f t="shared" si="7"/>
        <v>24</v>
      </c>
    </row>
    <row r="490" spans="2:4" x14ac:dyDescent="0.2">
      <c r="B490" s="41" t="s">
        <v>11</v>
      </c>
      <c r="C490" s="3" t="s">
        <v>25</v>
      </c>
      <c r="D490" s="56">
        <f t="shared" si="7"/>
        <v>120</v>
      </c>
    </row>
    <row r="491" spans="2:4" x14ac:dyDescent="0.2">
      <c r="B491" s="41" t="s">
        <v>10</v>
      </c>
      <c r="C491" s="3" t="s">
        <v>25</v>
      </c>
      <c r="D491" s="56">
        <f t="shared" si="7"/>
        <v>42</v>
      </c>
    </row>
    <row r="492" spans="2:4" x14ac:dyDescent="0.2">
      <c r="B492" s="41" t="s">
        <v>10</v>
      </c>
      <c r="C492" s="3" t="s">
        <v>25</v>
      </c>
      <c r="D492" s="56">
        <f t="shared" si="7"/>
        <v>42</v>
      </c>
    </row>
    <row r="493" spans="2:4" x14ac:dyDescent="0.2">
      <c r="B493" s="41" t="s">
        <v>11</v>
      </c>
      <c r="C493" s="3" t="s">
        <v>25</v>
      </c>
      <c r="D493" s="56">
        <f t="shared" si="7"/>
        <v>120</v>
      </c>
    </row>
    <row r="494" spans="2:4" x14ac:dyDescent="0.2">
      <c r="B494" s="41" t="s">
        <v>16</v>
      </c>
      <c r="C494" s="3" t="s">
        <v>24</v>
      </c>
      <c r="D494" s="56">
        <f t="shared" si="7"/>
        <v>20</v>
      </c>
    </row>
    <row r="495" spans="2:4" x14ac:dyDescent="0.2">
      <c r="B495" s="41" t="s">
        <v>17</v>
      </c>
      <c r="C495" s="3" t="s">
        <v>24</v>
      </c>
      <c r="D495" s="56">
        <f t="shared" si="7"/>
        <v>20</v>
      </c>
    </row>
    <row r="496" spans="2:4" x14ac:dyDescent="0.2">
      <c r="B496" s="41" t="s">
        <v>10</v>
      </c>
      <c r="C496" s="3" t="s">
        <v>25</v>
      </c>
      <c r="D496" s="56">
        <f t="shared" si="7"/>
        <v>42</v>
      </c>
    </row>
    <row r="497" spans="2:4" x14ac:dyDescent="0.2">
      <c r="B497" s="41" t="s">
        <v>16</v>
      </c>
      <c r="C497" s="3" t="s">
        <v>24</v>
      </c>
      <c r="D497" s="56">
        <f t="shared" si="7"/>
        <v>20</v>
      </c>
    </row>
    <row r="498" spans="2:4" x14ac:dyDescent="0.2">
      <c r="B498" s="41" t="s">
        <v>14</v>
      </c>
      <c r="C498" s="3" t="s">
        <v>24</v>
      </c>
      <c r="D498" s="56">
        <f t="shared" si="7"/>
        <v>80</v>
      </c>
    </row>
    <row r="499" spans="2:4" x14ac:dyDescent="0.2">
      <c r="B499" s="41" t="s">
        <v>15</v>
      </c>
      <c r="C499" s="3" t="s">
        <v>25</v>
      </c>
      <c r="D499" s="56">
        <f t="shared" si="7"/>
        <v>30</v>
      </c>
    </row>
    <row r="500" spans="2:4" x14ac:dyDescent="0.2">
      <c r="B500" s="41" t="s">
        <v>11</v>
      </c>
      <c r="C500" s="3" t="s">
        <v>24</v>
      </c>
      <c r="D500" s="56">
        <f t="shared" si="7"/>
        <v>100</v>
      </c>
    </row>
    <row r="501" spans="2:4" x14ac:dyDescent="0.2">
      <c r="B501" s="41" t="s">
        <v>11</v>
      </c>
      <c r="C501" s="3" t="s">
        <v>24</v>
      </c>
      <c r="D501" s="56">
        <f t="shared" si="7"/>
        <v>100</v>
      </c>
    </row>
    <row r="502" spans="2:4" x14ac:dyDescent="0.2">
      <c r="B502" s="41" t="s">
        <v>10</v>
      </c>
      <c r="C502" s="3" t="s">
        <v>24</v>
      </c>
      <c r="D502" s="56">
        <f t="shared" si="7"/>
        <v>35</v>
      </c>
    </row>
    <row r="503" spans="2:4" x14ac:dyDescent="0.2">
      <c r="B503" s="41" t="s">
        <v>17</v>
      </c>
      <c r="C503" s="3" t="s">
        <v>25</v>
      </c>
      <c r="D503" s="56">
        <f t="shared" si="7"/>
        <v>24</v>
      </c>
    </row>
    <row r="504" spans="2:4" x14ac:dyDescent="0.2">
      <c r="B504" s="41" t="s">
        <v>17</v>
      </c>
      <c r="C504" s="3" t="s">
        <v>24</v>
      </c>
      <c r="D504" s="56">
        <f t="shared" si="7"/>
        <v>20</v>
      </c>
    </row>
    <row r="505" spans="2:4" x14ac:dyDescent="0.2">
      <c r="B505" s="41" t="s">
        <v>11</v>
      </c>
      <c r="C505" s="3" t="s">
        <v>24</v>
      </c>
      <c r="D505" s="56">
        <f t="shared" si="7"/>
        <v>100</v>
      </c>
    </row>
    <row r="506" spans="2:4" x14ac:dyDescent="0.2">
      <c r="B506" s="42" t="s">
        <v>13</v>
      </c>
      <c r="C506" s="57" t="s">
        <v>25</v>
      </c>
      <c r="D506" s="56">
        <f t="shared" si="7"/>
        <v>120</v>
      </c>
    </row>
  </sheetData>
  <mergeCells count="2">
    <mergeCell ref="G1:I1"/>
    <mergeCell ref="H2:I2"/>
  </mergeCells>
  <pageMargins left="0.7" right="0.7" top="0.75" bottom="0.75" header="0.3" footer="0.3"/>
  <pageSetup orientation="portrait" r:id="rId1"/>
  <headerFooter>
    <oddFooter>&amp;LThe Infinite Actuary&amp;CTechnical Skills Course&amp;Rwww.theinfiniteactuary.com/skills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N502"/>
  <sheetViews>
    <sheetView topLeftCell="A34" zoomScaleNormal="100" workbookViewId="0">
      <selection activeCell="J63" sqref="J63"/>
    </sheetView>
  </sheetViews>
  <sheetFormatPr baseColWidth="10" defaultColWidth="8.83203125" defaultRowHeight="15" x14ac:dyDescent="0.2"/>
  <cols>
    <col min="1" max="1" width="2.33203125" customWidth="1"/>
    <col min="2" max="2" width="13.1640625" customWidth="1"/>
    <col min="3" max="3" width="10.33203125" customWidth="1"/>
    <col min="4" max="4" width="13.1640625" customWidth="1"/>
    <col min="5" max="5" width="4.6640625" customWidth="1"/>
    <col min="7" max="7" width="14.33203125" bestFit="1" customWidth="1"/>
    <col min="8" max="8" width="6.1640625" bestFit="1" customWidth="1"/>
    <col min="9" max="9" width="7.33203125" bestFit="1" customWidth="1"/>
    <col min="10" max="10" width="7.6640625" bestFit="1" customWidth="1"/>
    <col min="11" max="11" width="9.83203125" customWidth="1"/>
  </cols>
  <sheetData>
    <row r="1" spans="2:14" x14ac:dyDescent="0.2">
      <c r="B1" s="55" t="s">
        <v>50</v>
      </c>
      <c r="F1" s="51" t="s">
        <v>58</v>
      </c>
    </row>
    <row r="2" spans="2:14" ht="32" x14ac:dyDescent="0.2">
      <c r="B2" s="59" t="s">
        <v>8</v>
      </c>
      <c r="C2" s="60" t="s">
        <v>23</v>
      </c>
      <c r="D2" s="61" t="s">
        <v>38</v>
      </c>
      <c r="E2" s="7"/>
      <c r="F2" s="44" t="s">
        <v>51</v>
      </c>
      <c r="G2" s="18"/>
      <c r="H2" s="18"/>
      <c r="I2" s="18"/>
      <c r="J2" s="18"/>
      <c r="K2" s="18"/>
      <c r="L2" s="18"/>
      <c r="M2" s="18"/>
      <c r="N2" s="18"/>
    </row>
    <row r="3" spans="2:14" x14ac:dyDescent="0.2">
      <c r="B3" s="41" t="s">
        <v>22</v>
      </c>
      <c r="C3" s="3" t="s">
        <v>25</v>
      </c>
      <c r="D3" s="56">
        <v>0</v>
      </c>
      <c r="E3" s="3"/>
      <c r="F3" s="44" t="s">
        <v>52</v>
      </c>
      <c r="G3" s="18"/>
      <c r="H3" s="18"/>
      <c r="I3" s="18"/>
      <c r="J3" s="18"/>
      <c r="K3" s="18"/>
      <c r="L3" s="18"/>
      <c r="M3" s="18"/>
      <c r="N3" s="18"/>
    </row>
    <row r="4" spans="2:14" x14ac:dyDescent="0.2">
      <c r="B4" s="41" t="s">
        <v>10</v>
      </c>
      <c r="C4" s="3" t="s">
        <v>25</v>
      </c>
      <c r="D4" s="56">
        <v>420</v>
      </c>
      <c r="E4" s="3"/>
      <c r="F4" s="44" t="s">
        <v>53</v>
      </c>
      <c r="G4" s="18"/>
      <c r="H4" s="18"/>
      <c r="I4" s="18"/>
      <c r="J4" s="18"/>
      <c r="K4" s="18"/>
      <c r="L4" s="18"/>
      <c r="M4" s="18"/>
      <c r="N4" s="18"/>
    </row>
    <row r="5" spans="2:14" x14ac:dyDescent="0.2">
      <c r="B5" s="41" t="s">
        <v>15</v>
      </c>
      <c r="C5" s="3" t="s">
        <v>24</v>
      </c>
      <c r="D5" s="56">
        <v>0</v>
      </c>
      <c r="E5" s="3"/>
      <c r="F5" s="44" t="s">
        <v>54</v>
      </c>
      <c r="G5" s="18"/>
      <c r="H5" s="18"/>
      <c r="I5" s="18"/>
      <c r="J5" s="18"/>
      <c r="K5" s="18"/>
      <c r="L5" s="18"/>
      <c r="M5" s="18"/>
      <c r="N5" s="18"/>
    </row>
    <row r="6" spans="2:14" x14ac:dyDescent="0.2">
      <c r="B6" s="41" t="s">
        <v>12</v>
      </c>
      <c r="C6" s="3" t="s">
        <v>24</v>
      </c>
      <c r="D6" s="56">
        <v>0</v>
      </c>
      <c r="E6" s="3"/>
      <c r="F6" s="44" t="s">
        <v>55</v>
      </c>
      <c r="G6" s="18"/>
      <c r="H6" s="18"/>
      <c r="I6" s="18"/>
      <c r="J6" s="18"/>
      <c r="K6" s="18"/>
      <c r="L6" s="18"/>
      <c r="M6" s="18"/>
      <c r="N6" s="18"/>
    </row>
    <row r="7" spans="2:14" x14ac:dyDescent="0.2">
      <c r="B7" s="41" t="s">
        <v>9</v>
      </c>
      <c r="C7" s="3" t="s">
        <v>24</v>
      </c>
      <c r="D7" s="56">
        <v>0</v>
      </c>
      <c r="E7" s="3"/>
      <c r="F7" s="44" t="s">
        <v>56</v>
      </c>
      <c r="G7" s="18"/>
      <c r="H7" s="18"/>
      <c r="I7" s="18"/>
      <c r="J7" s="18"/>
      <c r="K7" s="18"/>
      <c r="L7" s="18"/>
      <c r="M7" s="18"/>
      <c r="N7" s="18"/>
    </row>
    <row r="8" spans="2:14" x14ac:dyDescent="0.2">
      <c r="B8" s="41" t="s">
        <v>10</v>
      </c>
      <c r="C8" s="3" t="s">
        <v>25</v>
      </c>
      <c r="D8" s="56">
        <v>420</v>
      </c>
      <c r="E8" s="3"/>
      <c r="G8" s="6"/>
    </row>
    <row r="9" spans="2:14" x14ac:dyDescent="0.2">
      <c r="B9" s="41" t="s">
        <v>11</v>
      </c>
      <c r="C9" s="3" t="s">
        <v>24</v>
      </c>
      <c r="D9" s="56">
        <v>0</v>
      </c>
      <c r="E9" s="3"/>
    </row>
    <row r="10" spans="2:14" x14ac:dyDescent="0.2">
      <c r="B10" s="41" t="s">
        <v>16</v>
      </c>
      <c r="C10" s="3" t="s">
        <v>24</v>
      </c>
      <c r="D10" s="56">
        <v>0</v>
      </c>
      <c r="E10" s="3"/>
    </row>
    <row r="11" spans="2:14" x14ac:dyDescent="0.2">
      <c r="B11" s="41" t="s">
        <v>16</v>
      </c>
      <c r="C11" s="3" t="s">
        <v>25</v>
      </c>
      <c r="D11" s="56">
        <v>0</v>
      </c>
      <c r="E11" s="3"/>
      <c r="G11" t="s">
        <v>89</v>
      </c>
      <c r="H11" t="s">
        <v>90</v>
      </c>
    </row>
    <row r="12" spans="2:14" x14ac:dyDescent="0.2">
      <c r="B12" s="41" t="s">
        <v>14</v>
      </c>
      <c r="C12" s="3" t="s">
        <v>25</v>
      </c>
      <c r="D12" s="56">
        <v>0</v>
      </c>
      <c r="E12" s="3"/>
      <c r="G12" t="s">
        <v>25</v>
      </c>
      <c r="H12">
        <f ca="1">SUMIF($C$3:$D$502,"Plus",D3:D502)</f>
        <v>10560</v>
      </c>
    </row>
    <row r="13" spans="2:14" x14ac:dyDescent="0.2">
      <c r="B13" s="41" t="s">
        <v>11</v>
      </c>
      <c r="C13" s="3" t="s">
        <v>25</v>
      </c>
      <c r="D13" s="56">
        <v>0</v>
      </c>
      <c r="E13" s="3"/>
      <c r="G13" t="s">
        <v>24</v>
      </c>
      <c r="H13">
        <f ca="1">SUMIF($C$3:$D$502,"Generic",D3:D502)</f>
        <v>17700</v>
      </c>
    </row>
    <row r="14" spans="2:14" x14ac:dyDescent="0.2">
      <c r="B14" s="41" t="s">
        <v>17</v>
      </c>
      <c r="C14" s="3" t="s">
        <v>25</v>
      </c>
      <c r="D14" s="56">
        <v>0</v>
      </c>
    </row>
    <row r="15" spans="2:14" x14ac:dyDescent="0.2">
      <c r="B15" s="41" t="s">
        <v>17</v>
      </c>
      <c r="C15" s="3" t="s">
        <v>25</v>
      </c>
      <c r="D15" s="56">
        <v>0</v>
      </c>
      <c r="G15" t="s">
        <v>91</v>
      </c>
    </row>
    <row r="16" spans="2:14" x14ac:dyDescent="0.2">
      <c r="B16" s="41" t="s">
        <v>16</v>
      </c>
      <c r="C16" s="3" t="s">
        <v>25</v>
      </c>
      <c r="D16" s="56">
        <v>240</v>
      </c>
      <c r="G16" t="s">
        <v>22</v>
      </c>
      <c r="H16">
        <f ca="1">SUMIF($B$3:$D$502,G16,$D$3:$D$502)</f>
        <v>3080</v>
      </c>
    </row>
    <row r="17" spans="2:8" x14ac:dyDescent="0.2">
      <c r="B17" s="41" t="s">
        <v>22</v>
      </c>
      <c r="C17" s="3" t="s">
        <v>25</v>
      </c>
      <c r="D17" s="56">
        <v>0</v>
      </c>
      <c r="G17" t="s">
        <v>10</v>
      </c>
      <c r="H17">
        <f t="shared" ref="H17:H29" ca="1" si="0">SUMIF($B$3:$D$502,G17,$D$3:$D$502)</f>
        <v>3850</v>
      </c>
    </row>
    <row r="18" spans="2:8" x14ac:dyDescent="0.2">
      <c r="B18" s="41" t="s">
        <v>10</v>
      </c>
      <c r="C18" s="3" t="s">
        <v>24</v>
      </c>
      <c r="D18" s="56">
        <v>0</v>
      </c>
      <c r="G18" t="s">
        <v>15</v>
      </c>
      <c r="H18">
        <f t="shared" ca="1" si="0"/>
        <v>1050</v>
      </c>
    </row>
    <row r="19" spans="2:8" x14ac:dyDescent="0.2">
      <c r="B19" s="41" t="s">
        <v>16</v>
      </c>
      <c r="C19" s="3" t="s">
        <v>24</v>
      </c>
      <c r="D19" s="56">
        <v>0</v>
      </c>
      <c r="G19" t="s">
        <v>12</v>
      </c>
      <c r="H19">
        <f t="shared" ca="1" si="0"/>
        <v>1000</v>
      </c>
    </row>
    <row r="20" spans="2:8" x14ac:dyDescent="0.2">
      <c r="B20" s="41" t="s">
        <v>17</v>
      </c>
      <c r="C20" s="3" t="s">
        <v>25</v>
      </c>
      <c r="D20" s="56">
        <v>0</v>
      </c>
      <c r="G20" t="s">
        <v>9</v>
      </c>
      <c r="H20">
        <f t="shared" ca="1" si="0"/>
        <v>4760</v>
      </c>
    </row>
    <row r="21" spans="2:8" x14ac:dyDescent="0.2">
      <c r="B21" s="41" t="s">
        <v>18</v>
      </c>
      <c r="C21" s="3" t="s">
        <v>24</v>
      </c>
      <c r="D21" s="56">
        <v>0</v>
      </c>
      <c r="G21" t="s">
        <v>11</v>
      </c>
      <c r="H21">
        <f t="shared" ca="1" si="0"/>
        <v>5400</v>
      </c>
    </row>
    <row r="22" spans="2:8" x14ac:dyDescent="0.2">
      <c r="B22" s="41" t="s">
        <v>17</v>
      </c>
      <c r="C22" s="3" t="s">
        <v>24</v>
      </c>
      <c r="D22" s="56">
        <v>0</v>
      </c>
      <c r="G22" t="s">
        <v>16</v>
      </c>
      <c r="H22">
        <f t="shared" ca="1" si="0"/>
        <v>1040</v>
      </c>
    </row>
    <row r="23" spans="2:8" x14ac:dyDescent="0.2">
      <c r="B23" s="41" t="s">
        <v>22</v>
      </c>
      <c r="C23" s="3" t="s">
        <v>25</v>
      </c>
      <c r="D23" s="56">
        <v>840</v>
      </c>
      <c r="G23" t="s">
        <v>14</v>
      </c>
      <c r="H23">
        <f t="shared" ca="1" si="0"/>
        <v>1600</v>
      </c>
    </row>
    <row r="24" spans="2:8" x14ac:dyDescent="0.2">
      <c r="B24" s="41" t="s">
        <v>10</v>
      </c>
      <c r="C24" s="3" t="s">
        <v>24</v>
      </c>
      <c r="D24" s="56">
        <v>0</v>
      </c>
      <c r="G24" t="s">
        <v>17</v>
      </c>
      <c r="H24">
        <f t="shared" ca="1" si="0"/>
        <v>2280</v>
      </c>
    </row>
    <row r="25" spans="2:8" x14ac:dyDescent="0.2">
      <c r="B25" s="41" t="s">
        <v>17</v>
      </c>
      <c r="C25" s="3" t="s">
        <v>25</v>
      </c>
      <c r="D25" s="56">
        <v>0</v>
      </c>
      <c r="G25" t="s">
        <v>18</v>
      </c>
      <c r="H25">
        <f t="shared" ca="1" si="0"/>
        <v>100</v>
      </c>
    </row>
    <row r="26" spans="2:8" x14ac:dyDescent="0.2">
      <c r="B26" s="41" t="s">
        <v>16</v>
      </c>
      <c r="C26" s="3" t="s">
        <v>24</v>
      </c>
      <c r="D26" s="56">
        <v>200</v>
      </c>
      <c r="G26" t="s">
        <v>13</v>
      </c>
      <c r="H26">
        <f t="shared" ca="1" si="0"/>
        <v>1000</v>
      </c>
    </row>
    <row r="27" spans="2:8" x14ac:dyDescent="0.2">
      <c r="B27" s="41" t="s">
        <v>10</v>
      </c>
      <c r="C27" s="3" t="s">
        <v>24</v>
      </c>
      <c r="D27" s="56">
        <v>0</v>
      </c>
      <c r="G27" t="s">
        <v>21</v>
      </c>
      <c r="H27">
        <f t="shared" ca="1" si="0"/>
        <v>600</v>
      </c>
    </row>
    <row r="28" spans="2:8" x14ac:dyDescent="0.2">
      <c r="B28" s="41" t="s">
        <v>13</v>
      </c>
      <c r="C28" s="3" t="s">
        <v>24</v>
      </c>
      <c r="D28" s="56">
        <v>0</v>
      </c>
      <c r="G28" t="s">
        <v>19</v>
      </c>
      <c r="H28">
        <f t="shared" ca="1" si="0"/>
        <v>500</v>
      </c>
    </row>
    <row r="29" spans="2:8" x14ac:dyDescent="0.2">
      <c r="B29" s="41" t="s">
        <v>10</v>
      </c>
      <c r="C29" s="3" t="s">
        <v>25</v>
      </c>
      <c r="D29" s="56">
        <v>0</v>
      </c>
      <c r="G29" t="s">
        <v>20</v>
      </c>
      <c r="H29">
        <f t="shared" ca="1" si="0"/>
        <v>2000</v>
      </c>
    </row>
    <row r="30" spans="2:8" x14ac:dyDescent="0.2">
      <c r="B30" s="41" t="s">
        <v>16</v>
      </c>
      <c r="C30" s="3" t="s">
        <v>24</v>
      </c>
      <c r="D30" s="56">
        <v>0</v>
      </c>
    </row>
    <row r="31" spans="2:8" x14ac:dyDescent="0.2">
      <c r="B31" s="41" t="s">
        <v>17</v>
      </c>
      <c r="C31" s="3" t="s">
        <v>25</v>
      </c>
      <c r="D31" s="56">
        <v>0</v>
      </c>
      <c r="G31" t="s">
        <v>92</v>
      </c>
    </row>
    <row r="32" spans="2:8" x14ac:dyDescent="0.2">
      <c r="B32" s="41" t="s">
        <v>15</v>
      </c>
      <c r="C32" s="3" t="s">
        <v>24</v>
      </c>
      <c r="D32" s="56">
        <v>0</v>
      </c>
      <c r="G32" t="s">
        <v>93</v>
      </c>
      <c r="H32">
        <f>SUM(D3:D502)</f>
        <v>28260</v>
      </c>
    </row>
    <row r="33" spans="2:8" x14ac:dyDescent="0.2">
      <c r="B33" s="41" t="s">
        <v>14</v>
      </c>
      <c r="C33" s="3" t="s">
        <v>24</v>
      </c>
      <c r="D33" s="56">
        <v>0</v>
      </c>
    </row>
    <row r="34" spans="2:8" x14ac:dyDescent="0.2">
      <c r="B34" s="41" t="s">
        <v>17</v>
      </c>
      <c r="C34" s="3" t="s">
        <v>24</v>
      </c>
      <c r="D34" s="56">
        <v>0</v>
      </c>
      <c r="G34" t="s">
        <v>94</v>
      </c>
    </row>
    <row r="35" spans="2:8" x14ac:dyDescent="0.2">
      <c r="B35" s="41" t="s">
        <v>9</v>
      </c>
      <c r="C35" s="3" t="s">
        <v>25</v>
      </c>
      <c r="D35" s="56">
        <v>0</v>
      </c>
      <c r="G35" t="s">
        <v>25</v>
      </c>
      <c r="H35">
        <f>COUNTIF($C$3:$C$502,G35)</f>
        <v>246</v>
      </c>
    </row>
    <row r="36" spans="2:8" x14ac:dyDescent="0.2">
      <c r="B36" s="41" t="s">
        <v>15</v>
      </c>
      <c r="C36" s="3" t="s">
        <v>24</v>
      </c>
      <c r="D36" s="56">
        <v>0</v>
      </c>
      <c r="G36" t="s">
        <v>24</v>
      </c>
      <c r="H36">
        <f>COUNTIF($C$3:$C$502,G36)</f>
        <v>254</v>
      </c>
    </row>
    <row r="37" spans="2:8" x14ac:dyDescent="0.2">
      <c r="B37" s="41" t="s">
        <v>21</v>
      </c>
      <c r="C37" s="3" t="s">
        <v>25</v>
      </c>
      <c r="D37" s="56">
        <v>0</v>
      </c>
    </row>
    <row r="38" spans="2:8" x14ac:dyDescent="0.2">
      <c r="B38" s="41" t="s">
        <v>17</v>
      </c>
      <c r="C38" s="3" t="s">
        <v>24</v>
      </c>
      <c r="D38" s="56">
        <v>0</v>
      </c>
      <c r="G38" t="s">
        <v>95</v>
      </c>
    </row>
    <row r="39" spans="2:8" x14ac:dyDescent="0.2">
      <c r="B39" s="41" t="s">
        <v>21</v>
      </c>
      <c r="C39" s="3" t="s">
        <v>25</v>
      </c>
      <c r="D39" s="56">
        <v>0</v>
      </c>
      <c r="G39" t="s">
        <v>96</v>
      </c>
      <c r="H39">
        <f>COUNTIF($D$3:$D$502,"&gt;0")</f>
        <v>51</v>
      </c>
    </row>
    <row r="40" spans="2:8" x14ac:dyDescent="0.2">
      <c r="B40" s="41" t="s">
        <v>16</v>
      </c>
      <c r="C40" s="3" t="s">
        <v>24</v>
      </c>
      <c r="D40" s="56">
        <v>200</v>
      </c>
    </row>
    <row r="41" spans="2:8" x14ac:dyDescent="0.2">
      <c r="B41" s="41" t="s">
        <v>13</v>
      </c>
      <c r="C41" s="3" t="s">
        <v>24</v>
      </c>
      <c r="D41" s="56">
        <v>0</v>
      </c>
      <c r="G41" t="s">
        <v>97</v>
      </c>
    </row>
    <row r="42" spans="2:8" x14ac:dyDescent="0.2">
      <c r="B42" s="41" t="s">
        <v>14</v>
      </c>
      <c r="C42" s="3" t="s">
        <v>24</v>
      </c>
      <c r="D42" s="56">
        <v>0</v>
      </c>
      <c r="G42" t="s">
        <v>98</v>
      </c>
      <c r="H42">
        <f>SUMIF($D$3:$D$502,"&gt;0",D3:D502)/H39</f>
        <v>554.11764705882354</v>
      </c>
    </row>
    <row r="43" spans="2:8" x14ac:dyDescent="0.2">
      <c r="B43" s="41" t="s">
        <v>15</v>
      </c>
      <c r="C43" s="3" t="s">
        <v>25</v>
      </c>
      <c r="D43" s="56">
        <v>0</v>
      </c>
    </row>
    <row r="44" spans="2:8" x14ac:dyDescent="0.2">
      <c r="B44" s="41" t="s">
        <v>17</v>
      </c>
      <c r="C44" s="3" t="s">
        <v>24</v>
      </c>
      <c r="D44" s="56">
        <v>0</v>
      </c>
    </row>
    <row r="45" spans="2:8" x14ac:dyDescent="0.2">
      <c r="B45" s="41" t="s">
        <v>19</v>
      </c>
      <c r="C45" s="3" t="s">
        <v>25</v>
      </c>
      <c r="D45" s="56">
        <v>0</v>
      </c>
    </row>
    <row r="46" spans="2:8" x14ac:dyDescent="0.2">
      <c r="B46" s="41" t="s">
        <v>18</v>
      </c>
      <c r="C46" s="3" t="s">
        <v>24</v>
      </c>
      <c r="D46" s="56">
        <v>0</v>
      </c>
    </row>
    <row r="47" spans="2:8" x14ac:dyDescent="0.2">
      <c r="B47" s="41" t="s">
        <v>11</v>
      </c>
      <c r="C47" s="3" t="s">
        <v>25</v>
      </c>
      <c r="D47" s="56">
        <v>0</v>
      </c>
    </row>
    <row r="48" spans="2:8" x14ac:dyDescent="0.2">
      <c r="B48" s="41" t="s">
        <v>10</v>
      </c>
      <c r="C48" s="3" t="s">
        <v>24</v>
      </c>
      <c r="D48" s="56">
        <v>0</v>
      </c>
    </row>
    <row r="49" spans="2:4" x14ac:dyDescent="0.2">
      <c r="B49" s="41" t="s">
        <v>22</v>
      </c>
      <c r="C49" s="3" t="s">
        <v>24</v>
      </c>
      <c r="D49" s="56">
        <v>700</v>
      </c>
    </row>
    <row r="50" spans="2:4" x14ac:dyDescent="0.2">
      <c r="B50" s="41" t="s">
        <v>17</v>
      </c>
      <c r="C50" s="3" t="s">
        <v>25</v>
      </c>
      <c r="D50" s="56">
        <v>0</v>
      </c>
    </row>
    <row r="51" spans="2:4" x14ac:dyDescent="0.2">
      <c r="B51" s="41" t="s">
        <v>19</v>
      </c>
      <c r="C51" s="3" t="s">
        <v>25</v>
      </c>
      <c r="D51" s="56">
        <v>0</v>
      </c>
    </row>
    <row r="52" spans="2:4" x14ac:dyDescent="0.2">
      <c r="B52" s="41" t="s">
        <v>20</v>
      </c>
      <c r="C52" s="3" t="s">
        <v>24</v>
      </c>
      <c r="D52" s="56">
        <v>0</v>
      </c>
    </row>
    <row r="53" spans="2:4" x14ac:dyDescent="0.2">
      <c r="B53" s="41" t="s">
        <v>10</v>
      </c>
      <c r="C53" s="3" t="s">
        <v>24</v>
      </c>
      <c r="D53" s="56">
        <v>0</v>
      </c>
    </row>
    <row r="54" spans="2:4" x14ac:dyDescent="0.2">
      <c r="B54" s="41" t="s">
        <v>12</v>
      </c>
      <c r="C54" s="3" t="s">
        <v>24</v>
      </c>
      <c r="D54" s="56">
        <v>0</v>
      </c>
    </row>
    <row r="55" spans="2:4" x14ac:dyDescent="0.2">
      <c r="B55" s="41" t="s">
        <v>10</v>
      </c>
      <c r="C55" s="3" t="s">
        <v>25</v>
      </c>
      <c r="D55" s="56">
        <v>0</v>
      </c>
    </row>
    <row r="56" spans="2:4" x14ac:dyDescent="0.2">
      <c r="B56" s="41" t="s">
        <v>11</v>
      </c>
      <c r="C56" s="3" t="s">
        <v>25</v>
      </c>
      <c r="D56" s="56">
        <v>0</v>
      </c>
    </row>
    <row r="57" spans="2:4" x14ac:dyDescent="0.2">
      <c r="B57" s="41" t="s">
        <v>15</v>
      </c>
      <c r="C57" s="3" t="s">
        <v>25</v>
      </c>
      <c r="D57" s="56">
        <v>0</v>
      </c>
    </row>
    <row r="58" spans="2:4" x14ac:dyDescent="0.2">
      <c r="B58" s="41" t="s">
        <v>18</v>
      </c>
      <c r="C58" s="3" t="s">
        <v>25</v>
      </c>
      <c r="D58" s="56">
        <v>0</v>
      </c>
    </row>
    <row r="59" spans="2:4" x14ac:dyDescent="0.2">
      <c r="B59" s="41" t="s">
        <v>13</v>
      </c>
      <c r="C59" s="3" t="s">
        <v>24</v>
      </c>
      <c r="D59" s="56">
        <v>1000</v>
      </c>
    </row>
    <row r="60" spans="2:4" x14ac:dyDescent="0.2">
      <c r="B60" s="41" t="s">
        <v>18</v>
      </c>
      <c r="C60" s="3" t="s">
        <v>24</v>
      </c>
      <c r="D60" s="56">
        <v>50</v>
      </c>
    </row>
    <row r="61" spans="2:4" x14ac:dyDescent="0.2">
      <c r="B61" s="41" t="s">
        <v>9</v>
      </c>
      <c r="C61" s="3" t="s">
        <v>25</v>
      </c>
      <c r="D61" s="56">
        <v>0</v>
      </c>
    </row>
    <row r="62" spans="2:4" x14ac:dyDescent="0.2">
      <c r="B62" s="41" t="s">
        <v>18</v>
      </c>
      <c r="C62" s="3" t="s">
        <v>24</v>
      </c>
      <c r="D62" s="56">
        <v>50</v>
      </c>
    </row>
    <row r="63" spans="2:4" x14ac:dyDescent="0.2">
      <c r="B63" s="41" t="s">
        <v>10</v>
      </c>
      <c r="C63" s="3" t="s">
        <v>24</v>
      </c>
      <c r="D63" s="56">
        <v>0</v>
      </c>
    </row>
    <row r="64" spans="2:4" x14ac:dyDescent="0.2">
      <c r="B64" s="41" t="s">
        <v>22</v>
      </c>
      <c r="C64" s="3" t="s">
        <v>25</v>
      </c>
      <c r="D64" s="56">
        <v>0</v>
      </c>
    </row>
    <row r="65" spans="2:4" x14ac:dyDescent="0.2">
      <c r="B65" s="41" t="s">
        <v>21</v>
      </c>
      <c r="C65" s="3" t="s">
        <v>24</v>
      </c>
      <c r="D65" s="56">
        <v>600</v>
      </c>
    </row>
    <row r="66" spans="2:4" x14ac:dyDescent="0.2">
      <c r="B66" s="41" t="s">
        <v>10</v>
      </c>
      <c r="C66" s="3" t="s">
        <v>25</v>
      </c>
      <c r="D66" s="56">
        <v>0</v>
      </c>
    </row>
    <row r="67" spans="2:4" x14ac:dyDescent="0.2">
      <c r="B67" s="41" t="s">
        <v>17</v>
      </c>
      <c r="C67" s="3" t="s">
        <v>24</v>
      </c>
      <c r="D67" s="56">
        <v>0</v>
      </c>
    </row>
    <row r="68" spans="2:4" x14ac:dyDescent="0.2">
      <c r="B68" s="41" t="s">
        <v>10</v>
      </c>
      <c r="C68" s="3" t="s">
        <v>25</v>
      </c>
      <c r="D68" s="56">
        <v>0</v>
      </c>
    </row>
    <row r="69" spans="2:4" x14ac:dyDescent="0.2">
      <c r="B69" s="41" t="s">
        <v>9</v>
      </c>
      <c r="C69" s="3" t="s">
        <v>25</v>
      </c>
      <c r="D69" s="56">
        <v>0</v>
      </c>
    </row>
    <row r="70" spans="2:4" x14ac:dyDescent="0.2">
      <c r="B70" s="41" t="s">
        <v>17</v>
      </c>
      <c r="C70" s="3" t="s">
        <v>25</v>
      </c>
      <c r="D70" s="56">
        <v>0</v>
      </c>
    </row>
    <row r="71" spans="2:4" x14ac:dyDescent="0.2">
      <c r="B71" s="41" t="s">
        <v>22</v>
      </c>
      <c r="C71" s="3" t="s">
        <v>24</v>
      </c>
      <c r="D71" s="56">
        <v>0</v>
      </c>
    </row>
    <row r="72" spans="2:4" x14ac:dyDescent="0.2">
      <c r="B72" s="41" t="s">
        <v>13</v>
      </c>
      <c r="C72" s="3" t="s">
        <v>25</v>
      </c>
      <c r="D72" s="56">
        <v>0</v>
      </c>
    </row>
    <row r="73" spans="2:4" x14ac:dyDescent="0.2">
      <c r="B73" s="41" t="s">
        <v>11</v>
      </c>
      <c r="C73" s="3" t="s">
        <v>25</v>
      </c>
      <c r="D73" s="56">
        <v>0</v>
      </c>
    </row>
    <row r="74" spans="2:4" x14ac:dyDescent="0.2">
      <c r="B74" s="41" t="s">
        <v>16</v>
      </c>
      <c r="C74" s="3" t="s">
        <v>24</v>
      </c>
      <c r="D74" s="56">
        <v>0</v>
      </c>
    </row>
    <row r="75" spans="2:4" x14ac:dyDescent="0.2">
      <c r="B75" s="41" t="s">
        <v>17</v>
      </c>
      <c r="C75" s="3" t="s">
        <v>24</v>
      </c>
      <c r="D75" s="56">
        <v>200</v>
      </c>
    </row>
    <row r="76" spans="2:4" x14ac:dyDescent="0.2">
      <c r="B76" s="41" t="s">
        <v>16</v>
      </c>
      <c r="C76" s="3" t="s">
        <v>25</v>
      </c>
      <c r="D76" s="56">
        <v>0</v>
      </c>
    </row>
    <row r="77" spans="2:4" x14ac:dyDescent="0.2">
      <c r="B77" s="41" t="s">
        <v>22</v>
      </c>
      <c r="C77" s="3" t="s">
        <v>24</v>
      </c>
      <c r="D77" s="56">
        <v>0</v>
      </c>
    </row>
    <row r="78" spans="2:4" x14ac:dyDescent="0.2">
      <c r="B78" s="41" t="s">
        <v>10</v>
      </c>
      <c r="C78" s="3" t="s">
        <v>25</v>
      </c>
      <c r="D78" s="56">
        <v>0</v>
      </c>
    </row>
    <row r="79" spans="2:4" x14ac:dyDescent="0.2">
      <c r="B79" s="41" t="s">
        <v>22</v>
      </c>
      <c r="C79" s="3" t="s">
        <v>24</v>
      </c>
      <c r="D79" s="56">
        <v>0</v>
      </c>
    </row>
    <row r="80" spans="2:4" x14ac:dyDescent="0.2">
      <c r="B80" s="41" t="s">
        <v>17</v>
      </c>
      <c r="C80" s="3" t="s">
        <v>24</v>
      </c>
      <c r="D80" s="56">
        <v>0</v>
      </c>
    </row>
    <row r="81" spans="2:4" x14ac:dyDescent="0.2">
      <c r="B81" s="41" t="s">
        <v>9</v>
      </c>
      <c r="C81" s="3" t="s">
        <v>24</v>
      </c>
      <c r="D81" s="56">
        <v>0</v>
      </c>
    </row>
    <row r="82" spans="2:4" x14ac:dyDescent="0.2">
      <c r="B82" s="41" t="s">
        <v>18</v>
      </c>
      <c r="C82" s="3" t="s">
        <v>25</v>
      </c>
      <c r="D82" s="56">
        <v>0</v>
      </c>
    </row>
    <row r="83" spans="2:4" x14ac:dyDescent="0.2">
      <c r="B83" s="41" t="s">
        <v>21</v>
      </c>
      <c r="C83" s="3" t="s">
        <v>25</v>
      </c>
      <c r="D83" s="56">
        <v>0</v>
      </c>
    </row>
    <row r="84" spans="2:4" x14ac:dyDescent="0.2">
      <c r="B84" s="41" t="s">
        <v>11</v>
      </c>
      <c r="C84" s="3" t="s">
        <v>24</v>
      </c>
      <c r="D84" s="56">
        <v>0</v>
      </c>
    </row>
    <row r="85" spans="2:4" x14ac:dyDescent="0.2">
      <c r="B85" s="41" t="s">
        <v>20</v>
      </c>
      <c r="C85" s="3" t="s">
        <v>25</v>
      </c>
      <c r="D85" s="56">
        <v>0</v>
      </c>
    </row>
    <row r="86" spans="2:4" x14ac:dyDescent="0.2">
      <c r="B86" s="41" t="s">
        <v>10</v>
      </c>
      <c r="C86" s="3" t="s">
        <v>24</v>
      </c>
      <c r="D86" s="56">
        <v>0</v>
      </c>
    </row>
    <row r="87" spans="2:4" x14ac:dyDescent="0.2">
      <c r="B87" s="41" t="s">
        <v>16</v>
      </c>
      <c r="C87" s="3" t="s">
        <v>25</v>
      </c>
      <c r="D87" s="56">
        <v>0</v>
      </c>
    </row>
    <row r="88" spans="2:4" x14ac:dyDescent="0.2">
      <c r="B88" s="41" t="s">
        <v>17</v>
      </c>
      <c r="C88" s="3" t="s">
        <v>24</v>
      </c>
      <c r="D88" s="56">
        <v>0</v>
      </c>
    </row>
    <row r="89" spans="2:4" x14ac:dyDescent="0.2">
      <c r="B89" s="41" t="s">
        <v>17</v>
      </c>
      <c r="C89" s="3" t="s">
        <v>24</v>
      </c>
      <c r="D89" s="56">
        <v>0</v>
      </c>
    </row>
    <row r="90" spans="2:4" x14ac:dyDescent="0.2">
      <c r="B90" s="41" t="s">
        <v>15</v>
      </c>
      <c r="C90" s="3" t="s">
        <v>24</v>
      </c>
      <c r="D90" s="56">
        <v>0</v>
      </c>
    </row>
    <row r="91" spans="2:4" x14ac:dyDescent="0.2">
      <c r="B91" s="41" t="s">
        <v>10</v>
      </c>
      <c r="C91" s="3" t="s">
        <v>24</v>
      </c>
      <c r="D91" s="56">
        <v>0</v>
      </c>
    </row>
    <row r="92" spans="2:4" x14ac:dyDescent="0.2">
      <c r="B92" s="41" t="s">
        <v>10</v>
      </c>
      <c r="C92" s="3" t="s">
        <v>24</v>
      </c>
      <c r="D92" s="56">
        <v>0</v>
      </c>
    </row>
    <row r="93" spans="2:4" x14ac:dyDescent="0.2">
      <c r="B93" s="41" t="s">
        <v>17</v>
      </c>
      <c r="C93" s="3" t="s">
        <v>25</v>
      </c>
      <c r="D93" s="56">
        <v>240</v>
      </c>
    </row>
    <row r="94" spans="2:4" x14ac:dyDescent="0.2">
      <c r="B94" s="41" t="s">
        <v>16</v>
      </c>
      <c r="C94" s="3" t="s">
        <v>24</v>
      </c>
      <c r="D94" s="56">
        <v>200</v>
      </c>
    </row>
    <row r="95" spans="2:4" x14ac:dyDescent="0.2">
      <c r="B95" s="41" t="s">
        <v>17</v>
      </c>
      <c r="C95" s="3" t="s">
        <v>24</v>
      </c>
      <c r="D95" s="56">
        <v>200</v>
      </c>
    </row>
    <row r="96" spans="2:4" x14ac:dyDescent="0.2">
      <c r="B96" s="41" t="s">
        <v>22</v>
      </c>
      <c r="C96" s="3" t="s">
        <v>24</v>
      </c>
      <c r="D96" s="56">
        <v>700</v>
      </c>
    </row>
    <row r="97" spans="2:4" x14ac:dyDescent="0.2">
      <c r="B97" s="41" t="s">
        <v>18</v>
      </c>
      <c r="C97" s="3" t="s">
        <v>25</v>
      </c>
      <c r="D97" s="56">
        <v>0</v>
      </c>
    </row>
    <row r="98" spans="2:4" x14ac:dyDescent="0.2">
      <c r="B98" s="41" t="s">
        <v>9</v>
      </c>
      <c r="C98" s="3" t="s">
        <v>25</v>
      </c>
      <c r="D98" s="56">
        <v>0</v>
      </c>
    </row>
    <row r="99" spans="2:4" x14ac:dyDescent="0.2">
      <c r="B99" s="41" t="s">
        <v>10</v>
      </c>
      <c r="C99" s="3" t="s">
        <v>25</v>
      </c>
      <c r="D99" s="56">
        <v>0</v>
      </c>
    </row>
    <row r="100" spans="2:4" x14ac:dyDescent="0.2">
      <c r="B100" s="41" t="s">
        <v>15</v>
      </c>
      <c r="C100" s="3" t="s">
        <v>24</v>
      </c>
      <c r="D100" s="56">
        <v>250</v>
      </c>
    </row>
    <row r="101" spans="2:4" x14ac:dyDescent="0.2">
      <c r="B101" s="41" t="s">
        <v>18</v>
      </c>
      <c r="C101" s="3" t="s">
        <v>25</v>
      </c>
      <c r="D101" s="56">
        <v>0</v>
      </c>
    </row>
    <row r="102" spans="2:4" x14ac:dyDescent="0.2">
      <c r="B102" s="41" t="s">
        <v>17</v>
      </c>
      <c r="C102" s="3" t="s">
        <v>24</v>
      </c>
      <c r="D102" s="56">
        <v>200</v>
      </c>
    </row>
    <row r="103" spans="2:4" x14ac:dyDescent="0.2">
      <c r="B103" s="41" t="s">
        <v>12</v>
      </c>
      <c r="C103" s="3" t="s">
        <v>25</v>
      </c>
      <c r="D103" s="56">
        <v>0</v>
      </c>
    </row>
    <row r="104" spans="2:4" x14ac:dyDescent="0.2">
      <c r="B104" s="41" t="s">
        <v>17</v>
      </c>
      <c r="C104" s="3" t="s">
        <v>24</v>
      </c>
      <c r="D104" s="56">
        <v>200</v>
      </c>
    </row>
    <row r="105" spans="2:4" x14ac:dyDescent="0.2">
      <c r="B105" s="41" t="s">
        <v>10</v>
      </c>
      <c r="C105" s="3" t="s">
        <v>25</v>
      </c>
      <c r="D105" s="56">
        <v>0</v>
      </c>
    </row>
    <row r="106" spans="2:4" x14ac:dyDescent="0.2">
      <c r="B106" s="41" t="s">
        <v>11</v>
      </c>
      <c r="C106" s="3" t="s">
        <v>24</v>
      </c>
      <c r="D106" s="56">
        <v>0</v>
      </c>
    </row>
    <row r="107" spans="2:4" x14ac:dyDescent="0.2">
      <c r="B107" s="41" t="s">
        <v>10</v>
      </c>
      <c r="C107" s="3" t="s">
        <v>25</v>
      </c>
      <c r="D107" s="56">
        <v>0</v>
      </c>
    </row>
    <row r="108" spans="2:4" x14ac:dyDescent="0.2">
      <c r="B108" s="41" t="s">
        <v>11</v>
      </c>
      <c r="C108" s="3" t="s">
        <v>24</v>
      </c>
      <c r="D108" s="56">
        <v>1000</v>
      </c>
    </row>
    <row r="109" spans="2:4" x14ac:dyDescent="0.2">
      <c r="B109" s="41" t="s">
        <v>10</v>
      </c>
      <c r="C109" s="3" t="s">
        <v>25</v>
      </c>
      <c r="D109" s="56">
        <v>0</v>
      </c>
    </row>
    <row r="110" spans="2:4" x14ac:dyDescent="0.2">
      <c r="B110" s="41" t="s">
        <v>16</v>
      </c>
      <c r="C110" s="3" t="s">
        <v>25</v>
      </c>
      <c r="D110" s="56">
        <v>0</v>
      </c>
    </row>
    <row r="111" spans="2:4" x14ac:dyDescent="0.2">
      <c r="B111" s="41" t="s">
        <v>16</v>
      </c>
      <c r="C111" s="3" t="s">
        <v>24</v>
      </c>
      <c r="D111" s="56">
        <v>200</v>
      </c>
    </row>
    <row r="112" spans="2:4" x14ac:dyDescent="0.2">
      <c r="B112" s="41" t="s">
        <v>10</v>
      </c>
      <c r="C112" s="3" t="s">
        <v>25</v>
      </c>
      <c r="D112" s="56">
        <v>420</v>
      </c>
    </row>
    <row r="113" spans="2:4" x14ac:dyDescent="0.2">
      <c r="B113" s="41" t="s">
        <v>9</v>
      </c>
      <c r="C113" s="3" t="s">
        <v>24</v>
      </c>
      <c r="D113" s="56">
        <v>0</v>
      </c>
    </row>
    <row r="114" spans="2:4" x14ac:dyDescent="0.2">
      <c r="B114" s="41" t="s">
        <v>13</v>
      </c>
      <c r="C114" s="3" t="s">
        <v>25</v>
      </c>
      <c r="D114" s="56">
        <v>0</v>
      </c>
    </row>
    <row r="115" spans="2:4" x14ac:dyDescent="0.2">
      <c r="B115" s="41" t="s">
        <v>16</v>
      </c>
      <c r="C115" s="3" t="s">
        <v>24</v>
      </c>
      <c r="D115" s="56">
        <v>0</v>
      </c>
    </row>
    <row r="116" spans="2:4" x14ac:dyDescent="0.2">
      <c r="B116" s="41" t="s">
        <v>11</v>
      </c>
      <c r="C116" s="3" t="s">
        <v>25</v>
      </c>
      <c r="D116" s="56">
        <v>0</v>
      </c>
    </row>
    <row r="117" spans="2:4" x14ac:dyDescent="0.2">
      <c r="B117" s="41" t="s">
        <v>20</v>
      </c>
      <c r="C117" s="3" t="s">
        <v>24</v>
      </c>
      <c r="D117" s="56">
        <v>0</v>
      </c>
    </row>
    <row r="118" spans="2:4" x14ac:dyDescent="0.2">
      <c r="B118" s="41" t="s">
        <v>17</v>
      </c>
      <c r="C118" s="3" t="s">
        <v>25</v>
      </c>
      <c r="D118" s="56">
        <v>0</v>
      </c>
    </row>
    <row r="119" spans="2:4" x14ac:dyDescent="0.2">
      <c r="B119" s="41" t="s">
        <v>9</v>
      </c>
      <c r="C119" s="3" t="s">
        <v>24</v>
      </c>
      <c r="D119" s="56">
        <v>0</v>
      </c>
    </row>
    <row r="120" spans="2:4" x14ac:dyDescent="0.2">
      <c r="B120" s="41" t="s">
        <v>22</v>
      </c>
      <c r="C120" s="3" t="s">
        <v>25</v>
      </c>
      <c r="D120" s="56">
        <v>840</v>
      </c>
    </row>
    <row r="121" spans="2:4" x14ac:dyDescent="0.2">
      <c r="B121" s="41" t="s">
        <v>10</v>
      </c>
      <c r="C121" s="3" t="s">
        <v>24</v>
      </c>
      <c r="D121" s="56">
        <v>0</v>
      </c>
    </row>
    <row r="122" spans="2:4" x14ac:dyDescent="0.2">
      <c r="B122" s="41" t="s">
        <v>18</v>
      </c>
      <c r="C122" s="3" t="s">
        <v>25</v>
      </c>
      <c r="D122" s="56">
        <v>0</v>
      </c>
    </row>
    <row r="123" spans="2:4" x14ac:dyDescent="0.2">
      <c r="B123" s="41" t="s">
        <v>17</v>
      </c>
      <c r="C123" s="3" t="s">
        <v>24</v>
      </c>
      <c r="D123" s="56">
        <v>200</v>
      </c>
    </row>
    <row r="124" spans="2:4" x14ac:dyDescent="0.2">
      <c r="B124" s="41" t="s">
        <v>21</v>
      </c>
      <c r="C124" s="3" t="s">
        <v>24</v>
      </c>
      <c r="D124" s="56">
        <v>0</v>
      </c>
    </row>
    <row r="125" spans="2:4" x14ac:dyDescent="0.2">
      <c r="B125" s="41" t="s">
        <v>9</v>
      </c>
      <c r="C125" s="3" t="s">
        <v>25</v>
      </c>
      <c r="D125" s="56">
        <v>0</v>
      </c>
    </row>
    <row r="126" spans="2:4" x14ac:dyDescent="0.2">
      <c r="B126" s="41" t="s">
        <v>19</v>
      </c>
      <c r="C126" s="3" t="s">
        <v>24</v>
      </c>
      <c r="D126" s="56">
        <v>0</v>
      </c>
    </row>
    <row r="127" spans="2:4" x14ac:dyDescent="0.2">
      <c r="B127" s="41" t="s">
        <v>10</v>
      </c>
      <c r="C127" s="3" t="s">
        <v>24</v>
      </c>
      <c r="D127" s="56">
        <v>0</v>
      </c>
    </row>
    <row r="128" spans="2:4" x14ac:dyDescent="0.2">
      <c r="B128" s="41" t="s">
        <v>22</v>
      </c>
      <c r="C128" s="3" t="s">
        <v>25</v>
      </c>
      <c r="D128" s="56">
        <v>0</v>
      </c>
    </row>
    <row r="129" spans="2:4" x14ac:dyDescent="0.2">
      <c r="B129" s="41" t="s">
        <v>21</v>
      </c>
      <c r="C129" s="3" t="s">
        <v>24</v>
      </c>
      <c r="D129" s="56">
        <v>0</v>
      </c>
    </row>
    <row r="130" spans="2:4" x14ac:dyDescent="0.2">
      <c r="B130" s="41" t="s">
        <v>9</v>
      </c>
      <c r="C130" s="3" t="s">
        <v>24</v>
      </c>
      <c r="D130" s="56">
        <v>0</v>
      </c>
    </row>
    <row r="131" spans="2:4" x14ac:dyDescent="0.2">
      <c r="B131" s="41" t="s">
        <v>10</v>
      </c>
      <c r="C131" s="3" t="s">
        <v>24</v>
      </c>
      <c r="D131" s="56">
        <v>0</v>
      </c>
    </row>
    <row r="132" spans="2:4" x14ac:dyDescent="0.2">
      <c r="B132" s="41" t="s">
        <v>12</v>
      </c>
      <c r="C132" s="3" t="s">
        <v>25</v>
      </c>
      <c r="D132" s="56">
        <v>0</v>
      </c>
    </row>
    <row r="133" spans="2:4" x14ac:dyDescent="0.2">
      <c r="B133" s="41" t="s">
        <v>10</v>
      </c>
      <c r="C133" s="3" t="s">
        <v>24</v>
      </c>
      <c r="D133" s="56">
        <v>0</v>
      </c>
    </row>
    <row r="134" spans="2:4" x14ac:dyDescent="0.2">
      <c r="B134" s="41" t="s">
        <v>16</v>
      </c>
      <c r="C134" s="3" t="s">
        <v>25</v>
      </c>
      <c r="D134" s="56">
        <v>0</v>
      </c>
    </row>
    <row r="135" spans="2:4" x14ac:dyDescent="0.2">
      <c r="B135" s="41" t="s">
        <v>14</v>
      </c>
      <c r="C135" s="3" t="s">
        <v>25</v>
      </c>
      <c r="D135" s="56">
        <v>0</v>
      </c>
    </row>
    <row r="136" spans="2:4" x14ac:dyDescent="0.2">
      <c r="B136" s="41" t="s">
        <v>20</v>
      </c>
      <c r="C136" s="3" t="s">
        <v>24</v>
      </c>
      <c r="D136" s="56">
        <v>0</v>
      </c>
    </row>
    <row r="137" spans="2:4" x14ac:dyDescent="0.2">
      <c r="B137" s="41" t="s">
        <v>17</v>
      </c>
      <c r="C137" s="3" t="s">
        <v>24</v>
      </c>
      <c r="D137" s="56">
        <v>200</v>
      </c>
    </row>
    <row r="138" spans="2:4" x14ac:dyDescent="0.2">
      <c r="B138" s="41" t="s">
        <v>10</v>
      </c>
      <c r="C138" s="3" t="s">
        <v>25</v>
      </c>
      <c r="D138" s="56">
        <v>0</v>
      </c>
    </row>
    <row r="139" spans="2:4" x14ac:dyDescent="0.2">
      <c r="B139" s="41" t="s">
        <v>10</v>
      </c>
      <c r="C139" s="3" t="s">
        <v>24</v>
      </c>
      <c r="D139" s="56">
        <v>0</v>
      </c>
    </row>
    <row r="140" spans="2:4" x14ac:dyDescent="0.2">
      <c r="B140" s="41" t="s">
        <v>17</v>
      </c>
      <c r="C140" s="3" t="s">
        <v>25</v>
      </c>
      <c r="D140" s="56">
        <v>0</v>
      </c>
    </row>
    <row r="141" spans="2:4" x14ac:dyDescent="0.2">
      <c r="B141" s="41" t="s">
        <v>10</v>
      </c>
      <c r="C141" s="3" t="s">
        <v>24</v>
      </c>
      <c r="D141" s="56">
        <v>0</v>
      </c>
    </row>
    <row r="142" spans="2:4" x14ac:dyDescent="0.2">
      <c r="B142" s="41" t="s">
        <v>22</v>
      </c>
      <c r="C142" s="3" t="s">
        <v>25</v>
      </c>
      <c r="D142" s="56">
        <v>0</v>
      </c>
    </row>
    <row r="143" spans="2:4" x14ac:dyDescent="0.2">
      <c r="B143" s="41" t="s">
        <v>19</v>
      </c>
      <c r="C143" s="3" t="s">
        <v>24</v>
      </c>
      <c r="D143" s="56">
        <v>0</v>
      </c>
    </row>
    <row r="144" spans="2:4" x14ac:dyDescent="0.2">
      <c r="B144" s="41" t="s">
        <v>15</v>
      </c>
      <c r="C144" s="3" t="s">
        <v>25</v>
      </c>
      <c r="D144" s="56">
        <v>0</v>
      </c>
    </row>
    <row r="145" spans="2:4" x14ac:dyDescent="0.2">
      <c r="B145" s="41" t="s">
        <v>10</v>
      </c>
      <c r="C145" s="3" t="s">
        <v>24</v>
      </c>
      <c r="D145" s="56">
        <v>0</v>
      </c>
    </row>
    <row r="146" spans="2:4" x14ac:dyDescent="0.2">
      <c r="B146" s="41" t="s">
        <v>10</v>
      </c>
      <c r="C146" s="3" t="s">
        <v>25</v>
      </c>
      <c r="D146" s="56">
        <v>0</v>
      </c>
    </row>
    <row r="147" spans="2:4" x14ac:dyDescent="0.2">
      <c r="B147" s="41" t="s">
        <v>14</v>
      </c>
      <c r="C147" s="3" t="s">
        <v>24</v>
      </c>
      <c r="D147" s="56">
        <v>0</v>
      </c>
    </row>
    <row r="148" spans="2:4" x14ac:dyDescent="0.2">
      <c r="B148" s="41" t="s">
        <v>14</v>
      </c>
      <c r="C148" s="3" t="s">
        <v>25</v>
      </c>
      <c r="D148" s="56">
        <v>0</v>
      </c>
    </row>
    <row r="149" spans="2:4" x14ac:dyDescent="0.2">
      <c r="B149" s="41" t="s">
        <v>9</v>
      </c>
      <c r="C149" s="3" t="s">
        <v>24</v>
      </c>
      <c r="D149" s="56">
        <v>0</v>
      </c>
    </row>
    <row r="150" spans="2:4" x14ac:dyDescent="0.2">
      <c r="B150" s="41" t="s">
        <v>17</v>
      </c>
      <c r="C150" s="3" t="s">
        <v>25</v>
      </c>
      <c r="D150" s="56">
        <v>0</v>
      </c>
    </row>
    <row r="151" spans="2:4" x14ac:dyDescent="0.2">
      <c r="B151" s="41" t="s">
        <v>15</v>
      </c>
      <c r="C151" s="3" t="s">
        <v>25</v>
      </c>
      <c r="D151" s="56">
        <v>0</v>
      </c>
    </row>
    <row r="152" spans="2:4" x14ac:dyDescent="0.2">
      <c r="B152" s="41" t="s">
        <v>16</v>
      </c>
      <c r="C152" s="3" t="s">
        <v>25</v>
      </c>
      <c r="D152" s="56">
        <v>0</v>
      </c>
    </row>
    <row r="153" spans="2:4" x14ac:dyDescent="0.2">
      <c r="B153" s="41" t="s">
        <v>22</v>
      </c>
      <c r="C153" s="3" t="s">
        <v>25</v>
      </c>
      <c r="D153" s="56">
        <v>0</v>
      </c>
    </row>
    <row r="154" spans="2:4" x14ac:dyDescent="0.2">
      <c r="B154" s="41" t="s">
        <v>17</v>
      </c>
      <c r="C154" s="3" t="s">
        <v>25</v>
      </c>
      <c r="D154" s="56">
        <v>240</v>
      </c>
    </row>
    <row r="155" spans="2:4" x14ac:dyDescent="0.2">
      <c r="B155" s="41" t="s">
        <v>17</v>
      </c>
      <c r="C155" s="3" t="s">
        <v>25</v>
      </c>
      <c r="D155" s="56">
        <v>0</v>
      </c>
    </row>
    <row r="156" spans="2:4" x14ac:dyDescent="0.2">
      <c r="B156" s="41" t="s">
        <v>15</v>
      </c>
      <c r="C156" s="3" t="s">
        <v>25</v>
      </c>
      <c r="D156" s="56">
        <v>0</v>
      </c>
    </row>
    <row r="157" spans="2:4" x14ac:dyDescent="0.2">
      <c r="B157" s="41" t="s">
        <v>11</v>
      </c>
      <c r="C157" s="3" t="s">
        <v>24</v>
      </c>
      <c r="D157" s="56">
        <v>0</v>
      </c>
    </row>
    <row r="158" spans="2:4" x14ac:dyDescent="0.2">
      <c r="B158" s="41" t="s">
        <v>9</v>
      </c>
      <c r="C158" s="3" t="s">
        <v>25</v>
      </c>
      <c r="D158" s="56">
        <v>0</v>
      </c>
    </row>
    <row r="159" spans="2:4" x14ac:dyDescent="0.2">
      <c r="B159" s="41" t="s">
        <v>16</v>
      </c>
      <c r="C159" s="3" t="s">
        <v>25</v>
      </c>
      <c r="D159" s="56">
        <v>0</v>
      </c>
    </row>
    <row r="160" spans="2:4" x14ac:dyDescent="0.2">
      <c r="B160" s="41" t="s">
        <v>10</v>
      </c>
      <c r="C160" s="3" t="s">
        <v>24</v>
      </c>
      <c r="D160" s="56">
        <v>0</v>
      </c>
    </row>
    <row r="161" spans="2:4" x14ac:dyDescent="0.2">
      <c r="B161" s="41" t="s">
        <v>10</v>
      </c>
      <c r="C161" s="3" t="s">
        <v>25</v>
      </c>
      <c r="D161" s="56">
        <v>0</v>
      </c>
    </row>
    <row r="162" spans="2:4" x14ac:dyDescent="0.2">
      <c r="B162" s="41" t="s">
        <v>17</v>
      </c>
      <c r="C162" s="3" t="s">
        <v>24</v>
      </c>
      <c r="D162" s="56">
        <v>0</v>
      </c>
    </row>
    <row r="163" spans="2:4" x14ac:dyDescent="0.2">
      <c r="B163" s="41" t="s">
        <v>10</v>
      </c>
      <c r="C163" s="3" t="s">
        <v>24</v>
      </c>
      <c r="D163" s="56">
        <v>0</v>
      </c>
    </row>
    <row r="164" spans="2:4" x14ac:dyDescent="0.2">
      <c r="B164" s="41" t="s">
        <v>11</v>
      </c>
      <c r="C164" s="3" t="s">
        <v>24</v>
      </c>
      <c r="D164" s="56">
        <v>0</v>
      </c>
    </row>
    <row r="165" spans="2:4" x14ac:dyDescent="0.2">
      <c r="B165" s="41" t="s">
        <v>16</v>
      </c>
      <c r="C165" s="3" t="s">
        <v>25</v>
      </c>
      <c r="D165" s="56">
        <v>0</v>
      </c>
    </row>
    <row r="166" spans="2:4" x14ac:dyDescent="0.2">
      <c r="B166" s="41" t="s">
        <v>15</v>
      </c>
      <c r="C166" s="3" t="s">
        <v>25</v>
      </c>
      <c r="D166" s="56">
        <v>0</v>
      </c>
    </row>
    <row r="167" spans="2:4" x14ac:dyDescent="0.2">
      <c r="B167" s="41" t="s">
        <v>12</v>
      </c>
      <c r="C167" s="3" t="s">
        <v>25</v>
      </c>
      <c r="D167" s="56">
        <v>0</v>
      </c>
    </row>
    <row r="168" spans="2:4" x14ac:dyDescent="0.2">
      <c r="B168" s="41" t="s">
        <v>22</v>
      </c>
      <c r="C168" s="3" t="s">
        <v>25</v>
      </c>
      <c r="D168" s="56">
        <v>0</v>
      </c>
    </row>
    <row r="169" spans="2:4" x14ac:dyDescent="0.2">
      <c r="B169" s="41" t="s">
        <v>10</v>
      </c>
      <c r="C169" s="3" t="s">
        <v>25</v>
      </c>
      <c r="D169" s="56">
        <v>0</v>
      </c>
    </row>
    <row r="170" spans="2:4" x14ac:dyDescent="0.2">
      <c r="B170" s="41" t="s">
        <v>17</v>
      </c>
      <c r="C170" s="3" t="s">
        <v>24</v>
      </c>
      <c r="D170" s="56">
        <v>0</v>
      </c>
    </row>
    <row r="171" spans="2:4" x14ac:dyDescent="0.2">
      <c r="B171" s="41" t="s">
        <v>22</v>
      </c>
      <c r="C171" s="3" t="s">
        <v>24</v>
      </c>
      <c r="D171" s="56">
        <v>0</v>
      </c>
    </row>
    <row r="172" spans="2:4" x14ac:dyDescent="0.2">
      <c r="B172" s="41" t="s">
        <v>17</v>
      </c>
      <c r="C172" s="3" t="s">
        <v>24</v>
      </c>
      <c r="D172" s="56">
        <v>0</v>
      </c>
    </row>
    <row r="173" spans="2:4" x14ac:dyDescent="0.2">
      <c r="B173" s="41" t="s">
        <v>16</v>
      </c>
      <c r="C173" s="3" t="s">
        <v>24</v>
      </c>
      <c r="D173" s="56">
        <v>0</v>
      </c>
    </row>
    <row r="174" spans="2:4" x14ac:dyDescent="0.2">
      <c r="B174" s="41" t="s">
        <v>15</v>
      </c>
      <c r="C174" s="3" t="s">
        <v>25</v>
      </c>
      <c r="D174" s="56">
        <v>0</v>
      </c>
    </row>
    <row r="175" spans="2:4" x14ac:dyDescent="0.2">
      <c r="B175" s="41" t="s">
        <v>11</v>
      </c>
      <c r="C175" s="3" t="s">
        <v>24</v>
      </c>
      <c r="D175" s="56">
        <v>0</v>
      </c>
    </row>
    <row r="176" spans="2:4" x14ac:dyDescent="0.2">
      <c r="B176" s="41" t="s">
        <v>11</v>
      </c>
      <c r="C176" s="3" t="s">
        <v>25</v>
      </c>
      <c r="D176" s="56">
        <v>0</v>
      </c>
    </row>
    <row r="177" spans="2:4" x14ac:dyDescent="0.2">
      <c r="B177" s="41" t="s">
        <v>11</v>
      </c>
      <c r="C177" s="3" t="s">
        <v>24</v>
      </c>
      <c r="D177" s="56">
        <v>0</v>
      </c>
    </row>
    <row r="178" spans="2:4" x14ac:dyDescent="0.2">
      <c r="B178" s="41" t="s">
        <v>22</v>
      </c>
      <c r="C178" s="3" t="s">
        <v>24</v>
      </c>
      <c r="D178" s="56">
        <v>0</v>
      </c>
    </row>
    <row r="179" spans="2:4" x14ac:dyDescent="0.2">
      <c r="B179" s="41" t="s">
        <v>10</v>
      </c>
      <c r="C179" s="3" t="s">
        <v>25</v>
      </c>
      <c r="D179" s="56">
        <v>0</v>
      </c>
    </row>
    <row r="180" spans="2:4" x14ac:dyDescent="0.2">
      <c r="B180" s="41" t="s">
        <v>16</v>
      </c>
      <c r="C180" s="3" t="s">
        <v>25</v>
      </c>
      <c r="D180" s="56">
        <v>0</v>
      </c>
    </row>
    <row r="181" spans="2:4" x14ac:dyDescent="0.2">
      <c r="B181" s="41" t="s">
        <v>10</v>
      </c>
      <c r="C181" s="3" t="s">
        <v>24</v>
      </c>
      <c r="D181" s="56">
        <v>0</v>
      </c>
    </row>
    <row r="182" spans="2:4" x14ac:dyDescent="0.2">
      <c r="B182" s="41" t="s">
        <v>10</v>
      </c>
      <c r="C182" s="3" t="s">
        <v>24</v>
      </c>
      <c r="D182" s="56">
        <v>350</v>
      </c>
    </row>
    <row r="183" spans="2:4" x14ac:dyDescent="0.2">
      <c r="B183" s="41" t="s">
        <v>10</v>
      </c>
      <c r="C183" s="3" t="s">
        <v>24</v>
      </c>
      <c r="D183" s="56">
        <v>350</v>
      </c>
    </row>
    <row r="184" spans="2:4" x14ac:dyDescent="0.2">
      <c r="B184" s="41" t="s">
        <v>22</v>
      </c>
      <c r="C184" s="3" t="s">
        <v>25</v>
      </c>
      <c r="D184" s="56">
        <v>0</v>
      </c>
    </row>
    <row r="185" spans="2:4" x14ac:dyDescent="0.2">
      <c r="B185" s="41" t="s">
        <v>13</v>
      </c>
      <c r="C185" s="3" t="s">
        <v>24</v>
      </c>
      <c r="D185" s="56">
        <v>0</v>
      </c>
    </row>
    <row r="186" spans="2:4" x14ac:dyDescent="0.2">
      <c r="B186" s="41" t="s">
        <v>10</v>
      </c>
      <c r="C186" s="3" t="s">
        <v>24</v>
      </c>
      <c r="D186" s="56">
        <v>350</v>
      </c>
    </row>
    <row r="187" spans="2:4" x14ac:dyDescent="0.2">
      <c r="B187" s="41" t="s">
        <v>15</v>
      </c>
      <c r="C187" s="3" t="s">
        <v>25</v>
      </c>
      <c r="D187" s="56">
        <v>0</v>
      </c>
    </row>
    <row r="188" spans="2:4" x14ac:dyDescent="0.2">
      <c r="B188" s="41" t="s">
        <v>21</v>
      </c>
      <c r="C188" s="3" t="s">
        <v>24</v>
      </c>
      <c r="D188" s="56">
        <v>0</v>
      </c>
    </row>
    <row r="189" spans="2:4" x14ac:dyDescent="0.2">
      <c r="B189" s="41" t="s">
        <v>16</v>
      </c>
      <c r="C189" s="3" t="s">
        <v>24</v>
      </c>
      <c r="D189" s="56">
        <v>0</v>
      </c>
    </row>
    <row r="190" spans="2:4" x14ac:dyDescent="0.2">
      <c r="B190" s="41" t="s">
        <v>10</v>
      </c>
      <c r="C190" s="3" t="s">
        <v>24</v>
      </c>
      <c r="D190" s="56">
        <v>0</v>
      </c>
    </row>
    <row r="191" spans="2:4" x14ac:dyDescent="0.2">
      <c r="B191" s="41" t="s">
        <v>15</v>
      </c>
      <c r="C191" s="3" t="s">
        <v>24</v>
      </c>
      <c r="D191" s="56">
        <v>0</v>
      </c>
    </row>
    <row r="192" spans="2:4" x14ac:dyDescent="0.2">
      <c r="B192" s="41" t="s">
        <v>15</v>
      </c>
      <c r="C192" s="3" t="s">
        <v>25</v>
      </c>
      <c r="D192" s="56">
        <v>0</v>
      </c>
    </row>
    <row r="193" spans="2:4" x14ac:dyDescent="0.2">
      <c r="B193" s="41" t="s">
        <v>22</v>
      </c>
      <c r="C193" s="3" t="s">
        <v>25</v>
      </c>
      <c r="D193" s="56">
        <v>0</v>
      </c>
    </row>
    <row r="194" spans="2:4" x14ac:dyDescent="0.2">
      <c r="B194" s="41" t="s">
        <v>10</v>
      </c>
      <c r="C194" s="3" t="s">
        <v>25</v>
      </c>
      <c r="D194" s="56">
        <v>0</v>
      </c>
    </row>
    <row r="195" spans="2:4" x14ac:dyDescent="0.2">
      <c r="B195" s="41" t="s">
        <v>10</v>
      </c>
      <c r="C195" s="3" t="s">
        <v>25</v>
      </c>
      <c r="D195" s="56">
        <v>0</v>
      </c>
    </row>
    <row r="196" spans="2:4" x14ac:dyDescent="0.2">
      <c r="B196" s="41" t="s">
        <v>18</v>
      </c>
      <c r="C196" s="3" t="s">
        <v>24</v>
      </c>
      <c r="D196" s="56">
        <v>0</v>
      </c>
    </row>
    <row r="197" spans="2:4" x14ac:dyDescent="0.2">
      <c r="B197" s="41" t="s">
        <v>18</v>
      </c>
      <c r="C197" s="3" t="s">
        <v>25</v>
      </c>
      <c r="D197" s="56">
        <v>0</v>
      </c>
    </row>
    <row r="198" spans="2:4" x14ac:dyDescent="0.2">
      <c r="B198" s="41" t="s">
        <v>17</v>
      </c>
      <c r="C198" s="3" t="s">
        <v>25</v>
      </c>
      <c r="D198" s="56">
        <v>0</v>
      </c>
    </row>
    <row r="199" spans="2:4" x14ac:dyDescent="0.2">
      <c r="B199" s="41" t="s">
        <v>19</v>
      </c>
      <c r="C199" s="3" t="s">
        <v>25</v>
      </c>
      <c r="D199" s="56">
        <v>0</v>
      </c>
    </row>
    <row r="200" spans="2:4" x14ac:dyDescent="0.2">
      <c r="B200" s="41" t="s">
        <v>21</v>
      </c>
      <c r="C200" s="3" t="s">
        <v>25</v>
      </c>
      <c r="D200" s="56">
        <v>0</v>
      </c>
    </row>
    <row r="201" spans="2:4" x14ac:dyDescent="0.2">
      <c r="B201" s="41" t="s">
        <v>16</v>
      </c>
      <c r="C201" s="3" t="s">
        <v>24</v>
      </c>
      <c r="D201" s="56">
        <v>0</v>
      </c>
    </row>
    <row r="202" spans="2:4" x14ac:dyDescent="0.2">
      <c r="B202" s="41" t="s">
        <v>17</v>
      </c>
      <c r="C202" s="3" t="s">
        <v>24</v>
      </c>
      <c r="D202" s="56">
        <v>0</v>
      </c>
    </row>
    <row r="203" spans="2:4" x14ac:dyDescent="0.2">
      <c r="B203" s="41" t="s">
        <v>17</v>
      </c>
      <c r="C203" s="3" t="s">
        <v>25</v>
      </c>
      <c r="D203" s="56">
        <v>0</v>
      </c>
    </row>
    <row r="204" spans="2:4" x14ac:dyDescent="0.2">
      <c r="B204" s="41" t="s">
        <v>10</v>
      </c>
      <c r="C204" s="3" t="s">
        <v>25</v>
      </c>
      <c r="D204" s="56">
        <v>0</v>
      </c>
    </row>
    <row r="205" spans="2:4" x14ac:dyDescent="0.2">
      <c r="B205" s="41" t="s">
        <v>10</v>
      </c>
      <c r="C205" s="3" t="s">
        <v>25</v>
      </c>
      <c r="D205" s="56">
        <v>0</v>
      </c>
    </row>
    <row r="206" spans="2:4" x14ac:dyDescent="0.2">
      <c r="B206" s="41" t="s">
        <v>11</v>
      </c>
      <c r="C206" s="3" t="s">
        <v>24</v>
      </c>
      <c r="D206" s="56">
        <v>0</v>
      </c>
    </row>
    <row r="207" spans="2:4" x14ac:dyDescent="0.2">
      <c r="B207" s="41" t="s">
        <v>13</v>
      </c>
      <c r="C207" s="3" t="s">
        <v>25</v>
      </c>
      <c r="D207" s="56">
        <v>0</v>
      </c>
    </row>
    <row r="208" spans="2:4" x14ac:dyDescent="0.2">
      <c r="B208" s="41" t="s">
        <v>11</v>
      </c>
      <c r="C208" s="3" t="s">
        <v>25</v>
      </c>
      <c r="D208" s="56">
        <v>0</v>
      </c>
    </row>
    <row r="209" spans="2:4" x14ac:dyDescent="0.2">
      <c r="B209" s="41" t="s">
        <v>17</v>
      </c>
      <c r="C209" s="3" t="s">
        <v>25</v>
      </c>
      <c r="D209" s="56">
        <v>0</v>
      </c>
    </row>
    <row r="210" spans="2:4" x14ac:dyDescent="0.2">
      <c r="B210" s="41" t="s">
        <v>14</v>
      </c>
      <c r="C210" s="3" t="s">
        <v>24</v>
      </c>
      <c r="D210" s="56">
        <v>0</v>
      </c>
    </row>
    <row r="211" spans="2:4" x14ac:dyDescent="0.2">
      <c r="B211" s="41" t="s">
        <v>10</v>
      </c>
      <c r="C211" s="3" t="s">
        <v>24</v>
      </c>
      <c r="D211" s="56">
        <v>0</v>
      </c>
    </row>
    <row r="212" spans="2:4" x14ac:dyDescent="0.2">
      <c r="B212" s="41" t="s">
        <v>17</v>
      </c>
      <c r="C212" s="3" t="s">
        <v>24</v>
      </c>
      <c r="D212" s="56">
        <v>0</v>
      </c>
    </row>
    <row r="213" spans="2:4" x14ac:dyDescent="0.2">
      <c r="B213" s="41" t="s">
        <v>15</v>
      </c>
      <c r="C213" s="3" t="s">
        <v>24</v>
      </c>
      <c r="D213" s="56">
        <v>0</v>
      </c>
    </row>
    <row r="214" spans="2:4" x14ac:dyDescent="0.2">
      <c r="B214" s="41" t="s">
        <v>17</v>
      </c>
      <c r="C214" s="3" t="s">
        <v>25</v>
      </c>
      <c r="D214" s="56">
        <v>0</v>
      </c>
    </row>
    <row r="215" spans="2:4" x14ac:dyDescent="0.2">
      <c r="B215" s="41" t="s">
        <v>17</v>
      </c>
      <c r="C215" s="3" t="s">
        <v>24</v>
      </c>
      <c r="D215" s="56">
        <v>0</v>
      </c>
    </row>
    <row r="216" spans="2:4" x14ac:dyDescent="0.2">
      <c r="B216" s="41" t="s">
        <v>17</v>
      </c>
      <c r="C216" s="3" t="s">
        <v>25</v>
      </c>
      <c r="D216" s="56">
        <v>0</v>
      </c>
    </row>
    <row r="217" spans="2:4" x14ac:dyDescent="0.2">
      <c r="B217" s="41" t="s">
        <v>9</v>
      </c>
      <c r="C217" s="3" t="s">
        <v>25</v>
      </c>
      <c r="D217" s="56">
        <v>0</v>
      </c>
    </row>
    <row r="218" spans="2:4" x14ac:dyDescent="0.2">
      <c r="B218" s="41" t="s">
        <v>10</v>
      </c>
      <c r="C218" s="3" t="s">
        <v>25</v>
      </c>
      <c r="D218" s="56">
        <v>0</v>
      </c>
    </row>
    <row r="219" spans="2:4" x14ac:dyDescent="0.2">
      <c r="B219" s="41" t="s">
        <v>11</v>
      </c>
      <c r="C219" s="3" t="s">
        <v>25</v>
      </c>
      <c r="D219" s="56">
        <v>1200</v>
      </c>
    </row>
    <row r="220" spans="2:4" x14ac:dyDescent="0.2">
      <c r="B220" s="41" t="s">
        <v>17</v>
      </c>
      <c r="C220" s="3" t="s">
        <v>24</v>
      </c>
      <c r="D220" s="56">
        <v>0</v>
      </c>
    </row>
    <row r="221" spans="2:4" x14ac:dyDescent="0.2">
      <c r="B221" s="41" t="s">
        <v>16</v>
      </c>
      <c r="C221" s="3" t="s">
        <v>25</v>
      </c>
      <c r="D221" s="56">
        <v>0</v>
      </c>
    </row>
    <row r="222" spans="2:4" x14ac:dyDescent="0.2">
      <c r="B222" s="41" t="s">
        <v>22</v>
      </c>
      <c r="C222" s="3" t="s">
        <v>24</v>
      </c>
      <c r="D222" s="56">
        <v>0</v>
      </c>
    </row>
    <row r="223" spans="2:4" x14ac:dyDescent="0.2">
      <c r="B223" s="41" t="s">
        <v>10</v>
      </c>
      <c r="C223" s="3" t="s">
        <v>25</v>
      </c>
      <c r="D223" s="56">
        <v>0</v>
      </c>
    </row>
    <row r="224" spans="2:4" x14ac:dyDescent="0.2">
      <c r="B224" s="41" t="s">
        <v>10</v>
      </c>
      <c r="C224" s="3" t="s">
        <v>25</v>
      </c>
      <c r="D224" s="56">
        <v>0</v>
      </c>
    </row>
    <row r="225" spans="2:4" x14ac:dyDescent="0.2">
      <c r="B225" s="41" t="s">
        <v>12</v>
      </c>
      <c r="C225" s="3" t="s">
        <v>25</v>
      </c>
      <c r="D225" s="56">
        <v>0</v>
      </c>
    </row>
    <row r="226" spans="2:4" x14ac:dyDescent="0.2">
      <c r="B226" s="41" t="s">
        <v>22</v>
      </c>
      <c r="C226" s="3" t="s">
        <v>24</v>
      </c>
      <c r="D226" s="56">
        <v>0</v>
      </c>
    </row>
    <row r="227" spans="2:4" x14ac:dyDescent="0.2">
      <c r="B227" s="41" t="s">
        <v>16</v>
      </c>
      <c r="C227" s="3" t="s">
        <v>24</v>
      </c>
      <c r="D227" s="56">
        <v>0</v>
      </c>
    </row>
    <row r="228" spans="2:4" x14ac:dyDescent="0.2">
      <c r="B228" s="41" t="s">
        <v>19</v>
      </c>
      <c r="C228" s="3" t="s">
        <v>24</v>
      </c>
      <c r="D228" s="56">
        <v>0</v>
      </c>
    </row>
    <row r="229" spans="2:4" x14ac:dyDescent="0.2">
      <c r="B229" s="41" t="s">
        <v>17</v>
      </c>
      <c r="C229" s="3" t="s">
        <v>24</v>
      </c>
      <c r="D229" s="56">
        <v>200</v>
      </c>
    </row>
    <row r="230" spans="2:4" x14ac:dyDescent="0.2">
      <c r="B230" s="41" t="s">
        <v>20</v>
      </c>
      <c r="C230" s="3" t="s">
        <v>24</v>
      </c>
      <c r="D230" s="56">
        <v>2000</v>
      </c>
    </row>
    <row r="231" spans="2:4" x14ac:dyDescent="0.2">
      <c r="B231" s="41" t="s">
        <v>20</v>
      </c>
      <c r="C231" s="3" t="s">
        <v>25</v>
      </c>
      <c r="D231" s="56">
        <v>0</v>
      </c>
    </row>
    <row r="232" spans="2:4" x14ac:dyDescent="0.2">
      <c r="B232" s="41" t="s">
        <v>10</v>
      </c>
      <c r="C232" s="3" t="s">
        <v>24</v>
      </c>
      <c r="D232" s="56">
        <v>0</v>
      </c>
    </row>
    <row r="233" spans="2:4" x14ac:dyDescent="0.2">
      <c r="B233" s="41" t="s">
        <v>16</v>
      </c>
      <c r="C233" s="3" t="s">
        <v>24</v>
      </c>
      <c r="D233" s="56">
        <v>0</v>
      </c>
    </row>
    <row r="234" spans="2:4" x14ac:dyDescent="0.2">
      <c r="B234" s="41" t="s">
        <v>16</v>
      </c>
      <c r="C234" s="3" t="s">
        <v>25</v>
      </c>
      <c r="D234" s="56">
        <v>0</v>
      </c>
    </row>
    <row r="235" spans="2:4" x14ac:dyDescent="0.2">
      <c r="B235" s="41" t="s">
        <v>10</v>
      </c>
      <c r="C235" s="3" t="s">
        <v>25</v>
      </c>
      <c r="D235" s="56">
        <v>0</v>
      </c>
    </row>
    <row r="236" spans="2:4" x14ac:dyDescent="0.2">
      <c r="B236" s="41" t="s">
        <v>16</v>
      </c>
      <c r="C236" s="3" t="s">
        <v>24</v>
      </c>
      <c r="D236" s="56">
        <v>0</v>
      </c>
    </row>
    <row r="237" spans="2:4" x14ac:dyDescent="0.2">
      <c r="B237" s="41" t="s">
        <v>15</v>
      </c>
      <c r="C237" s="3" t="s">
        <v>24</v>
      </c>
      <c r="D237" s="56">
        <v>0</v>
      </c>
    </row>
    <row r="238" spans="2:4" x14ac:dyDescent="0.2">
      <c r="B238" s="41" t="s">
        <v>11</v>
      </c>
      <c r="C238" s="3" t="s">
        <v>24</v>
      </c>
      <c r="D238" s="56">
        <v>1000</v>
      </c>
    </row>
    <row r="239" spans="2:4" x14ac:dyDescent="0.2">
      <c r="B239" s="41" t="s">
        <v>10</v>
      </c>
      <c r="C239" s="3" t="s">
        <v>24</v>
      </c>
      <c r="D239" s="56">
        <v>0</v>
      </c>
    </row>
    <row r="240" spans="2:4" x14ac:dyDescent="0.2">
      <c r="B240" s="41" t="s">
        <v>10</v>
      </c>
      <c r="C240" s="3" t="s">
        <v>24</v>
      </c>
      <c r="D240" s="56">
        <v>0</v>
      </c>
    </row>
    <row r="241" spans="2:4" x14ac:dyDescent="0.2">
      <c r="B241" s="41" t="s">
        <v>11</v>
      </c>
      <c r="C241" s="3" t="s">
        <v>25</v>
      </c>
      <c r="D241" s="56">
        <v>1200</v>
      </c>
    </row>
    <row r="242" spans="2:4" x14ac:dyDescent="0.2">
      <c r="B242" s="41" t="s">
        <v>17</v>
      </c>
      <c r="C242" s="3" t="s">
        <v>25</v>
      </c>
      <c r="D242" s="56">
        <v>0</v>
      </c>
    </row>
    <row r="243" spans="2:4" x14ac:dyDescent="0.2">
      <c r="B243" s="41" t="s">
        <v>17</v>
      </c>
      <c r="C243" s="3" t="s">
        <v>25</v>
      </c>
      <c r="D243" s="56">
        <v>0</v>
      </c>
    </row>
    <row r="244" spans="2:4" x14ac:dyDescent="0.2">
      <c r="B244" s="41" t="s">
        <v>15</v>
      </c>
      <c r="C244" s="3" t="s">
        <v>25</v>
      </c>
      <c r="D244" s="56">
        <v>0</v>
      </c>
    </row>
    <row r="245" spans="2:4" x14ac:dyDescent="0.2">
      <c r="B245" s="41" t="s">
        <v>10</v>
      </c>
      <c r="C245" s="3" t="s">
        <v>24</v>
      </c>
      <c r="D245" s="56">
        <v>0</v>
      </c>
    </row>
    <row r="246" spans="2:4" x14ac:dyDescent="0.2">
      <c r="B246" s="41" t="s">
        <v>17</v>
      </c>
      <c r="C246" s="3" t="s">
        <v>24</v>
      </c>
      <c r="D246" s="56">
        <v>200</v>
      </c>
    </row>
    <row r="247" spans="2:4" x14ac:dyDescent="0.2">
      <c r="B247" s="41" t="s">
        <v>17</v>
      </c>
      <c r="C247" s="3" t="s">
        <v>24</v>
      </c>
      <c r="D247" s="56">
        <v>0</v>
      </c>
    </row>
    <row r="248" spans="2:4" x14ac:dyDescent="0.2">
      <c r="B248" s="41" t="s">
        <v>17</v>
      </c>
      <c r="C248" s="3" t="s">
        <v>25</v>
      </c>
      <c r="D248" s="56">
        <v>0</v>
      </c>
    </row>
    <row r="249" spans="2:4" x14ac:dyDescent="0.2">
      <c r="B249" s="41" t="s">
        <v>10</v>
      </c>
      <c r="C249" s="3" t="s">
        <v>24</v>
      </c>
      <c r="D249" s="56">
        <v>350</v>
      </c>
    </row>
    <row r="250" spans="2:4" x14ac:dyDescent="0.2">
      <c r="B250" s="41" t="s">
        <v>12</v>
      </c>
      <c r="C250" s="3" t="s">
        <v>24</v>
      </c>
      <c r="D250" s="56">
        <v>0</v>
      </c>
    </row>
    <row r="251" spans="2:4" x14ac:dyDescent="0.2">
      <c r="B251" s="41" t="s">
        <v>15</v>
      </c>
      <c r="C251" s="3" t="s">
        <v>25</v>
      </c>
      <c r="D251" s="56">
        <v>0</v>
      </c>
    </row>
    <row r="252" spans="2:4" x14ac:dyDescent="0.2">
      <c r="B252" s="41" t="s">
        <v>17</v>
      </c>
      <c r="C252" s="3" t="s">
        <v>25</v>
      </c>
      <c r="D252" s="56">
        <v>0</v>
      </c>
    </row>
    <row r="253" spans="2:4" x14ac:dyDescent="0.2">
      <c r="B253" s="41" t="s">
        <v>11</v>
      </c>
      <c r="C253" s="3" t="s">
        <v>24</v>
      </c>
      <c r="D253" s="56">
        <v>1000</v>
      </c>
    </row>
    <row r="254" spans="2:4" x14ac:dyDescent="0.2">
      <c r="B254" s="41" t="s">
        <v>15</v>
      </c>
      <c r="C254" s="3" t="s">
        <v>25</v>
      </c>
      <c r="D254" s="56">
        <v>0</v>
      </c>
    </row>
    <row r="255" spans="2:4" x14ac:dyDescent="0.2">
      <c r="B255" s="41" t="s">
        <v>15</v>
      </c>
      <c r="C255" s="3" t="s">
        <v>25</v>
      </c>
      <c r="D255" s="56">
        <v>0</v>
      </c>
    </row>
    <row r="256" spans="2:4" x14ac:dyDescent="0.2">
      <c r="B256" s="41" t="s">
        <v>11</v>
      </c>
      <c r="C256" s="3" t="s">
        <v>24</v>
      </c>
      <c r="D256" s="56">
        <v>0</v>
      </c>
    </row>
    <row r="257" spans="2:4" x14ac:dyDescent="0.2">
      <c r="B257" s="41" t="s">
        <v>22</v>
      </c>
      <c r="C257" s="3" t="s">
        <v>25</v>
      </c>
      <c r="D257" s="56">
        <v>0</v>
      </c>
    </row>
    <row r="258" spans="2:4" x14ac:dyDescent="0.2">
      <c r="B258" s="41" t="s">
        <v>10</v>
      </c>
      <c r="C258" s="3" t="s">
        <v>25</v>
      </c>
      <c r="D258" s="56">
        <v>420</v>
      </c>
    </row>
    <row r="259" spans="2:4" x14ac:dyDescent="0.2">
      <c r="B259" s="41" t="s">
        <v>17</v>
      </c>
      <c r="C259" s="3" t="s">
        <v>25</v>
      </c>
      <c r="D259" s="56">
        <v>0</v>
      </c>
    </row>
    <row r="260" spans="2:4" x14ac:dyDescent="0.2">
      <c r="B260" s="41" t="s">
        <v>17</v>
      </c>
      <c r="C260" s="3" t="s">
        <v>24</v>
      </c>
      <c r="D260" s="56">
        <v>0</v>
      </c>
    </row>
    <row r="261" spans="2:4" x14ac:dyDescent="0.2">
      <c r="B261" s="41" t="s">
        <v>22</v>
      </c>
      <c r="C261" s="3" t="s">
        <v>24</v>
      </c>
      <c r="D261" s="56">
        <v>0</v>
      </c>
    </row>
    <row r="262" spans="2:4" x14ac:dyDescent="0.2">
      <c r="B262" s="41" t="s">
        <v>17</v>
      </c>
      <c r="C262" s="3" t="s">
        <v>25</v>
      </c>
      <c r="D262" s="56">
        <v>0</v>
      </c>
    </row>
    <row r="263" spans="2:4" x14ac:dyDescent="0.2">
      <c r="B263" s="41" t="s">
        <v>15</v>
      </c>
      <c r="C263" s="3" t="s">
        <v>25</v>
      </c>
      <c r="D263" s="56">
        <v>0</v>
      </c>
    </row>
    <row r="264" spans="2:4" x14ac:dyDescent="0.2">
      <c r="B264" s="41" t="s">
        <v>10</v>
      </c>
      <c r="C264" s="3" t="s">
        <v>24</v>
      </c>
      <c r="D264" s="56">
        <v>0</v>
      </c>
    </row>
    <row r="265" spans="2:4" x14ac:dyDescent="0.2">
      <c r="B265" s="41" t="s">
        <v>14</v>
      </c>
      <c r="C265" s="3" t="s">
        <v>24</v>
      </c>
      <c r="D265" s="56">
        <v>0</v>
      </c>
    </row>
    <row r="266" spans="2:4" x14ac:dyDescent="0.2">
      <c r="B266" s="41" t="s">
        <v>9</v>
      </c>
      <c r="C266" s="3" t="s">
        <v>25</v>
      </c>
      <c r="D266" s="56">
        <v>0</v>
      </c>
    </row>
    <row r="267" spans="2:4" x14ac:dyDescent="0.2">
      <c r="B267" s="41" t="s">
        <v>16</v>
      </c>
      <c r="C267" s="3" t="s">
        <v>24</v>
      </c>
      <c r="D267" s="56">
        <v>0</v>
      </c>
    </row>
    <row r="268" spans="2:4" x14ac:dyDescent="0.2">
      <c r="B268" s="41" t="s">
        <v>11</v>
      </c>
      <c r="C268" s="3" t="s">
        <v>24</v>
      </c>
      <c r="D268" s="56">
        <v>0</v>
      </c>
    </row>
    <row r="269" spans="2:4" x14ac:dyDescent="0.2">
      <c r="B269" s="41" t="s">
        <v>15</v>
      </c>
      <c r="C269" s="3" t="s">
        <v>24</v>
      </c>
      <c r="D269" s="56">
        <v>0</v>
      </c>
    </row>
    <row r="270" spans="2:4" x14ac:dyDescent="0.2">
      <c r="B270" s="41" t="s">
        <v>10</v>
      </c>
      <c r="C270" s="3" t="s">
        <v>24</v>
      </c>
      <c r="D270" s="56">
        <v>0</v>
      </c>
    </row>
    <row r="271" spans="2:4" x14ac:dyDescent="0.2">
      <c r="B271" s="41" t="s">
        <v>13</v>
      </c>
      <c r="C271" s="3" t="s">
        <v>24</v>
      </c>
      <c r="D271" s="56">
        <v>0</v>
      </c>
    </row>
    <row r="272" spans="2:4" x14ac:dyDescent="0.2">
      <c r="B272" s="41" t="s">
        <v>9</v>
      </c>
      <c r="C272" s="3" t="s">
        <v>25</v>
      </c>
      <c r="D272" s="56">
        <v>0</v>
      </c>
    </row>
    <row r="273" spans="2:4" x14ac:dyDescent="0.2">
      <c r="B273" s="41" t="s">
        <v>15</v>
      </c>
      <c r="C273" s="3" t="s">
        <v>25</v>
      </c>
      <c r="D273" s="56">
        <v>0</v>
      </c>
    </row>
    <row r="274" spans="2:4" x14ac:dyDescent="0.2">
      <c r="B274" s="41" t="s">
        <v>22</v>
      </c>
      <c r="C274" s="3" t="s">
        <v>24</v>
      </c>
      <c r="D274" s="56">
        <v>0</v>
      </c>
    </row>
    <row r="275" spans="2:4" x14ac:dyDescent="0.2">
      <c r="B275" s="41" t="s">
        <v>15</v>
      </c>
      <c r="C275" s="3" t="s">
        <v>25</v>
      </c>
      <c r="D275" s="56">
        <v>0</v>
      </c>
    </row>
    <row r="276" spans="2:4" x14ac:dyDescent="0.2">
      <c r="B276" s="41" t="s">
        <v>17</v>
      </c>
      <c r="C276" s="3" t="s">
        <v>24</v>
      </c>
      <c r="D276" s="56">
        <v>0</v>
      </c>
    </row>
    <row r="277" spans="2:4" x14ac:dyDescent="0.2">
      <c r="B277" s="41" t="s">
        <v>16</v>
      </c>
      <c r="C277" s="3" t="s">
        <v>24</v>
      </c>
      <c r="D277" s="56">
        <v>0</v>
      </c>
    </row>
    <row r="278" spans="2:4" x14ac:dyDescent="0.2">
      <c r="B278" s="41" t="s">
        <v>15</v>
      </c>
      <c r="C278" s="3" t="s">
        <v>25</v>
      </c>
      <c r="D278" s="56">
        <v>0</v>
      </c>
    </row>
    <row r="279" spans="2:4" x14ac:dyDescent="0.2">
      <c r="B279" s="41" t="s">
        <v>18</v>
      </c>
      <c r="C279" s="3" t="s">
        <v>25</v>
      </c>
      <c r="D279" s="56">
        <v>0</v>
      </c>
    </row>
    <row r="280" spans="2:4" x14ac:dyDescent="0.2">
      <c r="B280" s="41" t="s">
        <v>11</v>
      </c>
      <c r="C280" s="3" t="s">
        <v>25</v>
      </c>
      <c r="D280" s="56">
        <v>0</v>
      </c>
    </row>
    <row r="281" spans="2:4" x14ac:dyDescent="0.2">
      <c r="B281" s="41" t="s">
        <v>11</v>
      </c>
      <c r="C281" s="3" t="s">
        <v>24</v>
      </c>
      <c r="D281" s="56">
        <v>0</v>
      </c>
    </row>
    <row r="282" spans="2:4" x14ac:dyDescent="0.2">
      <c r="B282" s="41" t="s">
        <v>18</v>
      </c>
      <c r="C282" s="3" t="s">
        <v>25</v>
      </c>
      <c r="D282" s="56">
        <v>0</v>
      </c>
    </row>
    <row r="283" spans="2:4" x14ac:dyDescent="0.2">
      <c r="B283" s="41" t="s">
        <v>10</v>
      </c>
      <c r="C283" s="3" t="s">
        <v>25</v>
      </c>
      <c r="D283" s="56">
        <v>0</v>
      </c>
    </row>
    <row r="284" spans="2:4" x14ac:dyDescent="0.2">
      <c r="B284" s="41" t="s">
        <v>10</v>
      </c>
      <c r="C284" s="3" t="s">
        <v>24</v>
      </c>
      <c r="D284" s="56">
        <v>0</v>
      </c>
    </row>
    <row r="285" spans="2:4" x14ac:dyDescent="0.2">
      <c r="B285" s="41" t="s">
        <v>10</v>
      </c>
      <c r="C285" s="3" t="s">
        <v>25</v>
      </c>
      <c r="D285" s="56">
        <v>0</v>
      </c>
    </row>
    <row r="286" spans="2:4" x14ac:dyDescent="0.2">
      <c r="B286" s="41" t="s">
        <v>22</v>
      </c>
      <c r="C286" s="3" t="s">
        <v>25</v>
      </c>
      <c r="D286" s="56">
        <v>0</v>
      </c>
    </row>
    <row r="287" spans="2:4" x14ac:dyDescent="0.2">
      <c r="B287" s="41" t="s">
        <v>10</v>
      </c>
      <c r="C287" s="3" t="s">
        <v>25</v>
      </c>
      <c r="D287" s="56">
        <v>0</v>
      </c>
    </row>
    <row r="288" spans="2:4" x14ac:dyDescent="0.2">
      <c r="B288" s="41" t="s">
        <v>22</v>
      </c>
      <c r="C288" s="3" t="s">
        <v>24</v>
      </c>
      <c r="D288" s="56">
        <v>0</v>
      </c>
    </row>
    <row r="289" spans="2:4" x14ac:dyDescent="0.2">
      <c r="B289" s="41" t="s">
        <v>10</v>
      </c>
      <c r="C289" s="3" t="s">
        <v>24</v>
      </c>
      <c r="D289" s="56">
        <v>0</v>
      </c>
    </row>
    <row r="290" spans="2:4" x14ac:dyDescent="0.2">
      <c r="B290" s="41" t="s">
        <v>11</v>
      </c>
      <c r="C290" s="3" t="s">
        <v>25</v>
      </c>
      <c r="D290" s="56">
        <v>0</v>
      </c>
    </row>
    <row r="291" spans="2:4" x14ac:dyDescent="0.2">
      <c r="B291" s="41" t="s">
        <v>10</v>
      </c>
      <c r="C291" s="3" t="s">
        <v>24</v>
      </c>
      <c r="D291" s="56">
        <v>0</v>
      </c>
    </row>
    <row r="292" spans="2:4" x14ac:dyDescent="0.2">
      <c r="B292" s="41" t="s">
        <v>10</v>
      </c>
      <c r="C292" s="3" t="s">
        <v>24</v>
      </c>
      <c r="D292" s="56">
        <v>0</v>
      </c>
    </row>
    <row r="293" spans="2:4" x14ac:dyDescent="0.2">
      <c r="B293" s="41" t="s">
        <v>12</v>
      </c>
      <c r="C293" s="3" t="s">
        <v>24</v>
      </c>
      <c r="D293" s="56">
        <v>1000</v>
      </c>
    </row>
    <row r="294" spans="2:4" x14ac:dyDescent="0.2">
      <c r="B294" s="41" t="s">
        <v>11</v>
      </c>
      <c r="C294" s="3" t="s">
        <v>25</v>
      </c>
      <c r="D294" s="56">
        <v>0</v>
      </c>
    </row>
    <row r="295" spans="2:4" x14ac:dyDescent="0.2">
      <c r="B295" s="41" t="s">
        <v>10</v>
      </c>
      <c r="C295" s="3" t="s">
        <v>24</v>
      </c>
      <c r="D295" s="56">
        <v>0</v>
      </c>
    </row>
    <row r="296" spans="2:4" x14ac:dyDescent="0.2">
      <c r="B296" s="41" t="s">
        <v>10</v>
      </c>
      <c r="C296" s="3" t="s">
        <v>25</v>
      </c>
      <c r="D296" s="56">
        <v>420</v>
      </c>
    </row>
    <row r="297" spans="2:4" x14ac:dyDescent="0.2">
      <c r="B297" s="41" t="s">
        <v>17</v>
      </c>
      <c r="C297" s="3" t="s">
        <v>24</v>
      </c>
      <c r="D297" s="56">
        <v>0</v>
      </c>
    </row>
    <row r="298" spans="2:4" x14ac:dyDescent="0.2">
      <c r="B298" s="41" t="s">
        <v>9</v>
      </c>
      <c r="C298" s="3" t="s">
        <v>25</v>
      </c>
      <c r="D298" s="56">
        <v>0</v>
      </c>
    </row>
    <row r="299" spans="2:4" x14ac:dyDescent="0.2">
      <c r="B299" s="41" t="s">
        <v>15</v>
      </c>
      <c r="C299" s="3" t="s">
        <v>24</v>
      </c>
      <c r="D299" s="56">
        <v>0</v>
      </c>
    </row>
    <row r="300" spans="2:4" x14ac:dyDescent="0.2">
      <c r="B300" s="41" t="s">
        <v>9</v>
      </c>
      <c r="C300" s="3" t="s">
        <v>25</v>
      </c>
      <c r="D300" s="56">
        <v>1680</v>
      </c>
    </row>
    <row r="301" spans="2:4" x14ac:dyDescent="0.2">
      <c r="B301" s="41" t="s">
        <v>17</v>
      </c>
      <c r="C301" s="3" t="s">
        <v>24</v>
      </c>
      <c r="D301" s="56">
        <v>0</v>
      </c>
    </row>
    <row r="302" spans="2:4" x14ac:dyDescent="0.2">
      <c r="B302" s="41" t="s">
        <v>17</v>
      </c>
      <c r="C302" s="3" t="s">
        <v>25</v>
      </c>
      <c r="D302" s="56">
        <v>0</v>
      </c>
    </row>
    <row r="303" spans="2:4" x14ac:dyDescent="0.2">
      <c r="B303" s="41" t="s">
        <v>18</v>
      </c>
      <c r="C303" s="3" t="s">
        <v>24</v>
      </c>
      <c r="D303" s="56">
        <v>0</v>
      </c>
    </row>
    <row r="304" spans="2:4" x14ac:dyDescent="0.2">
      <c r="B304" s="41" t="s">
        <v>17</v>
      </c>
      <c r="C304" s="3" t="s">
        <v>25</v>
      </c>
      <c r="D304" s="56">
        <v>0</v>
      </c>
    </row>
    <row r="305" spans="2:4" x14ac:dyDescent="0.2">
      <c r="B305" s="41" t="s">
        <v>9</v>
      </c>
      <c r="C305" s="3" t="s">
        <v>24</v>
      </c>
      <c r="D305" s="56">
        <v>0</v>
      </c>
    </row>
    <row r="306" spans="2:4" x14ac:dyDescent="0.2">
      <c r="B306" s="41" t="s">
        <v>10</v>
      </c>
      <c r="C306" s="3" t="s">
        <v>24</v>
      </c>
      <c r="D306" s="56">
        <v>0</v>
      </c>
    </row>
    <row r="307" spans="2:4" x14ac:dyDescent="0.2">
      <c r="B307" s="41" t="s">
        <v>16</v>
      </c>
      <c r="C307" s="3" t="s">
        <v>25</v>
      </c>
      <c r="D307" s="56">
        <v>0</v>
      </c>
    </row>
    <row r="308" spans="2:4" x14ac:dyDescent="0.2">
      <c r="B308" s="41" t="s">
        <v>17</v>
      </c>
      <c r="C308" s="3" t="s">
        <v>25</v>
      </c>
      <c r="D308" s="56">
        <v>0</v>
      </c>
    </row>
    <row r="309" spans="2:4" x14ac:dyDescent="0.2">
      <c r="B309" s="41" t="s">
        <v>19</v>
      </c>
      <c r="C309" s="3" t="s">
        <v>24</v>
      </c>
      <c r="D309" s="56">
        <v>0</v>
      </c>
    </row>
    <row r="310" spans="2:4" x14ac:dyDescent="0.2">
      <c r="B310" s="41" t="s">
        <v>13</v>
      </c>
      <c r="C310" s="3" t="s">
        <v>24</v>
      </c>
      <c r="D310" s="56">
        <v>0</v>
      </c>
    </row>
    <row r="311" spans="2:4" x14ac:dyDescent="0.2">
      <c r="B311" s="41" t="s">
        <v>17</v>
      </c>
      <c r="C311" s="3" t="s">
        <v>25</v>
      </c>
      <c r="D311" s="56">
        <v>0</v>
      </c>
    </row>
    <row r="312" spans="2:4" x14ac:dyDescent="0.2">
      <c r="B312" s="41" t="s">
        <v>11</v>
      </c>
      <c r="C312" s="3" t="s">
        <v>25</v>
      </c>
      <c r="D312" s="56">
        <v>0</v>
      </c>
    </row>
    <row r="313" spans="2:4" x14ac:dyDescent="0.2">
      <c r="B313" s="41" t="s">
        <v>10</v>
      </c>
      <c r="C313" s="3" t="s">
        <v>24</v>
      </c>
      <c r="D313" s="56">
        <v>0</v>
      </c>
    </row>
    <row r="314" spans="2:4" x14ac:dyDescent="0.2">
      <c r="B314" s="41" t="s">
        <v>18</v>
      </c>
      <c r="C314" s="3" t="s">
        <v>25</v>
      </c>
      <c r="D314" s="56">
        <v>0</v>
      </c>
    </row>
    <row r="315" spans="2:4" x14ac:dyDescent="0.2">
      <c r="B315" s="41" t="s">
        <v>17</v>
      </c>
      <c r="C315" s="3" t="s">
        <v>24</v>
      </c>
      <c r="D315" s="56">
        <v>200</v>
      </c>
    </row>
    <row r="316" spans="2:4" x14ac:dyDescent="0.2">
      <c r="B316" s="41" t="s">
        <v>11</v>
      </c>
      <c r="C316" s="3" t="s">
        <v>24</v>
      </c>
      <c r="D316" s="56">
        <v>0</v>
      </c>
    </row>
    <row r="317" spans="2:4" x14ac:dyDescent="0.2">
      <c r="B317" s="41" t="s">
        <v>16</v>
      </c>
      <c r="C317" s="3" t="s">
        <v>25</v>
      </c>
      <c r="D317" s="56">
        <v>0</v>
      </c>
    </row>
    <row r="318" spans="2:4" x14ac:dyDescent="0.2">
      <c r="B318" s="41" t="s">
        <v>21</v>
      </c>
      <c r="C318" s="3" t="s">
        <v>24</v>
      </c>
      <c r="D318" s="56">
        <v>0</v>
      </c>
    </row>
    <row r="319" spans="2:4" x14ac:dyDescent="0.2">
      <c r="B319" s="41" t="s">
        <v>18</v>
      </c>
      <c r="C319" s="3" t="s">
        <v>24</v>
      </c>
      <c r="D319" s="56">
        <v>0</v>
      </c>
    </row>
    <row r="320" spans="2:4" x14ac:dyDescent="0.2">
      <c r="B320" s="41" t="s">
        <v>10</v>
      </c>
      <c r="C320" s="3" t="s">
        <v>25</v>
      </c>
      <c r="D320" s="56">
        <v>0</v>
      </c>
    </row>
    <row r="321" spans="2:4" x14ac:dyDescent="0.2">
      <c r="B321" s="41" t="s">
        <v>16</v>
      </c>
      <c r="C321" s="3" t="s">
        <v>25</v>
      </c>
      <c r="D321" s="56">
        <v>0</v>
      </c>
    </row>
    <row r="322" spans="2:4" x14ac:dyDescent="0.2">
      <c r="B322" s="41" t="s">
        <v>22</v>
      </c>
      <c r="C322" s="3" t="s">
        <v>25</v>
      </c>
      <c r="D322" s="56">
        <v>0</v>
      </c>
    </row>
    <row r="323" spans="2:4" x14ac:dyDescent="0.2">
      <c r="B323" s="41" t="s">
        <v>22</v>
      </c>
      <c r="C323" s="3" t="s">
        <v>25</v>
      </c>
      <c r="D323" s="56">
        <v>0</v>
      </c>
    </row>
    <row r="324" spans="2:4" x14ac:dyDescent="0.2">
      <c r="B324" s="41" t="s">
        <v>16</v>
      </c>
      <c r="C324" s="3" t="s">
        <v>24</v>
      </c>
      <c r="D324" s="56">
        <v>0</v>
      </c>
    </row>
    <row r="325" spans="2:4" x14ac:dyDescent="0.2">
      <c r="B325" s="41" t="s">
        <v>10</v>
      </c>
      <c r="C325" s="3" t="s">
        <v>24</v>
      </c>
      <c r="D325" s="56">
        <v>0</v>
      </c>
    </row>
    <row r="326" spans="2:4" x14ac:dyDescent="0.2">
      <c r="B326" s="41" t="s">
        <v>11</v>
      </c>
      <c r="C326" s="3" t="s">
        <v>25</v>
      </c>
      <c r="D326" s="56">
        <v>0</v>
      </c>
    </row>
    <row r="327" spans="2:4" x14ac:dyDescent="0.2">
      <c r="B327" s="41" t="s">
        <v>16</v>
      </c>
      <c r="C327" s="3" t="s">
        <v>24</v>
      </c>
      <c r="D327" s="56">
        <v>0</v>
      </c>
    </row>
    <row r="328" spans="2:4" x14ac:dyDescent="0.2">
      <c r="B328" s="41" t="s">
        <v>16</v>
      </c>
      <c r="C328" s="3" t="s">
        <v>24</v>
      </c>
      <c r="D328" s="56">
        <v>0</v>
      </c>
    </row>
    <row r="329" spans="2:4" x14ac:dyDescent="0.2">
      <c r="B329" s="41" t="s">
        <v>10</v>
      </c>
      <c r="C329" s="3" t="s">
        <v>24</v>
      </c>
      <c r="D329" s="56">
        <v>0</v>
      </c>
    </row>
    <row r="330" spans="2:4" x14ac:dyDescent="0.2">
      <c r="B330" s="41" t="s">
        <v>17</v>
      </c>
      <c r="C330" s="3" t="s">
        <v>25</v>
      </c>
      <c r="D330" s="56">
        <v>0</v>
      </c>
    </row>
    <row r="331" spans="2:4" x14ac:dyDescent="0.2">
      <c r="B331" s="41" t="s">
        <v>10</v>
      </c>
      <c r="C331" s="3" t="s">
        <v>24</v>
      </c>
      <c r="D331" s="56">
        <v>0</v>
      </c>
    </row>
    <row r="332" spans="2:4" x14ac:dyDescent="0.2">
      <c r="B332" s="41" t="s">
        <v>9</v>
      </c>
      <c r="C332" s="3" t="s">
        <v>25</v>
      </c>
      <c r="D332" s="56">
        <v>0</v>
      </c>
    </row>
    <row r="333" spans="2:4" x14ac:dyDescent="0.2">
      <c r="B333" s="41" t="s">
        <v>11</v>
      </c>
      <c r="C333" s="3" t="s">
        <v>24</v>
      </c>
      <c r="D333" s="56">
        <v>0</v>
      </c>
    </row>
    <row r="334" spans="2:4" x14ac:dyDescent="0.2">
      <c r="B334" s="41" t="s">
        <v>17</v>
      </c>
      <c r="C334" s="3" t="s">
        <v>25</v>
      </c>
      <c r="D334" s="56">
        <v>0</v>
      </c>
    </row>
    <row r="335" spans="2:4" x14ac:dyDescent="0.2">
      <c r="B335" s="41" t="s">
        <v>9</v>
      </c>
      <c r="C335" s="3" t="s">
        <v>25</v>
      </c>
      <c r="D335" s="56">
        <v>0</v>
      </c>
    </row>
    <row r="336" spans="2:4" x14ac:dyDescent="0.2">
      <c r="B336" s="41" t="s">
        <v>9</v>
      </c>
      <c r="C336" s="3" t="s">
        <v>25</v>
      </c>
      <c r="D336" s="56">
        <v>0</v>
      </c>
    </row>
    <row r="337" spans="2:4" x14ac:dyDescent="0.2">
      <c r="B337" s="41" t="s">
        <v>16</v>
      </c>
      <c r="C337" s="3" t="s">
        <v>25</v>
      </c>
      <c r="D337" s="56">
        <v>0</v>
      </c>
    </row>
    <row r="338" spans="2:4" x14ac:dyDescent="0.2">
      <c r="B338" s="41" t="s">
        <v>10</v>
      </c>
      <c r="C338" s="3" t="s">
        <v>25</v>
      </c>
      <c r="D338" s="56">
        <v>0</v>
      </c>
    </row>
    <row r="339" spans="2:4" x14ac:dyDescent="0.2">
      <c r="B339" s="41" t="s">
        <v>22</v>
      </c>
      <c r="C339" s="3" t="s">
        <v>24</v>
      </c>
      <c r="D339" s="56">
        <v>0</v>
      </c>
    </row>
    <row r="340" spans="2:4" x14ac:dyDescent="0.2">
      <c r="B340" s="41" t="s">
        <v>15</v>
      </c>
      <c r="C340" s="3" t="s">
        <v>24</v>
      </c>
      <c r="D340" s="56">
        <v>0</v>
      </c>
    </row>
    <row r="341" spans="2:4" x14ac:dyDescent="0.2">
      <c r="B341" s="41" t="s">
        <v>20</v>
      </c>
      <c r="C341" s="3" t="s">
        <v>25</v>
      </c>
      <c r="D341" s="56">
        <v>0</v>
      </c>
    </row>
    <row r="342" spans="2:4" x14ac:dyDescent="0.2">
      <c r="B342" s="41" t="s">
        <v>17</v>
      </c>
      <c r="C342" s="3" t="s">
        <v>24</v>
      </c>
      <c r="D342" s="56">
        <v>0</v>
      </c>
    </row>
    <row r="343" spans="2:4" x14ac:dyDescent="0.2">
      <c r="B343" s="41" t="s">
        <v>17</v>
      </c>
      <c r="C343" s="3" t="s">
        <v>25</v>
      </c>
      <c r="D343" s="56">
        <v>0</v>
      </c>
    </row>
    <row r="344" spans="2:4" x14ac:dyDescent="0.2">
      <c r="B344" s="41" t="s">
        <v>11</v>
      </c>
      <c r="C344" s="3" t="s">
        <v>25</v>
      </c>
      <c r="D344" s="56">
        <v>0</v>
      </c>
    </row>
    <row r="345" spans="2:4" x14ac:dyDescent="0.2">
      <c r="B345" s="41" t="s">
        <v>17</v>
      </c>
      <c r="C345" s="3" t="s">
        <v>25</v>
      </c>
      <c r="D345" s="56">
        <v>0</v>
      </c>
    </row>
    <row r="346" spans="2:4" x14ac:dyDescent="0.2">
      <c r="B346" s="41" t="s">
        <v>16</v>
      </c>
      <c r="C346" s="3" t="s">
        <v>25</v>
      </c>
      <c r="D346" s="56">
        <v>0</v>
      </c>
    </row>
    <row r="347" spans="2:4" x14ac:dyDescent="0.2">
      <c r="B347" s="41" t="s">
        <v>17</v>
      </c>
      <c r="C347" s="3" t="s">
        <v>24</v>
      </c>
      <c r="D347" s="56">
        <v>0</v>
      </c>
    </row>
    <row r="348" spans="2:4" x14ac:dyDescent="0.2">
      <c r="B348" s="41" t="s">
        <v>10</v>
      </c>
      <c r="C348" s="3" t="s">
        <v>24</v>
      </c>
      <c r="D348" s="56">
        <v>0</v>
      </c>
    </row>
    <row r="349" spans="2:4" x14ac:dyDescent="0.2">
      <c r="B349" s="41" t="s">
        <v>10</v>
      </c>
      <c r="C349" s="3" t="s">
        <v>25</v>
      </c>
      <c r="D349" s="56">
        <v>0</v>
      </c>
    </row>
    <row r="350" spans="2:4" x14ac:dyDescent="0.2">
      <c r="B350" s="41" t="s">
        <v>22</v>
      </c>
      <c r="C350" s="3" t="s">
        <v>25</v>
      </c>
      <c r="D350" s="56">
        <v>0</v>
      </c>
    </row>
    <row r="351" spans="2:4" x14ac:dyDescent="0.2">
      <c r="B351" s="41" t="s">
        <v>17</v>
      </c>
      <c r="C351" s="3" t="s">
        <v>25</v>
      </c>
      <c r="D351" s="56">
        <v>0</v>
      </c>
    </row>
    <row r="352" spans="2:4" x14ac:dyDescent="0.2">
      <c r="B352" s="41" t="s">
        <v>18</v>
      </c>
      <c r="C352" s="3" t="s">
        <v>25</v>
      </c>
      <c r="D352" s="56">
        <v>0</v>
      </c>
    </row>
    <row r="353" spans="2:4" x14ac:dyDescent="0.2">
      <c r="B353" s="41" t="s">
        <v>22</v>
      </c>
      <c r="C353" s="3" t="s">
        <v>25</v>
      </c>
      <c r="D353" s="56">
        <v>0</v>
      </c>
    </row>
    <row r="354" spans="2:4" x14ac:dyDescent="0.2">
      <c r="B354" s="41" t="s">
        <v>10</v>
      </c>
      <c r="C354" s="3" t="s">
        <v>25</v>
      </c>
      <c r="D354" s="56">
        <v>0</v>
      </c>
    </row>
    <row r="355" spans="2:4" x14ac:dyDescent="0.2">
      <c r="B355" s="41" t="s">
        <v>10</v>
      </c>
      <c r="C355" s="3" t="s">
        <v>24</v>
      </c>
      <c r="D355" s="56">
        <v>0</v>
      </c>
    </row>
    <row r="356" spans="2:4" x14ac:dyDescent="0.2">
      <c r="B356" s="41" t="s">
        <v>16</v>
      </c>
      <c r="C356" s="3" t="s">
        <v>25</v>
      </c>
      <c r="D356" s="56">
        <v>0</v>
      </c>
    </row>
    <row r="357" spans="2:4" x14ac:dyDescent="0.2">
      <c r="B357" s="41" t="s">
        <v>10</v>
      </c>
      <c r="C357" s="3" t="s">
        <v>25</v>
      </c>
      <c r="D357" s="56">
        <v>0</v>
      </c>
    </row>
    <row r="358" spans="2:4" x14ac:dyDescent="0.2">
      <c r="B358" s="41" t="s">
        <v>14</v>
      </c>
      <c r="C358" s="3" t="s">
        <v>24</v>
      </c>
      <c r="D358" s="56">
        <v>0</v>
      </c>
    </row>
    <row r="359" spans="2:4" x14ac:dyDescent="0.2">
      <c r="B359" s="41" t="s">
        <v>17</v>
      </c>
      <c r="C359" s="3" t="s">
        <v>24</v>
      </c>
      <c r="D359" s="56">
        <v>0</v>
      </c>
    </row>
    <row r="360" spans="2:4" x14ac:dyDescent="0.2">
      <c r="B360" s="41" t="s">
        <v>17</v>
      </c>
      <c r="C360" s="3" t="s">
        <v>24</v>
      </c>
      <c r="D360" s="56">
        <v>0</v>
      </c>
    </row>
    <row r="361" spans="2:4" x14ac:dyDescent="0.2">
      <c r="B361" s="41" t="s">
        <v>17</v>
      </c>
      <c r="C361" s="3" t="s">
        <v>24</v>
      </c>
      <c r="D361" s="56">
        <v>0</v>
      </c>
    </row>
    <row r="362" spans="2:4" x14ac:dyDescent="0.2">
      <c r="B362" s="41" t="s">
        <v>17</v>
      </c>
      <c r="C362" s="3" t="s">
        <v>24</v>
      </c>
      <c r="D362" s="56">
        <v>0</v>
      </c>
    </row>
    <row r="363" spans="2:4" x14ac:dyDescent="0.2">
      <c r="B363" s="41" t="s">
        <v>9</v>
      </c>
      <c r="C363" s="3" t="s">
        <v>25</v>
      </c>
      <c r="D363" s="56">
        <v>0</v>
      </c>
    </row>
    <row r="364" spans="2:4" x14ac:dyDescent="0.2">
      <c r="B364" s="41" t="s">
        <v>17</v>
      </c>
      <c r="C364" s="3" t="s">
        <v>24</v>
      </c>
      <c r="D364" s="56">
        <v>0</v>
      </c>
    </row>
    <row r="365" spans="2:4" x14ac:dyDescent="0.2">
      <c r="B365" s="41" t="s">
        <v>17</v>
      </c>
      <c r="C365" s="3" t="s">
        <v>24</v>
      </c>
      <c r="D365" s="56">
        <v>0</v>
      </c>
    </row>
    <row r="366" spans="2:4" x14ac:dyDescent="0.2">
      <c r="B366" s="41" t="s">
        <v>17</v>
      </c>
      <c r="C366" s="3" t="s">
        <v>25</v>
      </c>
      <c r="D366" s="56">
        <v>0</v>
      </c>
    </row>
    <row r="367" spans="2:4" x14ac:dyDescent="0.2">
      <c r="B367" s="41" t="s">
        <v>17</v>
      </c>
      <c r="C367" s="3" t="s">
        <v>25</v>
      </c>
      <c r="D367" s="56">
        <v>0</v>
      </c>
    </row>
    <row r="368" spans="2:4" x14ac:dyDescent="0.2">
      <c r="B368" s="41" t="s">
        <v>11</v>
      </c>
      <c r="C368" s="3" t="s">
        <v>25</v>
      </c>
      <c r="D368" s="56">
        <v>0</v>
      </c>
    </row>
    <row r="369" spans="2:4" x14ac:dyDescent="0.2">
      <c r="B369" s="41" t="s">
        <v>22</v>
      </c>
      <c r="C369" s="3" t="s">
        <v>25</v>
      </c>
      <c r="D369" s="56">
        <v>0</v>
      </c>
    </row>
    <row r="370" spans="2:4" x14ac:dyDescent="0.2">
      <c r="B370" s="41" t="s">
        <v>10</v>
      </c>
      <c r="C370" s="3" t="s">
        <v>24</v>
      </c>
      <c r="D370" s="56">
        <v>0</v>
      </c>
    </row>
    <row r="371" spans="2:4" x14ac:dyDescent="0.2">
      <c r="B371" s="41" t="s">
        <v>11</v>
      </c>
      <c r="C371" s="3" t="s">
        <v>24</v>
      </c>
      <c r="D371" s="56">
        <v>0</v>
      </c>
    </row>
    <row r="372" spans="2:4" x14ac:dyDescent="0.2">
      <c r="B372" s="41" t="s">
        <v>10</v>
      </c>
      <c r="C372" s="3" t="s">
        <v>24</v>
      </c>
      <c r="D372" s="56">
        <v>0</v>
      </c>
    </row>
    <row r="373" spans="2:4" x14ac:dyDescent="0.2">
      <c r="B373" s="41" t="s">
        <v>16</v>
      </c>
      <c r="C373" s="3" t="s">
        <v>25</v>
      </c>
      <c r="D373" s="56">
        <v>0</v>
      </c>
    </row>
    <row r="374" spans="2:4" x14ac:dyDescent="0.2">
      <c r="B374" s="41" t="s">
        <v>14</v>
      </c>
      <c r="C374" s="3" t="s">
        <v>24</v>
      </c>
      <c r="D374" s="56">
        <v>0</v>
      </c>
    </row>
    <row r="375" spans="2:4" x14ac:dyDescent="0.2">
      <c r="B375" s="41" t="s">
        <v>10</v>
      </c>
      <c r="C375" s="3" t="s">
        <v>24</v>
      </c>
      <c r="D375" s="56">
        <v>0</v>
      </c>
    </row>
    <row r="376" spans="2:4" x14ac:dyDescent="0.2">
      <c r="B376" s="41" t="s">
        <v>11</v>
      </c>
      <c r="C376" s="3" t="s">
        <v>24</v>
      </c>
      <c r="D376" s="56">
        <v>0</v>
      </c>
    </row>
    <row r="377" spans="2:4" x14ac:dyDescent="0.2">
      <c r="B377" s="41" t="s">
        <v>9</v>
      </c>
      <c r="C377" s="3" t="s">
        <v>24</v>
      </c>
      <c r="D377" s="56">
        <v>0</v>
      </c>
    </row>
    <row r="378" spans="2:4" x14ac:dyDescent="0.2">
      <c r="B378" s="41" t="s">
        <v>11</v>
      </c>
      <c r="C378" s="3" t="s">
        <v>25</v>
      </c>
      <c r="D378" s="56">
        <v>0</v>
      </c>
    </row>
    <row r="379" spans="2:4" x14ac:dyDescent="0.2">
      <c r="B379" s="41" t="s">
        <v>17</v>
      </c>
      <c r="C379" s="3" t="s">
        <v>24</v>
      </c>
      <c r="D379" s="56">
        <v>0</v>
      </c>
    </row>
    <row r="380" spans="2:4" x14ac:dyDescent="0.2">
      <c r="B380" s="41" t="s">
        <v>15</v>
      </c>
      <c r="C380" s="3" t="s">
        <v>25</v>
      </c>
      <c r="D380" s="56">
        <v>0</v>
      </c>
    </row>
    <row r="381" spans="2:4" x14ac:dyDescent="0.2">
      <c r="B381" s="41" t="s">
        <v>16</v>
      </c>
      <c r="C381" s="3" t="s">
        <v>24</v>
      </c>
      <c r="D381" s="56">
        <v>0</v>
      </c>
    </row>
    <row r="382" spans="2:4" x14ac:dyDescent="0.2">
      <c r="B382" s="41" t="s">
        <v>17</v>
      </c>
      <c r="C382" s="3" t="s">
        <v>25</v>
      </c>
      <c r="D382" s="56">
        <v>0</v>
      </c>
    </row>
    <row r="383" spans="2:4" x14ac:dyDescent="0.2">
      <c r="B383" s="41" t="s">
        <v>17</v>
      </c>
      <c r="C383" s="3" t="s">
        <v>25</v>
      </c>
      <c r="D383" s="56">
        <v>0</v>
      </c>
    </row>
    <row r="384" spans="2:4" x14ac:dyDescent="0.2">
      <c r="B384" s="41" t="s">
        <v>15</v>
      </c>
      <c r="C384" s="3" t="s">
        <v>25</v>
      </c>
      <c r="D384" s="56">
        <v>0</v>
      </c>
    </row>
    <row r="385" spans="2:4" x14ac:dyDescent="0.2">
      <c r="B385" s="41" t="s">
        <v>17</v>
      </c>
      <c r="C385" s="3" t="s">
        <v>25</v>
      </c>
      <c r="D385" s="56">
        <v>0</v>
      </c>
    </row>
    <row r="386" spans="2:4" x14ac:dyDescent="0.2">
      <c r="B386" s="41" t="s">
        <v>18</v>
      </c>
      <c r="C386" s="3" t="s">
        <v>24</v>
      </c>
      <c r="D386" s="56">
        <v>0</v>
      </c>
    </row>
    <row r="387" spans="2:4" x14ac:dyDescent="0.2">
      <c r="B387" s="41" t="s">
        <v>19</v>
      </c>
      <c r="C387" s="3" t="s">
        <v>24</v>
      </c>
      <c r="D387" s="56">
        <v>500</v>
      </c>
    </row>
    <row r="388" spans="2:4" x14ac:dyDescent="0.2">
      <c r="B388" s="41" t="s">
        <v>22</v>
      </c>
      <c r="C388" s="3" t="s">
        <v>25</v>
      </c>
      <c r="D388" s="56">
        <v>0</v>
      </c>
    </row>
    <row r="389" spans="2:4" x14ac:dyDescent="0.2">
      <c r="B389" s="41" t="s">
        <v>11</v>
      </c>
      <c r="C389" s="3" t="s">
        <v>25</v>
      </c>
      <c r="D389" s="56">
        <v>0</v>
      </c>
    </row>
    <row r="390" spans="2:4" x14ac:dyDescent="0.2">
      <c r="B390" s="41" t="s">
        <v>16</v>
      </c>
      <c r="C390" s="3" t="s">
        <v>25</v>
      </c>
      <c r="D390" s="56">
        <v>0</v>
      </c>
    </row>
    <row r="391" spans="2:4" x14ac:dyDescent="0.2">
      <c r="B391" s="41" t="s">
        <v>14</v>
      </c>
      <c r="C391" s="3" t="s">
        <v>25</v>
      </c>
      <c r="D391" s="56">
        <v>0</v>
      </c>
    </row>
    <row r="392" spans="2:4" x14ac:dyDescent="0.2">
      <c r="B392" s="41" t="s">
        <v>15</v>
      </c>
      <c r="C392" s="3" t="s">
        <v>25</v>
      </c>
      <c r="D392" s="56">
        <v>300</v>
      </c>
    </row>
    <row r="393" spans="2:4" x14ac:dyDescent="0.2">
      <c r="B393" s="41" t="s">
        <v>10</v>
      </c>
      <c r="C393" s="3" t="s">
        <v>25</v>
      </c>
      <c r="D393" s="56">
        <v>0</v>
      </c>
    </row>
    <row r="394" spans="2:4" x14ac:dyDescent="0.2">
      <c r="B394" s="41" t="s">
        <v>9</v>
      </c>
      <c r="C394" s="3" t="s">
        <v>24</v>
      </c>
      <c r="D394" s="56">
        <v>0</v>
      </c>
    </row>
    <row r="395" spans="2:4" x14ac:dyDescent="0.2">
      <c r="B395" s="41" t="s">
        <v>9</v>
      </c>
      <c r="C395" s="3" t="s">
        <v>24</v>
      </c>
      <c r="D395" s="56">
        <v>0</v>
      </c>
    </row>
    <row r="396" spans="2:4" x14ac:dyDescent="0.2">
      <c r="B396" s="41" t="s">
        <v>11</v>
      </c>
      <c r="C396" s="3" t="s">
        <v>25</v>
      </c>
      <c r="D396" s="56">
        <v>0</v>
      </c>
    </row>
    <row r="397" spans="2:4" x14ac:dyDescent="0.2">
      <c r="B397" s="41" t="s">
        <v>14</v>
      </c>
      <c r="C397" s="3" t="s">
        <v>24</v>
      </c>
      <c r="D397" s="56">
        <v>800</v>
      </c>
    </row>
    <row r="398" spans="2:4" x14ac:dyDescent="0.2">
      <c r="B398" s="41" t="s">
        <v>22</v>
      </c>
      <c r="C398" s="3" t="s">
        <v>25</v>
      </c>
      <c r="D398" s="56">
        <v>0</v>
      </c>
    </row>
    <row r="399" spans="2:4" x14ac:dyDescent="0.2">
      <c r="B399" s="41" t="s">
        <v>10</v>
      </c>
      <c r="C399" s="3" t="s">
        <v>25</v>
      </c>
      <c r="D399" s="56">
        <v>0</v>
      </c>
    </row>
    <row r="400" spans="2:4" x14ac:dyDescent="0.2">
      <c r="B400" s="41" t="s">
        <v>14</v>
      </c>
      <c r="C400" s="3" t="s">
        <v>25</v>
      </c>
      <c r="D400" s="56">
        <v>0</v>
      </c>
    </row>
    <row r="401" spans="2:4" x14ac:dyDescent="0.2">
      <c r="B401" s="41" t="s">
        <v>11</v>
      </c>
      <c r="C401" s="3" t="s">
        <v>25</v>
      </c>
      <c r="D401" s="56">
        <v>0</v>
      </c>
    </row>
    <row r="402" spans="2:4" x14ac:dyDescent="0.2">
      <c r="B402" s="41" t="s">
        <v>16</v>
      </c>
      <c r="C402" s="3" t="s">
        <v>24</v>
      </c>
      <c r="D402" s="56">
        <v>0</v>
      </c>
    </row>
    <row r="403" spans="2:4" x14ac:dyDescent="0.2">
      <c r="B403" s="41" t="s">
        <v>14</v>
      </c>
      <c r="C403" s="3" t="s">
        <v>25</v>
      </c>
      <c r="D403" s="56">
        <v>0</v>
      </c>
    </row>
    <row r="404" spans="2:4" x14ac:dyDescent="0.2">
      <c r="B404" s="41" t="s">
        <v>11</v>
      </c>
      <c r="C404" s="3" t="s">
        <v>25</v>
      </c>
      <c r="D404" s="56">
        <v>0</v>
      </c>
    </row>
    <row r="405" spans="2:4" x14ac:dyDescent="0.2">
      <c r="B405" s="41" t="s">
        <v>17</v>
      </c>
      <c r="C405" s="3" t="s">
        <v>25</v>
      </c>
      <c r="D405" s="56">
        <v>0</v>
      </c>
    </row>
    <row r="406" spans="2:4" x14ac:dyDescent="0.2">
      <c r="B406" s="41" t="s">
        <v>22</v>
      </c>
      <c r="C406" s="3" t="s">
        <v>25</v>
      </c>
      <c r="D406" s="56">
        <v>0</v>
      </c>
    </row>
    <row r="407" spans="2:4" x14ac:dyDescent="0.2">
      <c r="B407" s="41" t="s">
        <v>12</v>
      </c>
      <c r="C407" s="3" t="s">
        <v>24</v>
      </c>
      <c r="D407" s="56">
        <v>0</v>
      </c>
    </row>
    <row r="408" spans="2:4" x14ac:dyDescent="0.2">
      <c r="B408" s="41" t="s">
        <v>17</v>
      </c>
      <c r="C408" s="3" t="s">
        <v>24</v>
      </c>
      <c r="D408" s="56">
        <v>0</v>
      </c>
    </row>
    <row r="409" spans="2:4" x14ac:dyDescent="0.2">
      <c r="B409" s="41" t="s">
        <v>22</v>
      </c>
      <c r="C409" s="3" t="s">
        <v>24</v>
      </c>
      <c r="D409" s="56">
        <v>0</v>
      </c>
    </row>
    <row r="410" spans="2:4" x14ac:dyDescent="0.2">
      <c r="B410" s="41" t="s">
        <v>17</v>
      </c>
      <c r="C410" s="3" t="s">
        <v>24</v>
      </c>
      <c r="D410" s="56">
        <v>0</v>
      </c>
    </row>
    <row r="411" spans="2:4" x14ac:dyDescent="0.2">
      <c r="B411" s="41" t="s">
        <v>17</v>
      </c>
      <c r="C411" s="3" t="s">
        <v>24</v>
      </c>
      <c r="D411" s="56">
        <v>0</v>
      </c>
    </row>
    <row r="412" spans="2:4" x14ac:dyDescent="0.2">
      <c r="B412" s="41" t="s">
        <v>10</v>
      </c>
      <c r="C412" s="3" t="s">
        <v>24</v>
      </c>
      <c r="D412" s="56">
        <v>0</v>
      </c>
    </row>
    <row r="413" spans="2:4" x14ac:dyDescent="0.2">
      <c r="B413" s="41" t="s">
        <v>14</v>
      </c>
      <c r="C413" s="3" t="s">
        <v>25</v>
      </c>
      <c r="D413" s="56">
        <v>0</v>
      </c>
    </row>
    <row r="414" spans="2:4" x14ac:dyDescent="0.2">
      <c r="B414" s="41" t="s">
        <v>17</v>
      </c>
      <c r="C414" s="3" t="s">
        <v>24</v>
      </c>
      <c r="D414" s="56">
        <v>0</v>
      </c>
    </row>
    <row r="415" spans="2:4" x14ac:dyDescent="0.2">
      <c r="B415" s="41" t="s">
        <v>10</v>
      </c>
      <c r="C415" s="3" t="s">
        <v>24</v>
      </c>
      <c r="D415" s="56">
        <v>0</v>
      </c>
    </row>
    <row r="416" spans="2:4" x14ac:dyDescent="0.2">
      <c r="B416" s="41" t="s">
        <v>19</v>
      </c>
      <c r="C416" s="3" t="s">
        <v>24</v>
      </c>
      <c r="D416" s="56">
        <v>0</v>
      </c>
    </row>
    <row r="417" spans="2:4" x14ac:dyDescent="0.2">
      <c r="B417" s="41" t="s">
        <v>17</v>
      </c>
      <c r="C417" s="3" t="s">
        <v>24</v>
      </c>
      <c r="D417" s="56">
        <v>0</v>
      </c>
    </row>
    <row r="418" spans="2:4" x14ac:dyDescent="0.2">
      <c r="B418" s="41" t="s">
        <v>17</v>
      </c>
      <c r="C418" s="3" t="s">
        <v>25</v>
      </c>
      <c r="D418" s="56">
        <v>0</v>
      </c>
    </row>
    <row r="419" spans="2:4" x14ac:dyDescent="0.2">
      <c r="B419" s="41" t="s">
        <v>17</v>
      </c>
      <c r="C419" s="3" t="s">
        <v>25</v>
      </c>
      <c r="D419" s="56">
        <v>0</v>
      </c>
    </row>
    <row r="420" spans="2:4" x14ac:dyDescent="0.2">
      <c r="B420" s="41" t="s">
        <v>9</v>
      </c>
      <c r="C420" s="3" t="s">
        <v>24</v>
      </c>
      <c r="D420" s="56">
        <v>1400</v>
      </c>
    </row>
    <row r="421" spans="2:4" x14ac:dyDescent="0.2">
      <c r="B421" s="41" t="s">
        <v>17</v>
      </c>
      <c r="C421" s="3" t="s">
        <v>24</v>
      </c>
      <c r="D421" s="56">
        <v>0</v>
      </c>
    </row>
    <row r="422" spans="2:4" x14ac:dyDescent="0.2">
      <c r="B422" s="41" t="s">
        <v>10</v>
      </c>
      <c r="C422" s="3" t="s">
        <v>24</v>
      </c>
      <c r="D422" s="56">
        <v>0</v>
      </c>
    </row>
    <row r="423" spans="2:4" x14ac:dyDescent="0.2">
      <c r="B423" s="41" t="s">
        <v>10</v>
      </c>
      <c r="C423" s="3" t="s">
        <v>24</v>
      </c>
      <c r="D423" s="56">
        <v>350</v>
      </c>
    </row>
    <row r="424" spans="2:4" x14ac:dyDescent="0.2">
      <c r="B424" s="41" t="s">
        <v>20</v>
      </c>
      <c r="C424" s="3" t="s">
        <v>25</v>
      </c>
      <c r="D424" s="56">
        <v>0</v>
      </c>
    </row>
    <row r="425" spans="2:4" x14ac:dyDescent="0.2">
      <c r="B425" s="41" t="s">
        <v>15</v>
      </c>
      <c r="C425" s="3" t="s">
        <v>24</v>
      </c>
      <c r="D425" s="56">
        <v>250</v>
      </c>
    </row>
    <row r="426" spans="2:4" x14ac:dyDescent="0.2">
      <c r="B426" s="41" t="s">
        <v>9</v>
      </c>
      <c r="C426" s="3" t="s">
        <v>25</v>
      </c>
      <c r="D426" s="56">
        <v>1680</v>
      </c>
    </row>
    <row r="427" spans="2:4" x14ac:dyDescent="0.2">
      <c r="B427" s="41" t="s">
        <v>16</v>
      </c>
      <c r="C427" s="3" t="s">
        <v>25</v>
      </c>
      <c r="D427" s="56">
        <v>0</v>
      </c>
    </row>
    <row r="428" spans="2:4" x14ac:dyDescent="0.2">
      <c r="B428" s="41" t="s">
        <v>17</v>
      </c>
      <c r="C428" s="3" t="s">
        <v>25</v>
      </c>
      <c r="D428" s="56">
        <v>0</v>
      </c>
    </row>
    <row r="429" spans="2:4" x14ac:dyDescent="0.2">
      <c r="B429" s="41" t="s">
        <v>16</v>
      </c>
      <c r="C429" s="3" t="s">
        <v>24</v>
      </c>
      <c r="D429" s="56">
        <v>0</v>
      </c>
    </row>
    <row r="430" spans="2:4" x14ac:dyDescent="0.2">
      <c r="B430" s="41" t="s">
        <v>22</v>
      </c>
      <c r="C430" s="3" t="s">
        <v>25</v>
      </c>
      <c r="D430" s="56">
        <v>0</v>
      </c>
    </row>
    <row r="431" spans="2:4" x14ac:dyDescent="0.2">
      <c r="B431" s="41" t="s">
        <v>18</v>
      </c>
      <c r="C431" s="3" t="s">
        <v>24</v>
      </c>
      <c r="D431" s="56">
        <v>0</v>
      </c>
    </row>
    <row r="432" spans="2:4" x14ac:dyDescent="0.2">
      <c r="B432" s="41" t="s">
        <v>11</v>
      </c>
      <c r="C432" s="3" t="s">
        <v>25</v>
      </c>
      <c r="D432" s="56">
        <v>0</v>
      </c>
    </row>
    <row r="433" spans="2:4" x14ac:dyDescent="0.2">
      <c r="B433" s="41" t="s">
        <v>10</v>
      </c>
      <c r="C433" s="3" t="s">
        <v>24</v>
      </c>
      <c r="D433" s="56">
        <v>0</v>
      </c>
    </row>
    <row r="434" spans="2:4" x14ac:dyDescent="0.2">
      <c r="B434" s="41" t="s">
        <v>9</v>
      </c>
      <c r="C434" s="3" t="s">
        <v>24</v>
      </c>
      <c r="D434" s="56">
        <v>0</v>
      </c>
    </row>
    <row r="435" spans="2:4" x14ac:dyDescent="0.2">
      <c r="B435" s="41" t="s">
        <v>19</v>
      </c>
      <c r="C435" s="3" t="s">
        <v>25</v>
      </c>
      <c r="D435" s="56">
        <v>0</v>
      </c>
    </row>
    <row r="436" spans="2:4" x14ac:dyDescent="0.2">
      <c r="B436" s="41" t="s">
        <v>9</v>
      </c>
      <c r="C436" s="3" t="s">
        <v>24</v>
      </c>
      <c r="D436" s="56">
        <v>0</v>
      </c>
    </row>
    <row r="437" spans="2:4" x14ac:dyDescent="0.2">
      <c r="B437" s="41" t="s">
        <v>11</v>
      </c>
      <c r="C437" s="3" t="s">
        <v>25</v>
      </c>
      <c r="D437" s="56">
        <v>0</v>
      </c>
    </row>
    <row r="438" spans="2:4" x14ac:dyDescent="0.2">
      <c r="B438" s="41" t="s">
        <v>14</v>
      </c>
      <c r="C438" s="3" t="s">
        <v>24</v>
      </c>
      <c r="D438" s="56">
        <v>0</v>
      </c>
    </row>
    <row r="439" spans="2:4" x14ac:dyDescent="0.2">
      <c r="B439" s="41" t="s">
        <v>17</v>
      </c>
      <c r="C439" s="3" t="s">
        <v>24</v>
      </c>
      <c r="D439" s="56">
        <v>0</v>
      </c>
    </row>
    <row r="440" spans="2:4" x14ac:dyDescent="0.2">
      <c r="B440" s="41" t="s">
        <v>11</v>
      </c>
      <c r="C440" s="3" t="s">
        <v>25</v>
      </c>
      <c r="D440" s="56">
        <v>0</v>
      </c>
    </row>
    <row r="441" spans="2:4" x14ac:dyDescent="0.2">
      <c r="B441" s="41" t="s">
        <v>14</v>
      </c>
      <c r="C441" s="3" t="s">
        <v>24</v>
      </c>
      <c r="D441" s="56">
        <v>0</v>
      </c>
    </row>
    <row r="442" spans="2:4" x14ac:dyDescent="0.2">
      <c r="B442" s="41" t="s">
        <v>20</v>
      </c>
      <c r="C442" s="3" t="s">
        <v>24</v>
      </c>
      <c r="D442" s="56">
        <v>0</v>
      </c>
    </row>
    <row r="443" spans="2:4" x14ac:dyDescent="0.2">
      <c r="B443" s="41" t="s">
        <v>17</v>
      </c>
      <c r="C443" s="3" t="s">
        <v>24</v>
      </c>
      <c r="D443" s="56">
        <v>0</v>
      </c>
    </row>
    <row r="444" spans="2:4" x14ac:dyDescent="0.2">
      <c r="B444" s="41" t="s">
        <v>17</v>
      </c>
      <c r="C444" s="3" t="s">
        <v>24</v>
      </c>
      <c r="D444" s="56">
        <v>0</v>
      </c>
    </row>
    <row r="445" spans="2:4" x14ac:dyDescent="0.2">
      <c r="B445" s="41" t="s">
        <v>17</v>
      </c>
      <c r="C445" s="3" t="s">
        <v>24</v>
      </c>
      <c r="D445" s="56">
        <v>0</v>
      </c>
    </row>
    <row r="446" spans="2:4" x14ac:dyDescent="0.2">
      <c r="B446" s="41" t="s">
        <v>11</v>
      </c>
      <c r="C446" s="3" t="s">
        <v>25</v>
      </c>
      <c r="D446" s="56">
        <v>0</v>
      </c>
    </row>
    <row r="447" spans="2:4" x14ac:dyDescent="0.2">
      <c r="B447" s="41" t="s">
        <v>15</v>
      </c>
      <c r="C447" s="3" t="s">
        <v>24</v>
      </c>
      <c r="D447" s="56">
        <v>0</v>
      </c>
    </row>
    <row r="448" spans="2:4" x14ac:dyDescent="0.2">
      <c r="B448" s="41" t="s">
        <v>16</v>
      </c>
      <c r="C448" s="3" t="s">
        <v>24</v>
      </c>
      <c r="D448" s="56">
        <v>0</v>
      </c>
    </row>
    <row r="449" spans="2:4" x14ac:dyDescent="0.2">
      <c r="B449" s="41" t="s">
        <v>9</v>
      </c>
      <c r="C449" s="3" t="s">
        <v>25</v>
      </c>
      <c r="D449" s="56">
        <v>0</v>
      </c>
    </row>
    <row r="450" spans="2:4" x14ac:dyDescent="0.2">
      <c r="B450" s="41" t="s">
        <v>14</v>
      </c>
      <c r="C450" s="3" t="s">
        <v>24</v>
      </c>
      <c r="D450" s="56">
        <v>800</v>
      </c>
    </row>
    <row r="451" spans="2:4" x14ac:dyDescent="0.2">
      <c r="B451" s="41" t="s">
        <v>10</v>
      </c>
      <c r="C451" s="3" t="s">
        <v>25</v>
      </c>
      <c r="D451" s="56">
        <v>0</v>
      </c>
    </row>
    <row r="452" spans="2:4" x14ac:dyDescent="0.2">
      <c r="B452" s="41" t="s">
        <v>10</v>
      </c>
      <c r="C452" s="3" t="s">
        <v>24</v>
      </c>
      <c r="D452" s="56">
        <v>0</v>
      </c>
    </row>
    <row r="453" spans="2:4" x14ac:dyDescent="0.2">
      <c r="B453" s="41" t="s">
        <v>22</v>
      </c>
      <c r="C453" s="3" t="s">
        <v>24</v>
      </c>
      <c r="D453" s="56">
        <v>0</v>
      </c>
    </row>
    <row r="454" spans="2:4" x14ac:dyDescent="0.2">
      <c r="B454" s="41" t="s">
        <v>15</v>
      </c>
      <c r="C454" s="3" t="s">
        <v>25</v>
      </c>
      <c r="D454" s="56">
        <v>0</v>
      </c>
    </row>
    <row r="455" spans="2:4" x14ac:dyDescent="0.2">
      <c r="B455" s="41" t="s">
        <v>10</v>
      </c>
      <c r="C455" s="3" t="s">
        <v>25</v>
      </c>
      <c r="D455" s="56">
        <v>0</v>
      </c>
    </row>
    <row r="456" spans="2:4" x14ac:dyDescent="0.2">
      <c r="B456" s="41" t="s">
        <v>16</v>
      </c>
      <c r="C456" s="3" t="s">
        <v>25</v>
      </c>
      <c r="D456" s="56">
        <v>0</v>
      </c>
    </row>
    <row r="457" spans="2:4" x14ac:dyDescent="0.2">
      <c r="B457" s="41" t="s">
        <v>10</v>
      </c>
      <c r="C457" s="3" t="s">
        <v>24</v>
      </c>
      <c r="D457" s="56">
        <v>0</v>
      </c>
    </row>
    <row r="458" spans="2:4" x14ac:dyDescent="0.2">
      <c r="B458" s="41" t="s">
        <v>15</v>
      </c>
      <c r="C458" s="3" t="s">
        <v>25</v>
      </c>
      <c r="D458" s="56">
        <v>0</v>
      </c>
    </row>
    <row r="459" spans="2:4" x14ac:dyDescent="0.2">
      <c r="B459" s="41" t="s">
        <v>15</v>
      </c>
      <c r="C459" s="3" t="s">
        <v>24</v>
      </c>
      <c r="D459" s="56">
        <v>0</v>
      </c>
    </row>
    <row r="460" spans="2:4" x14ac:dyDescent="0.2">
      <c r="B460" s="41" t="s">
        <v>15</v>
      </c>
      <c r="C460" s="3" t="s">
        <v>24</v>
      </c>
      <c r="D460" s="56">
        <v>0</v>
      </c>
    </row>
    <row r="461" spans="2:4" x14ac:dyDescent="0.2">
      <c r="B461" s="41" t="s">
        <v>21</v>
      </c>
      <c r="C461" s="3" t="s">
        <v>25</v>
      </c>
      <c r="D461" s="56">
        <v>0</v>
      </c>
    </row>
    <row r="462" spans="2:4" x14ac:dyDescent="0.2">
      <c r="B462" s="41" t="s">
        <v>18</v>
      </c>
      <c r="C462" s="3" t="s">
        <v>24</v>
      </c>
      <c r="D462" s="56">
        <v>0</v>
      </c>
    </row>
    <row r="463" spans="2:4" x14ac:dyDescent="0.2">
      <c r="B463" s="41" t="s">
        <v>17</v>
      </c>
      <c r="C463" s="3" t="s">
        <v>24</v>
      </c>
      <c r="D463" s="56">
        <v>0</v>
      </c>
    </row>
    <row r="464" spans="2:4" x14ac:dyDescent="0.2">
      <c r="B464" s="41" t="s">
        <v>15</v>
      </c>
      <c r="C464" s="3" t="s">
        <v>25</v>
      </c>
      <c r="D464" s="56">
        <v>0</v>
      </c>
    </row>
    <row r="465" spans="2:4" x14ac:dyDescent="0.2">
      <c r="B465" s="41" t="s">
        <v>10</v>
      </c>
      <c r="C465" s="3" t="s">
        <v>25</v>
      </c>
      <c r="D465" s="56">
        <v>0</v>
      </c>
    </row>
    <row r="466" spans="2:4" x14ac:dyDescent="0.2">
      <c r="B466" s="41" t="s">
        <v>11</v>
      </c>
      <c r="C466" s="3" t="s">
        <v>25</v>
      </c>
      <c r="D466" s="56">
        <v>0</v>
      </c>
    </row>
    <row r="467" spans="2:4" x14ac:dyDescent="0.2">
      <c r="B467" s="41" t="s">
        <v>17</v>
      </c>
      <c r="C467" s="3" t="s">
        <v>24</v>
      </c>
      <c r="D467" s="56">
        <v>0</v>
      </c>
    </row>
    <row r="468" spans="2:4" x14ac:dyDescent="0.2">
      <c r="B468" s="41" t="s">
        <v>11</v>
      </c>
      <c r="C468" s="3" t="s">
        <v>25</v>
      </c>
      <c r="D468" s="56">
        <v>0</v>
      </c>
    </row>
    <row r="469" spans="2:4" x14ac:dyDescent="0.2">
      <c r="B469" s="41" t="s">
        <v>16</v>
      </c>
      <c r="C469" s="3" t="s">
        <v>25</v>
      </c>
      <c r="D469" s="56">
        <v>0</v>
      </c>
    </row>
    <row r="470" spans="2:4" x14ac:dyDescent="0.2">
      <c r="B470" s="41" t="s">
        <v>22</v>
      </c>
      <c r="C470" s="3" t="s">
        <v>24</v>
      </c>
      <c r="D470" s="56">
        <v>0</v>
      </c>
    </row>
    <row r="471" spans="2:4" x14ac:dyDescent="0.2">
      <c r="B471" s="41" t="s">
        <v>14</v>
      </c>
      <c r="C471" s="3" t="s">
        <v>24</v>
      </c>
      <c r="D471" s="56">
        <v>0</v>
      </c>
    </row>
    <row r="472" spans="2:4" x14ac:dyDescent="0.2">
      <c r="B472" s="41" t="s">
        <v>17</v>
      </c>
      <c r="C472" s="3" t="s">
        <v>24</v>
      </c>
      <c r="D472" s="56">
        <v>0</v>
      </c>
    </row>
    <row r="473" spans="2:4" x14ac:dyDescent="0.2">
      <c r="B473" s="41" t="s">
        <v>16</v>
      </c>
      <c r="C473" s="3" t="s">
        <v>25</v>
      </c>
      <c r="D473" s="56">
        <v>0</v>
      </c>
    </row>
    <row r="474" spans="2:4" x14ac:dyDescent="0.2">
      <c r="B474" s="41" t="s">
        <v>17</v>
      </c>
      <c r="C474" s="3" t="s">
        <v>24</v>
      </c>
      <c r="D474" s="56">
        <v>0</v>
      </c>
    </row>
    <row r="475" spans="2:4" x14ac:dyDescent="0.2">
      <c r="B475" s="41" t="s">
        <v>20</v>
      </c>
      <c r="C475" s="3" t="s">
        <v>24</v>
      </c>
      <c r="D475" s="56">
        <v>0</v>
      </c>
    </row>
    <row r="476" spans="2:4" x14ac:dyDescent="0.2">
      <c r="B476" s="41" t="s">
        <v>22</v>
      </c>
      <c r="C476" s="3" t="s">
        <v>24</v>
      </c>
      <c r="D476" s="56">
        <v>0</v>
      </c>
    </row>
    <row r="477" spans="2:4" x14ac:dyDescent="0.2">
      <c r="B477" s="41" t="s">
        <v>15</v>
      </c>
      <c r="C477" s="3" t="s">
        <v>24</v>
      </c>
      <c r="D477" s="56">
        <v>250</v>
      </c>
    </row>
    <row r="478" spans="2:4" x14ac:dyDescent="0.2">
      <c r="B478" s="41" t="s">
        <v>17</v>
      </c>
      <c r="C478" s="3" t="s">
        <v>25</v>
      </c>
      <c r="D478" s="56">
        <v>0</v>
      </c>
    </row>
    <row r="479" spans="2:4" x14ac:dyDescent="0.2">
      <c r="B479" s="41" t="s">
        <v>17</v>
      </c>
      <c r="C479" s="3" t="s">
        <v>24</v>
      </c>
      <c r="D479" s="56">
        <v>0</v>
      </c>
    </row>
    <row r="480" spans="2:4" x14ac:dyDescent="0.2">
      <c r="B480" s="41" t="s">
        <v>10</v>
      </c>
      <c r="C480" s="3" t="s">
        <v>25</v>
      </c>
      <c r="D480" s="56">
        <v>0</v>
      </c>
    </row>
    <row r="481" spans="2:4" x14ac:dyDescent="0.2">
      <c r="B481" s="41" t="s">
        <v>22</v>
      </c>
      <c r="C481" s="3" t="s">
        <v>24</v>
      </c>
      <c r="D481" s="56">
        <v>0</v>
      </c>
    </row>
    <row r="482" spans="2:4" x14ac:dyDescent="0.2">
      <c r="B482" s="41" t="s">
        <v>12</v>
      </c>
      <c r="C482" s="3" t="s">
        <v>25</v>
      </c>
      <c r="D482" s="56">
        <v>0</v>
      </c>
    </row>
    <row r="483" spans="2:4" x14ac:dyDescent="0.2">
      <c r="B483" s="41" t="s">
        <v>10</v>
      </c>
      <c r="C483" s="3" t="s">
        <v>25</v>
      </c>
      <c r="D483" s="56">
        <v>0</v>
      </c>
    </row>
    <row r="484" spans="2:4" x14ac:dyDescent="0.2">
      <c r="B484" s="41" t="s">
        <v>10</v>
      </c>
      <c r="C484" s="3" t="s">
        <v>25</v>
      </c>
      <c r="D484" s="56">
        <v>0</v>
      </c>
    </row>
    <row r="485" spans="2:4" x14ac:dyDescent="0.2">
      <c r="B485" s="41" t="s">
        <v>17</v>
      </c>
      <c r="C485" s="3" t="s">
        <v>25</v>
      </c>
      <c r="D485" s="56">
        <v>0</v>
      </c>
    </row>
    <row r="486" spans="2:4" x14ac:dyDescent="0.2">
      <c r="B486" s="41" t="s">
        <v>11</v>
      </c>
      <c r="C486" s="3" t="s">
        <v>25</v>
      </c>
      <c r="D486" s="56">
        <v>0</v>
      </c>
    </row>
    <row r="487" spans="2:4" x14ac:dyDescent="0.2">
      <c r="B487" s="41" t="s">
        <v>10</v>
      </c>
      <c r="C487" s="3" t="s">
        <v>25</v>
      </c>
      <c r="D487" s="56">
        <v>0</v>
      </c>
    </row>
    <row r="488" spans="2:4" x14ac:dyDescent="0.2">
      <c r="B488" s="41" t="s">
        <v>10</v>
      </c>
      <c r="C488" s="3" t="s">
        <v>25</v>
      </c>
      <c r="D488" s="56">
        <v>0</v>
      </c>
    </row>
    <row r="489" spans="2:4" x14ac:dyDescent="0.2">
      <c r="B489" s="41" t="s">
        <v>11</v>
      </c>
      <c r="C489" s="3" t="s">
        <v>25</v>
      </c>
      <c r="D489" s="56">
        <v>0</v>
      </c>
    </row>
    <row r="490" spans="2:4" x14ac:dyDescent="0.2">
      <c r="B490" s="41" t="s">
        <v>16</v>
      </c>
      <c r="C490" s="3" t="s">
        <v>24</v>
      </c>
      <c r="D490" s="56">
        <v>0</v>
      </c>
    </row>
    <row r="491" spans="2:4" x14ac:dyDescent="0.2">
      <c r="B491" s="41" t="s">
        <v>17</v>
      </c>
      <c r="C491" s="3" t="s">
        <v>24</v>
      </c>
      <c r="D491" s="56">
        <v>0</v>
      </c>
    </row>
    <row r="492" spans="2:4" x14ac:dyDescent="0.2">
      <c r="B492" s="41" t="s">
        <v>10</v>
      </c>
      <c r="C492" s="3" t="s">
        <v>25</v>
      </c>
      <c r="D492" s="56">
        <v>0</v>
      </c>
    </row>
    <row r="493" spans="2:4" x14ac:dyDescent="0.2">
      <c r="B493" s="41" t="s">
        <v>16</v>
      </c>
      <c r="C493" s="3" t="s">
        <v>24</v>
      </c>
      <c r="D493" s="56">
        <v>0</v>
      </c>
    </row>
    <row r="494" spans="2:4" x14ac:dyDescent="0.2">
      <c r="B494" s="41" t="s">
        <v>14</v>
      </c>
      <c r="C494" s="3" t="s">
        <v>24</v>
      </c>
      <c r="D494" s="56">
        <v>0</v>
      </c>
    </row>
    <row r="495" spans="2:4" x14ac:dyDescent="0.2">
      <c r="B495" s="41" t="s">
        <v>15</v>
      </c>
      <c r="C495" s="3" t="s">
        <v>25</v>
      </c>
      <c r="D495" s="56">
        <v>0</v>
      </c>
    </row>
    <row r="496" spans="2:4" x14ac:dyDescent="0.2">
      <c r="B496" s="41" t="s">
        <v>11</v>
      </c>
      <c r="C496" s="3" t="s">
        <v>24</v>
      </c>
      <c r="D496" s="56">
        <v>0</v>
      </c>
    </row>
    <row r="497" spans="2:4" x14ac:dyDescent="0.2">
      <c r="B497" s="41" t="s">
        <v>11</v>
      </c>
      <c r="C497" s="3" t="s">
        <v>24</v>
      </c>
      <c r="D497" s="56">
        <v>0</v>
      </c>
    </row>
    <row r="498" spans="2:4" x14ac:dyDescent="0.2">
      <c r="B498" s="41" t="s">
        <v>10</v>
      </c>
      <c r="C498" s="3" t="s">
        <v>24</v>
      </c>
      <c r="D498" s="56">
        <v>0</v>
      </c>
    </row>
    <row r="499" spans="2:4" x14ac:dyDescent="0.2">
      <c r="B499" s="41" t="s">
        <v>17</v>
      </c>
      <c r="C499" s="3" t="s">
        <v>25</v>
      </c>
      <c r="D499" s="56">
        <v>0</v>
      </c>
    </row>
    <row r="500" spans="2:4" x14ac:dyDescent="0.2">
      <c r="B500" s="41" t="s">
        <v>17</v>
      </c>
      <c r="C500" s="3" t="s">
        <v>24</v>
      </c>
      <c r="D500" s="56">
        <v>0</v>
      </c>
    </row>
    <row r="501" spans="2:4" x14ac:dyDescent="0.2">
      <c r="B501" s="41" t="s">
        <v>11</v>
      </c>
      <c r="C501" s="3" t="s">
        <v>24</v>
      </c>
      <c r="D501" s="56">
        <v>0</v>
      </c>
    </row>
    <row r="502" spans="2:4" x14ac:dyDescent="0.2">
      <c r="B502" s="42" t="s">
        <v>13</v>
      </c>
      <c r="C502" s="57" t="s">
        <v>25</v>
      </c>
      <c r="D502" s="58">
        <v>0</v>
      </c>
    </row>
  </sheetData>
  <autoFilter ref="B2:D502" xr:uid="{543F980F-38C4-084B-A5BF-810D88639E13}"/>
  <pageMargins left="0.7" right="0.7" top="0.75" bottom="0.75" header="0.3" footer="0.3"/>
  <pageSetup scale="70" orientation="portrait" r:id="rId1"/>
  <headerFooter>
    <oddFooter>&amp;LThe Infinite Actuary&amp;CTechnical Skills Course&amp;Rwww.theinfiniteactuary.com/skills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U2694"/>
  <sheetViews>
    <sheetView topLeftCell="D2" zoomScale="90" zoomScaleNormal="90" workbookViewId="0">
      <selection activeCell="U11" sqref="U11"/>
    </sheetView>
  </sheetViews>
  <sheetFormatPr baseColWidth="10" defaultColWidth="8.83203125" defaultRowHeight="15" x14ac:dyDescent="0.2"/>
  <cols>
    <col min="1" max="1" width="2.83203125" customWidth="1"/>
    <col min="2" max="2" width="9.1640625" style="35"/>
    <col min="3" max="3" width="13.1640625" style="29" customWidth="1"/>
    <col min="4" max="5" width="10.33203125" style="29" customWidth="1"/>
    <col min="7" max="7" width="13.33203125" customWidth="1"/>
    <col min="8" max="12" width="8.6640625" customWidth="1"/>
    <col min="14" max="14" width="24" bestFit="1" customWidth="1"/>
    <col min="15" max="15" width="14.83203125" bestFit="1" customWidth="1"/>
    <col min="16" max="19" width="8" bestFit="1" customWidth="1"/>
    <col min="20" max="20" width="10" bestFit="1" customWidth="1"/>
    <col min="21" max="21" width="12.6640625" bestFit="1" customWidth="1"/>
    <col min="22" max="25" width="5.1640625" bestFit="1" customWidth="1"/>
    <col min="26" max="26" width="15.1640625" bestFit="1" customWidth="1"/>
    <col min="27" max="27" width="7.1640625" bestFit="1" customWidth="1"/>
    <col min="28" max="31" width="5.1640625" bestFit="1" customWidth="1"/>
    <col min="32" max="33" width="9.83203125" bestFit="1" customWidth="1"/>
    <col min="34" max="37" width="5.1640625" bestFit="1" customWidth="1"/>
    <col min="38" max="38" width="12.33203125" bestFit="1" customWidth="1"/>
    <col min="39" max="39" width="5.83203125" bestFit="1" customWidth="1"/>
    <col min="40" max="43" width="5.1640625" bestFit="1" customWidth="1"/>
    <col min="44" max="44" width="8.33203125" bestFit="1" customWidth="1"/>
    <col min="45" max="45" width="7.6640625" bestFit="1" customWidth="1"/>
    <col min="46" max="49" width="5.1640625" bestFit="1" customWidth="1"/>
    <col min="50" max="50" width="10.1640625" bestFit="1" customWidth="1"/>
    <col min="51" max="51" width="8.1640625" bestFit="1" customWidth="1"/>
    <col min="52" max="52" width="6.1640625" bestFit="1" customWidth="1"/>
    <col min="53" max="53" width="5.1640625" bestFit="1" customWidth="1"/>
    <col min="54" max="55" width="6.1640625" bestFit="1" customWidth="1"/>
    <col min="56" max="56" width="10.6640625" bestFit="1" customWidth="1"/>
    <col min="57" max="57" width="11.6640625" bestFit="1" customWidth="1"/>
    <col min="58" max="61" width="5.1640625" bestFit="1" customWidth="1"/>
    <col min="62" max="62" width="14.1640625" bestFit="1" customWidth="1"/>
    <col min="63" max="63" width="7.83203125" bestFit="1" customWidth="1"/>
    <col min="64" max="67" width="5.1640625" bestFit="1" customWidth="1"/>
    <col min="68" max="68" width="10.33203125" bestFit="1" customWidth="1"/>
    <col min="69" max="69" width="12.1640625" bestFit="1" customWidth="1"/>
    <col min="70" max="73" width="5.1640625" bestFit="1" customWidth="1"/>
    <col min="74" max="74" width="14.83203125" bestFit="1" customWidth="1"/>
    <col min="75" max="75" width="9.83203125" bestFit="1" customWidth="1"/>
    <col min="76" max="79" width="5.1640625" bestFit="1" customWidth="1"/>
    <col min="80" max="80" width="12.33203125" bestFit="1" customWidth="1"/>
    <col min="81" max="81" width="7.6640625" bestFit="1" customWidth="1"/>
    <col min="82" max="85" width="5.1640625" bestFit="1" customWidth="1"/>
    <col min="86" max="86" width="10.1640625" bestFit="1" customWidth="1"/>
    <col min="87" max="87" width="5.1640625" bestFit="1" customWidth="1"/>
    <col min="88" max="88" width="6.1640625" bestFit="1" customWidth="1"/>
    <col min="89" max="89" width="5.1640625" bestFit="1" customWidth="1"/>
    <col min="90" max="90" width="6.1640625" bestFit="1" customWidth="1"/>
    <col min="91" max="91" width="5.1640625" bestFit="1" customWidth="1"/>
    <col min="92" max="92" width="7.33203125" bestFit="1" customWidth="1"/>
    <col min="93" max="93" width="8.6640625" bestFit="1" customWidth="1"/>
    <col min="94" max="97" width="5.1640625" bestFit="1" customWidth="1"/>
    <col min="98" max="98" width="11.33203125" bestFit="1" customWidth="1"/>
    <col min="99" max="99" width="10" bestFit="1" customWidth="1"/>
  </cols>
  <sheetData>
    <row r="1" spans="2:21" x14ac:dyDescent="0.2">
      <c r="B1" s="62" t="s">
        <v>59</v>
      </c>
      <c r="G1" s="51" t="s">
        <v>60</v>
      </c>
    </row>
    <row r="2" spans="2:21" ht="32" x14ac:dyDescent="0.2">
      <c r="B2" s="63" t="s">
        <v>2</v>
      </c>
      <c r="C2" s="64" t="s">
        <v>8</v>
      </c>
      <c r="D2" s="64" t="s">
        <v>23</v>
      </c>
      <c r="E2" s="65" t="s">
        <v>78</v>
      </c>
      <c r="G2" s="44" t="s">
        <v>32</v>
      </c>
      <c r="H2" s="45"/>
      <c r="I2" s="45"/>
      <c r="N2" s="119" t="s">
        <v>101</v>
      </c>
      <c r="O2" s="119" t="s">
        <v>100</v>
      </c>
    </row>
    <row r="3" spans="2:21" x14ac:dyDescent="0.2">
      <c r="B3" s="66">
        <v>2012</v>
      </c>
      <c r="C3" s="28" t="s">
        <v>22</v>
      </c>
      <c r="D3" s="28" t="s">
        <v>25</v>
      </c>
      <c r="E3" s="67">
        <v>84</v>
      </c>
      <c r="N3" s="119" t="s">
        <v>99</v>
      </c>
      <c r="O3">
        <v>2012</v>
      </c>
      <c r="P3" t="s">
        <v>37</v>
      </c>
      <c r="Q3" t="s">
        <v>36</v>
      </c>
      <c r="R3" t="s">
        <v>35</v>
      </c>
      <c r="S3" t="s">
        <v>34</v>
      </c>
      <c r="T3" t="s">
        <v>66</v>
      </c>
    </row>
    <row r="4" spans="2:21" x14ac:dyDescent="0.2">
      <c r="B4" s="66">
        <v>2012</v>
      </c>
      <c r="C4" s="28" t="s">
        <v>10</v>
      </c>
      <c r="D4" s="28" t="s">
        <v>25</v>
      </c>
      <c r="E4" s="67">
        <v>42</v>
      </c>
      <c r="G4" s="31" t="s">
        <v>23</v>
      </c>
      <c r="H4" s="31">
        <v>2008</v>
      </c>
      <c r="I4" s="31">
        <v>2009</v>
      </c>
      <c r="J4" s="31">
        <v>2010</v>
      </c>
      <c r="K4" s="31">
        <v>2011</v>
      </c>
      <c r="L4" s="31">
        <v>2012</v>
      </c>
      <c r="N4" s="71" t="s">
        <v>24</v>
      </c>
      <c r="O4" s="120">
        <v>13080</v>
      </c>
      <c r="P4" s="120">
        <v>25175</v>
      </c>
      <c r="Q4" s="120">
        <v>15245</v>
      </c>
      <c r="R4" s="120">
        <v>21880</v>
      </c>
      <c r="S4" s="120">
        <v>17330</v>
      </c>
      <c r="T4" s="120">
        <v>92710</v>
      </c>
    </row>
    <row r="5" spans="2:21" x14ac:dyDescent="0.2">
      <c r="B5" s="66">
        <v>2012</v>
      </c>
      <c r="C5" s="28" t="s">
        <v>15</v>
      </c>
      <c r="D5" s="28" t="s">
        <v>24</v>
      </c>
      <c r="E5" s="67">
        <v>25</v>
      </c>
      <c r="G5" s="32" t="s">
        <v>24</v>
      </c>
      <c r="H5" s="113" t="s">
        <v>30</v>
      </c>
      <c r="I5" s="114"/>
      <c r="J5" s="114"/>
      <c r="K5" s="114"/>
      <c r="L5" s="114"/>
      <c r="N5" s="71" t="s">
        <v>25</v>
      </c>
      <c r="O5" s="120">
        <v>15864</v>
      </c>
      <c r="P5" s="120">
        <v>33030</v>
      </c>
      <c r="Q5" s="120">
        <v>18666</v>
      </c>
      <c r="R5" s="120">
        <v>26484</v>
      </c>
      <c r="S5" s="120">
        <v>20964</v>
      </c>
      <c r="T5" s="120">
        <v>115008</v>
      </c>
    </row>
    <row r="6" spans="2:21" ht="16" thickBot="1" x14ac:dyDescent="0.25">
      <c r="B6" s="66">
        <v>2012</v>
      </c>
      <c r="C6" s="28" t="s">
        <v>12</v>
      </c>
      <c r="D6" s="28" t="s">
        <v>24</v>
      </c>
      <c r="E6" s="67">
        <v>100</v>
      </c>
      <c r="G6" s="33" t="s">
        <v>25</v>
      </c>
      <c r="H6" s="115"/>
      <c r="I6" s="116"/>
      <c r="J6" s="116"/>
      <c r="K6" s="116"/>
      <c r="L6" s="116"/>
      <c r="N6" s="71" t="s">
        <v>66</v>
      </c>
      <c r="O6" s="120">
        <v>28944</v>
      </c>
      <c r="P6" s="120">
        <v>58205</v>
      </c>
      <c r="Q6" s="120">
        <v>33911</v>
      </c>
      <c r="R6" s="120">
        <v>48364</v>
      </c>
      <c r="S6" s="120">
        <v>38294</v>
      </c>
      <c r="T6" s="120">
        <v>207718</v>
      </c>
    </row>
    <row r="7" spans="2:21" ht="16" thickTop="1" x14ac:dyDescent="0.2">
      <c r="B7" s="66">
        <v>2012</v>
      </c>
      <c r="C7" s="28" t="s">
        <v>9</v>
      </c>
      <c r="D7" s="28" t="s">
        <v>24</v>
      </c>
      <c r="E7" s="67">
        <v>140</v>
      </c>
      <c r="G7" s="34" t="s">
        <v>0</v>
      </c>
      <c r="H7" s="117"/>
      <c r="I7" s="118"/>
      <c r="J7" s="118"/>
      <c r="K7" s="118"/>
      <c r="L7" s="118"/>
    </row>
    <row r="8" spans="2:21" x14ac:dyDescent="0.2">
      <c r="B8" s="66">
        <v>2012</v>
      </c>
      <c r="C8" s="28" t="s">
        <v>10</v>
      </c>
      <c r="D8" s="28" t="s">
        <v>25</v>
      </c>
      <c r="E8" s="67">
        <v>42</v>
      </c>
      <c r="N8" s="119" t="s">
        <v>101</v>
      </c>
      <c r="O8" s="119" t="s">
        <v>100</v>
      </c>
    </row>
    <row r="9" spans="2:21" x14ac:dyDescent="0.2">
      <c r="B9" s="66">
        <v>2012</v>
      </c>
      <c r="C9" s="28" t="s">
        <v>11</v>
      </c>
      <c r="D9" s="28" t="s">
        <v>24</v>
      </c>
      <c r="E9" s="67">
        <v>100</v>
      </c>
      <c r="G9" s="31" t="s">
        <v>23</v>
      </c>
      <c r="H9" s="31">
        <v>2008</v>
      </c>
      <c r="I9" s="31">
        <v>2009</v>
      </c>
      <c r="J9" s="31">
        <v>2010</v>
      </c>
      <c r="K9" s="31">
        <v>2011</v>
      </c>
      <c r="L9" s="31">
        <v>2012</v>
      </c>
      <c r="N9" s="119" t="s">
        <v>99</v>
      </c>
      <c r="O9">
        <v>2012</v>
      </c>
      <c r="P9" t="s">
        <v>37</v>
      </c>
      <c r="Q9" t="s">
        <v>36</v>
      </c>
      <c r="R9" t="s">
        <v>35</v>
      </c>
      <c r="S9" t="s">
        <v>34</v>
      </c>
      <c r="T9" t="s">
        <v>66</v>
      </c>
    </row>
    <row r="10" spans="2:21" x14ac:dyDescent="0.2">
      <c r="B10" s="66">
        <v>2012</v>
      </c>
      <c r="C10" s="28" t="s">
        <v>16</v>
      </c>
      <c r="D10" s="28" t="s">
        <v>24</v>
      </c>
      <c r="E10" s="67">
        <v>20</v>
      </c>
      <c r="G10" s="32" t="s">
        <v>24</v>
      </c>
      <c r="H10" s="100" t="s">
        <v>31</v>
      </c>
      <c r="I10" s="101"/>
      <c r="J10" s="101"/>
      <c r="K10" s="101"/>
      <c r="L10" s="101"/>
      <c r="N10" s="71" t="s">
        <v>24</v>
      </c>
      <c r="O10" s="77">
        <v>6.2969988157020582E-2</v>
      </c>
      <c r="P10" s="77">
        <v>0.12119797032515237</v>
      </c>
      <c r="Q10" s="77">
        <v>7.339277289401977E-2</v>
      </c>
      <c r="R10" s="77">
        <v>0.10533511780394574</v>
      </c>
      <c r="S10" s="77">
        <v>8.3430420088774201E-2</v>
      </c>
      <c r="T10" s="77">
        <v>0.44632626926891267</v>
      </c>
      <c r="U10" t="s">
        <v>104</v>
      </c>
    </row>
    <row r="11" spans="2:21" ht="16" thickBot="1" x14ac:dyDescent="0.25">
      <c r="B11" s="66">
        <v>2012</v>
      </c>
      <c r="C11" s="28" t="s">
        <v>16</v>
      </c>
      <c r="D11" s="28" t="s">
        <v>25</v>
      </c>
      <c r="E11" s="67">
        <v>24</v>
      </c>
      <c r="G11" s="33" t="s">
        <v>25</v>
      </c>
      <c r="H11" s="102"/>
      <c r="I11" s="103"/>
      <c r="J11" s="103"/>
      <c r="K11" s="103"/>
      <c r="L11" s="103"/>
      <c r="N11" s="71" t="s">
        <v>25</v>
      </c>
      <c r="O11" s="77">
        <v>7.637277462713872E-2</v>
      </c>
      <c r="P11" s="77">
        <v>0.15901366275431114</v>
      </c>
      <c r="Q11" s="77">
        <v>8.9862217044261936E-2</v>
      </c>
      <c r="R11" s="77">
        <v>0.12749978336013248</v>
      </c>
      <c r="S11" s="77">
        <v>0.10092529294524306</v>
      </c>
      <c r="T11" s="77">
        <v>0.55367373073108739</v>
      </c>
    </row>
    <row r="12" spans="2:21" ht="16" thickTop="1" x14ac:dyDescent="0.2">
      <c r="B12" s="66">
        <v>2012</v>
      </c>
      <c r="C12" s="28" t="s">
        <v>14</v>
      </c>
      <c r="D12" s="28" t="s">
        <v>25</v>
      </c>
      <c r="E12" s="67">
        <v>96</v>
      </c>
      <c r="G12" s="34" t="s">
        <v>0</v>
      </c>
      <c r="H12" s="104"/>
      <c r="I12" s="105"/>
      <c r="J12" s="105"/>
      <c r="K12" s="105"/>
      <c r="L12" s="105"/>
      <c r="N12" s="71" t="s">
        <v>66</v>
      </c>
      <c r="O12" s="77">
        <v>0.1393427627841593</v>
      </c>
      <c r="P12" s="77">
        <v>0.28021163307946351</v>
      </c>
      <c r="Q12" s="77">
        <v>0.16325498993828172</v>
      </c>
      <c r="R12" s="77">
        <v>0.23283490116407823</v>
      </c>
      <c r="S12" s="77">
        <v>0.18435571303401727</v>
      </c>
      <c r="T12" s="77">
        <v>1</v>
      </c>
    </row>
    <row r="13" spans="2:21" x14ac:dyDescent="0.2">
      <c r="B13" s="66">
        <v>2012</v>
      </c>
      <c r="C13" s="28" t="s">
        <v>11</v>
      </c>
      <c r="D13" s="28" t="s">
        <v>25</v>
      </c>
      <c r="E13" s="67">
        <v>120</v>
      </c>
      <c r="G13" s="72"/>
      <c r="H13" s="50"/>
      <c r="I13" s="50"/>
      <c r="J13" s="50"/>
      <c r="K13" s="50"/>
      <c r="L13" s="50"/>
    </row>
    <row r="14" spans="2:21" x14ac:dyDescent="0.2">
      <c r="B14" s="66">
        <v>2012</v>
      </c>
      <c r="C14" s="28" t="s">
        <v>17</v>
      </c>
      <c r="D14" s="28" t="s">
        <v>25</v>
      </c>
      <c r="E14" s="67">
        <v>24</v>
      </c>
      <c r="N14" s="119" t="s">
        <v>102</v>
      </c>
      <c r="O14" s="119" t="s">
        <v>100</v>
      </c>
    </row>
    <row r="15" spans="2:21" x14ac:dyDescent="0.2">
      <c r="B15" s="66">
        <v>2012</v>
      </c>
      <c r="C15" s="28" t="s">
        <v>17</v>
      </c>
      <c r="D15" s="28" t="s">
        <v>25</v>
      </c>
      <c r="E15" s="67">
        <v>24</v>
      </c>
      <c r="G15" s="31" t="s">
        <v>23</v>
      </c>
      <c r="H15" s="31">
        <v>2008</v>
      </c>
      <c r="I15" s="31">
        <v>2009</v>
      </c>
      <c r="J15" s="31">
        <v>2010</v>
      </c>
      <c r="K15" s="31">
        <v>2011</v>
      </c>
      <c r="L15" s="31">
        <v>2012</v>
      </c>
      <c r="N15" s="119" t="s">
        <v>99</v>
      </c>
      <c r="O15">
        <v>2012</v>
      </c>
      <c r="P15" t="s">
        <v>37</v>
      </c>
      <c r="Q15" t="s">
        <v>36</v>
      </c>
      <c r="R15" t="s">
        <v>35</v>
      </c>
      <c r="S15" t="s">
        <v>34</v>
      </c>
      <c r="T15" t="s">
        <v>66</v>
      </c>
    </row>
    <row r="16" spans="2:21" x14ac:dyDescent="0.2">
      <c r="B16" s="66">
        <v>2012</v>
      </c>
      <c r="C16" s="28" t="s">
        <v>16</v>
      </c>
      <c r="D16" s="28" t="s">
        <v>25</v>
      </c>
      <c r="E16" s="67">
        <v>24</v>
      </c>
      <c r="G16" s="32" t="s">
        <v>24</v>
      </c>
      <c r="H16" s="107" t="s">
        <v>29</v>
      </c>
      <c r="I16" s="108"/>
      <c r="J16" s="108"/>
      <c r="K16" s="108"/>
      <c r="L16" s="108"/>
      <c r="N16" s="71" t="s">
        <v>24</v>
      </c>
      <c r="O16" s="120">
        <v>254</v>
      </c>
      <c r="P16" s="120">
        <v>315</v>
      </c>
      <c r="Q16" s="120">
        <v>245</v>
      </c>
      <c r="R16" s="120">
        <v>265</v>
      </c>
      <c r="S16" s="120">
        <v>256</v>
      </c>
      <c r="T16" s="120">
        <v>1335</v>
      </c>
    </row>
    <row r="17" spans="2:20" ht="16" thickBot="1" x14ac:dyDescent="0.25">
      <c r="B17" s="66">
        <v>2012</v>
      </c>
      <c r="C17" s="28" t="s">
        <v>22</v>
      </c>
      <c r="D17" s="28" t="s">
        <v>25</v>
      </c>
      <c r="E17" s="67">
        <v>84</v>
      </c>
      <c r="G17" s="33" t="s">
        <v>25</v>
      </c>
      <c r="H17" s="109"/>
      <c r="I17" s="110"/>
      <c r="J17" s="110"/>
      <c r="K17" s="110"/>
      <c r="L17" s="110"/>
      <c r="N17" s="71" t="s">
        <v>25</v>
      </c>
      <c r="O17" s="120">
        <v>246</v>
      </c>
      <c r="P17" s="120">
        <v>345</v>
      </c>
      <c r="Q17" s="120">
        <v>235</v>
      </c>
      <c r="R17" s="120">
        <v>285</v>
      </c>
      <c r="S17" s="120">
        <v>246</v>
      </c>
      <c r="T17" s="120">
        <v>1357</v>
      </c>
    </row>
    <row r="18" spans="2:20" ht="16" thickTop="1" x14ac:dyDescent="0.2">
      <c r="B18" s="66">
        <v>2012</v>
      </c>
      <c r="C18" s="28" t="s">
        <v>10</v>
      </c>
      <c r="D18" s="28" t="s">
        <v>24</v>
      </c>
      <c r="E18" s="67">
        <v>35</v>
      </c>
      <c r="G18" s="34" t="s">
        <v>0</v>
      </c>
      <c r="H18" s="111"/>
      <c r="I18" s="112"/>
      <c r="J18" s="112"/>
      <c r="K18" s="112"/>
      <c r="L18" s="112"/>
      <c r="N18" s="71" t="s">
        <v>66</v>
      </c>
      <c r="O18" s="120">
        <v>500</v>
      </c>
      <c r="P18" s="120">
        <v>660</v>
      </c>
      <c r="Q18" s="120">
        <v>480</v>
      </c>
      <c r="R18" s="120">
        <v>550</v>
      </c>
      <c r="S18" s="120">
        <v>502</v>
      </c>
      <c r="T18" s="120">
        <v>2692</v>
      </c>
    </row>
    <row r="19" spans="2:20" x14ac:dyDescent="0.2">
      <c r="B19" s="66">
        <v>2012</v>
      </c>
      <c r="C19" s="28" t="s">
        <v>16</v>
      </c>
      <c r="D19" s="28" t="s">
        <v>24</v>
      </c>
      <c r="E19" s="67">
        <v>20</v>
      </c>
      <c r="G19" s="73"/>
      <c r="H19" s="74"/>
      <c r="I19" s="74"/>
      <c r="J19" s="74"/>
      <c r="K19" s="74"/>
      <c r="L19" s="74"/>
      <c r="M19" s="49"/>
    </row>
    <row r="20" spans="2:20" x14ac:dyDescent="0.2">
      <c r="B20" s="66">
        <v>2012</v>
      </c>
      <c r="C20" s="28" t="s">
        <v>17</v>
      </c>
      <c r="D20" s="28" t="s">
        <v>25</v>
      </c>
      <c r="E20" s="67">
        <v>24</v>
      </c>
      <c r="N20" s="119" t="s">
        <v>102</v>
      </c>
      <c r="O20" s="119" t="s">
        <v>100</v>
      </c>
    </row>
    <row r="21" spans="2:20" x14ac:dyDescent="0.2">
      <c r="B21" s="66">
        <v>2012</v>
      </c>
      <c r="C21" s="28" t="s">
        <v>18</v>
      </c>
      <c r="D21" s="28" t="s">
        <v>24</v>
      </c>
      <c r="E21" s="67">
        <v>5</v>
      </c>
      <c r="G21" s="31" t="s">
        <v>23</v>
      </c>
      <c r="H21" s="31">
        <v>2008</v>
      </c>
      <c r="I21" s="31">
        <v>2009</v>
      </c>
      <c r="J21" s="31">
        <v>2010</v>
      </c>
      <c r="K21" s="31">
        <v>2011</v>
      </c>
      <c r="L21" s="31">
        <v>2012</v>
      </c>
      <c r="N21" s="119" t="s">
        <v>99</v>
      </c>
      <c r="O21">
        <v>2012</v>
      </c>
      <c r="P21" t="s">
        <v>37</v>
      </c>
      <c r="Q21" t="s">
        <v>36</v>
      </c>
      <c r="R21" t="s">
        <v>35</v>
      </c>
      <c r="S21" t="s">
        <v>34</v>
      </c>
      <c r="T21" t="s">
        <v>66</v>
      </c>
    </row>
    <row r="22" spans="2:20" x14ac:dyDescent="0.2">
      <c r="B22" s="66">
        <v>2012</v>
      </c>
      <c r="C22" s="28" t="s">
        <v>17</v>
      </c>
      <c r="D22" s="28" t="s">
        <v>24</v>
      </c>
      <c r="E22" s="67">
        <v>20</v>
      </c>
      <c r="G22" s="32" t="s">
        <v>24</v>
      </c>
      <c r="H22" s="100" t="s">
        <v>33</v>
      </c>
      <c r="I22" s="101"/>
      <c r="J22" s="101"/>
      <c r="K22" s="101"/>
      <c r="L22" s="101"/>
      <c r="N22" s="71" t="s">
        <v>24</v>
      </c>
      <c r="O22" s="77">
        <v>9.4353640416047546E-2</v>
      </c>
      <c r="P22" s="77">
        <v>0.11701337295690936</v>
      </c>
      <c r="Q22" s="77">
        <v>9.1010401188707277E-2</v>
      </c>
      <c r="R22" s="77">
        <v>9.8439821693907872E-2</v>
      </c>
      <c r="S22" s="77">
        <v>9.5096582466567603E-2</v>
      </c>
      <c r="T22" s="77">
        <v>0.49591381872213969</v>
      </c>
    </row>
    <row r="23" spans="2:20" ht="16" thickBot="1" x14ac:dyDescent="0.25">
      <c r="B23" s="66">
        <v>2012</v>
      </c>
      <c r="C23" s="28" t="s">
        <v>22</v>
      </c>
      <c r="D23" s="28" t="s">
        <v>25</v>
      </c>
      <c r="E23" s="67">
        <v>84</v>
      </c>
      <c r="G23" s="33" t="s">
        <v>25</v>
      </c>
      <c r="H23" s="102"/>
      <c r="I23" s="103"/>
      <c r="J23" s="103"/>
      <c r="K23" s="103"/>
      <c r="L23" s="103"/>
      <c r="N23" s="71" t="s">
        <v>25</v>
      </c>
      <c r="O23" s="77">
        <v>9.1381872213967305E-2</v>
      </c>
      <c r="P23" s="77">
        <v>0.12815750371471024</v>
      </c>
      <c r="Q23" s="77">
        <v>8.7295690936106979E-2</v>
      </c>
      <c r="R23" s="77">
        <v>0.10586924219910847</v>
      </c>
      <c r="S23" s="77">
        <v>9.1381872213967305E-2</v>
      </c>
      <c r="T23" s="77">
        <v>0.50408618127786031</v>
      </c>
    </row>
    <row r="24" spans="2:20" ht="16" thickTop="1" x14ac:dyDescent="0.2">
      <c r="B24" s="66">
        <v>2012</v>
      </c>
      <c r="C24" s="28" t="s">
        <v>10</v>
      </c>
      <c r="D24" s="28" t="s">
        <v>24</v>
      </c>
      <c r="E24" s="67">
        <v>35</v>
      </c>
      <c r="G24" s="34" t="s">
        <v>0</v>
      </c>
      <c r="H24" s="104"/>
      <c r="I24" s="105"/>
      <c r="J24" s="105"/>
      <c r="K24" s="105"/>
      <c r="L24" s="105"/>
      <c r="N24" s="71" t="s">
        <v>66</v>
      </c>
      <c r="O24" s="77">
        <v>0.18573551263001487</v>
      </c>
      <c r="P24" s="77">
        <v>0.2451708766716196</v>
      </c>
      <c r="Q24" s="77">
        <v>0.17830609212481427</v>
      </c>
      <c r="R24" s="77">
        <v>0.20430906389301634</v>
      </c>
      <c r="S24" s="77">
        <v>0.18647845468053492</v>
      </c>
      <c r="T24" s="77">
        <v>1</v>
      </c>
    </row>
    <row r="25" spans="2:20" x14ac:dyDescent="0.2">
      <c r="B25" s="66">
        <v>2012</v>
      </c>
      <c r="C25" s="28" t="s">
        <v>17</v>
      </c>
      <c r="D25" s="28" t="s">
        <v>25</v>
      </c>
      <c r="E25" s="67">
        <v>24</v>
      </c>
    </row>
    <row r="26" spans="2:20" x14ac:dyDescent="0.2">
      <c r="B26" s="66">
        <v>2012</v>
      </c>
      <c r="C26" s="28" t="s">
        <v>16</v>
      </c>
      <c r="D26" s="28" t="s">
        <v>24</v>
      </c>
      <c r="E26" s="67">
        <v>20</v>
      </c>
      <c r="G26" s="31" t="s">
        <v>8</v>
      </c>
      <c r="H26" s="31">
        <v>2008</v>
      </c>
      <c r="I26" s="31">
        <v>2009</v>
      </c>
      <c r="J26" s="31">
        <v>2010</v>
      </c>
      <c r="K26" s="31">
        <v>2011</v>
      </c>
      <c r="L26" s="31">
        <v>2012</v>
      </c>
      <c r="N26" s="119" t="s">
        <v>101</v>
      </c>
      <c r="O26" s="119" t="s">
        <v>100</v>
      </c>
    </row>
    <row r="27" spans="2:20" x14ac:dyDescent="0.2">
      <c r="B27" s="66">
        <v>2012</v>
      </c>
      <c r="C27" s="28" t="s">
        <v>10</v>
      </c>
      <c r="D27" s="28" t="s">
        <v>24</v>
      </c>
      <c r="E27" s="67">
        <v>35</v>
      </c>
      <c r="G27" s="32" t="s">
        <v>22</v>
      </c>
      <c r="H27" s="106" t="s">
        <v>62</v>
      </c>
      <c r="I27" s="106"/>
      <c r="J27" s="106"/>
      <c r="K27" s="106"/>
      <c r="L27" s="106"/>
      <c r="N27" s="119" t="s">
        <v>99</v>
      </c>
      <c r="O27">
        <v>2012</v>
      </c>
      <c r="P27" t="s">
        <v>37</v>
      </c>
      <c r="Q27" t="s">
        <v>36</v>
      </c>
      <c r="R27" t="s">
        <v>35</v>
      </c>
      <c r="S27" t="s">
        <v>34</v>
      </c>
      <c r="T27" t="s">
        <v>66</v>
      </c>
    </row>
    <row r="28" spans="2:20" x14ac:dyDescent="0.2">
      <c r="B28" s="66">
        <v>2012</v>
      </c>
      <c r="C28" s="28" t="s">
        <v>13</v>
      </c>
      <c r="D28" s="28" t="s">
        <v>24</v>
      </c>
      <c r="E28" s="67">
        <v>100</v>
      </c>
      <c r="G28" s="32" t="s">
        <v>14</v>
      </c>
      <c r="H28" s="106"/>
      <c r="I28" s="106"/>
      <c r="J28" s="106"/>
      <c r="K28" s="106"/>
      <c r="L28" s="106"/>
      <c r="N28" s="71" t="s">
        <v>22</v>
      </c>
      <c r="O28" s="120">
        <v>3108</v>
      </c>
      <c r="P28" s="120">
        <v>7714</v>
      </c>
      <c r="Q28" s="120">
        <v>798</v>
      </c>
      <c r="R28" s="120">
        <v>770</v>
      </c>
      <c r="S28" s="120">
        <v>798</v>
      </c>
      <c r="T28" s="120">
        <v>13188</v>
      </c>
    </row>
    <row r="29" spans="2:20" x14ac:dyDescent="0.2">
      <c r="B29" s="66">
        <v>2012</v>
      </c>
      <c r="C29" s="28" t="s">
        <v>10</v>
      </c>
      <c r="D29" s="28" t="s">
        <v>25</v>
      </c>
      <c r="E29" s="67">
        <v>42</v>
      </c>
      <c r="G29" s="32" t="s">
        <v>13</v>
      </c>
      <c r="H29" s="106"/>
      <c r="I29" s="106"/>
      <c r="J29" s="106"/>
      <c r="K29" s="106"/>
      <c r="L29" s="106"/>
      <c r="N29" s="71" t="s">
        <v>14</v>
      </c>
      <c r="O29" s="120">
        <v>1712</v>
      </c>
      <c r="P29" s="120">
        <v>8688</v>
      </c>
      <c r="Q29" s="120">
        <v>8832</v>
      </c>
      <c r="R29" s="120">
        <v>1840</v>
      </c>
      <c r="S29" s="120">
        <v>2656</v>
      </c>
      <c r="T29" s="120">
        <v>23728</v>
      </c>
    </row>
    <row r="30" spans="2:20" x14ac:dyDescent="0.2">
      <c r="B30" s="66">
        <v>2012</v>
      </c>
      <c r="C30" s="28" t="s">
        <v>16</v>
      </c>
      <c r="D30" s="28" t="s">
        <v>24</v>
      </c>
      <c r="E30" s="67">
        <v>20</v>
      </c>
      <c r="G30" s="32" t="s">
        <v>16</v>
      </c>
      <c r="H30" s="106"/>
      <c r="I30" s="106"/>
      <c r="J30" s="106"/>
      <c r="K30" s="106"/>
      <c r="L30" s="106"/>
      <c r="N30" s="71" t="s">
        <v>13</v>
      </c>
      <c r="O30" s="120">
        <v>1080</v>
      </c>
      <c r="P30" s="120">
        <v>3280</v>
      </c>
      <c r="Q30" s="120">
        <v>2140</v>
      </c>
      <c r="R30" s="120">
        <v>3260</v>
      </c>
      <c r="S30" s="120">
        <v>2420</v>
      </c>
      <c r="T30" s="120">
        <v>12180</v>
      </c>
    </row>
    <row r="31" spans="2:20" x14ac:dyDescent="0.2">
      <c r="B31" s="66">
        <v>2012</v>
      </c>
      <c r="C31" s="28" t="s">
        <v>17</v>
      </c>
      <c r="D31" s="28" t="s">
        <v>25</v>
      </c>
      <c r="E31" s="67">
        <v>24</v>
      </c>
      <c r="G31" s="32" t="s">
        <v>18</v>
      </c>
      <c r="H31" s="106"/>
      <c r="I31" s="106"/>
      <c r="J31" s="106"/>
      <c r="K31" s="106"/>
      <c r="L31" s="106"/>
      <c r="N31" s="71" t="s">
        <v>16</v>
      </c>
      <c r="O31" s="120">
        <v>1096</v>
      </c>
      <c r="P31" s="120">
        <v>228</v>
      </c>
      <c r="Q31" s="120">
        <v>656</v>
      </c>
      <c r="R31" s="120">
        <v>896</v>
      </c>
      <c r="S31" s="120">
        <v>652</v>
      </c>
      <c r="T31" s="120">
        <v>3528</v>
      </c>
    </row>
    <row r="32" spans="2:20" x14ac:dyDescent="0.2">
      <c r="B32" s="66">
        <v>2012</v>
      </c>
      <c r="C32" s="28" t="s">
        <v>15</v>
      </c>
      <c r="D32" s="28" t="s">
        <v>24</v>
      </c>
      <c r="E32" s="67">
        <v>25</v>
      </c>
      <c r="G32" s="32" t="s">
        <v>21</v>
      </c>
      <c r="H32" s="106"/>
      <c r="I32" s="106"/>
      <c r="J32" s="106"/>
      <c r="K32" s="106"/>
      <c r="L32" s="106"/>
      <c r="N32" s="71" t="s">
        <v>18</v>
      </c>
      <c r="O32" s="120">
        <v>110</v>
      </c>
      <c r="P32" s="120">
        <v>333</v>
      </c>
      <c r="Q32" s="120">
        <v>160</v>
      </c>
      <c r="R32" s="120">
        <v>59</v>
      </c>
      <c r="S32" s="120">
        <v>56</v>
      </c>
      <c r="T32" s="120">
        <v>718</v>
      </c>
    </row>
    <row r="33" spans="2:20" x14ac:dyDescent="0.2">
      <c r="B33" s="66">
        <v>2012</v>
      </c>
      <c r="C33" s="28" t="s">
        <v>14</v>
      </c>
      <c r="D33" s="28" t="s">
        <v>24</v>
      </c>
      <c r="E33" s="67">
        <v>80</v>
      </c>
      <c r="G33" s="32" t="s">
        <v>11</v>
      </c>
      <c r="H33" s="106"/>
      <c r="I33" s="106"/>
      <c r="J33" s="106"/>
      <c r="K33" s="106"/>
      <c r="L33" s="106"/>
      <c r="N33" s="71" t="s">
        <v>21</v>
      </c>
      <c r="O33" s="120">
        <v>660</v>
      </c>
      <c r="P33" s="120">
        <v>684</v>
      </c>
      <c r="Q33" s="120">
        <v>1344</v>
      </c>
      <c r="R33" s="120">
        <v>648</v>
      </c>
      <c r="S33" s="120">
        <v>648</v>
      </c>
      <c r="T33" s="120">
        <v>3984</v>
      </c>
    </row>
    <row r="34" spans="2:20" x14ac:dyDescent="0.2">
      <c r="B34" s="66">
        <v>2012</v>
      </c>
      <c r="C34" s="28" t="s">
        <v>17</v>
      </c>
      <c r="D34" s="28" t="s">
        <v>24</v>
      </c>
      <c r="E34" s="67">
        <v>20</v>
      </c>
      <c r="G34" s="32" t="s">
        <v>17</v>
      </c>
      <c r="H34" s="106"/>
      <c r="I34" s="106"/>
      <c r="J34" s="106"/>
      <c r="K34" s="106"/>
      <c r="L34" s="106"/>
      <c r="N34" s="71" t="s">
        <v>11</v>
      </c>
      <c r="O34" s="120">
        <v>5580</v>
      </c>
      <c r="P34" s="120">
        <v>11040</v>
      </c>
      <c r="Q34" s="120">
        <v>4340</v>
      </c>
      <c r="R34" s="120">
        <v>12040</v>
      </c>
      <c r="S34" s="120">
        <v>10960</v>
      </c>
      <c r="T34" s="120">
        <v>43960</v>
      </c>
    </row>
    <row r="35" spans="2:20" x14ac:dyDescent="0.2">
      <c r="B35" s="66">
        <v>2012</v>
      </c>
      <c r="C35" s="28" t="s">
        <v>9</v>
      </c>
      <c r="D35" s="28" t="s">
        <v>25</v>
      </c>
      <c r="E35" s="67">
        <v>168</v>
      </c>
      <c r="G35" s="32" t="s">
        <v>10</v>
      </c>
      <c r="H35" s="106"/>
      <c r="I35" s="106"/>
      <c r="J35" s="106"/>
      <c r="K35" s="106"/>
      <c r="L35" s="106"/>
      <c r="N35" s="71" t="s">
        <v>17</v>
      </c>
      <c r="O35" s="120">
        <v>2180</v>
      </c>
      <c r="P35" s="120">
        <v>896</v>
      </c>
      <c r="Q35" s="120">
        <v>872</v>
      </c>
      <c r="R35" s="120">
        <v>1088</v>
      </c>
      <c r="S35" s="120">
        <v>440</v>
      </c>
      <c r="T35" s="120">
        <v>5476</v>
      </c>
    </row>
    <row r="36" spans="2:20" x14ac:dyDescent="0.2">
      <c r="B36" s="66">
        <v>2012</v>
      </c>
      <c r="C36" s="28" t="s">
        <v>15</v>
      </c>
      <c r="D36" s="28" t="s">
        <v>24</v>
      </c>
      <c r="E36" s="67">
        <v>25</v>
      </c>
      <c r="G36" s="32" t="s">
        <v>20</v>
      </c>
      <c r="H36" s="106"/>
      <c r="I36" s="106"/>
      <c r="J36" s="106"/>
      <c r="K36" s="106"/>
      <c r="L36" s="106"/>
      <c r="N36" s="71" t="s">
        <v>10</v>
      </c>
      <c r="O36" s="120">
        <v>3822</v>
      </c>
      <c r="P36" s="120">
        <v>1148</v>
      </c>
      <c r="Q36" s="120">
        <v>3101</v>
      </c>
      <c r="R36" s="120">
        <v>2730</v>
      </c>
      <c r="S36" s="120">
        <v>3808</v>
      </c>
      <c r="T36" s="120">
        <v>14609</v>
      </c>
    </row>
    <row r="37" spans="2:20" x14ac:dyDescent="0.2">
      <c r="B37" s="66">
        <v>2012</v>
      </c>
      <c r="C37" s="28" t="s">
        <v>21</v>
      </c>
      <c r="D37" s="28" t="s">
        <v>25</v>
      </c>
      <c r="E37" s="67">
        <v>72</v>
      </c>
      <c r="G37" s="32" t="s">
        <v>19</v>
      </c>
      <c r="H37" s="106"/>
      <c r="I37" s="106"/>
      <c r="J37" s="106"/>
      <c r="K37" s="106"/>
      <c r="L37" s="106"/>
      <c r="N37" s="71" t="s">
        <v>20</v>
      </c>
      <c r="O37" s="120">
        <v>2160</v>
      </c>
      <c r="P37" s="120">
        <v>4400</v>
      </c>
      <c r="Q37" s="120">
        <v>4400</v>
      </c>
      <c r="R37" s="120">
        <v>4400</v>
      </c>
      <c r="S37" s="120">
        <v>4520</v>
      </c>
      <c r="T37" s="120">
        <v>19880</v>
      </c>
    </row>
    <row r="38" spans="2:20" x14ac:dyDescent="0.2">
      <c r="B38" s="66">
        <v>2012</v>
      </c>
      <c r="C38" s="28" t="s">
        <v>17</v>
      </c>
      <c r="D38" s="28" t="s">
        <v>24</v>
      </c>
      <c r="E38" s="67">
        <v>20</v>
      </c>
      <c r="G38" s="32" t="s">
        <v>15</v>
      </c>
      <c r="H38" s="106"/>
      <c r="I38" s="106"/>
      <c r="J38" s="106"/>
      <c r="K38" s="106"/>
      <c r="L38" s="106"/>
      <c r="N38" s="71" t="s">
        <v>19</v>
      </c>
      <c r="O38" s="120">
        <v>540</v>
      </c>
      <c r="P38" s="120">
        <v>1660</v>
      </c>
      <c r="Q38" s="120">
        <v>1120</v>
      </c>
      <c r="R38" s="120">
        <v>1120</v>
      </c>
      <c r="S38" s="120">
        <v>1120</v>
      </c>
      <c r="T38" s="120">
        <v>5560</v>
      </c>
    </row>
    <row r="39" spans="2:20" x14ac:dyDescent="0.2">
      <c r="B39" s="66">
        <v>2012</v>
      </c>
      <c r="C39" s="28" t="s">
        <v>21</v>
      </c>
      <c r="D39" s="28" t="s">
        <v>25</v>
      </c>
      <c r="E39" s="67">
        <v>72</v>
      </c>
      <c r="G39" s="32" t="s">
        <v>9</v>
      </c>
      <c r="H39" s="106"/>
      <c r="I39" s="106"/>
      <c r="J39" s="106"/>
      <c r="K39" s="106"/>
      <c r="L39" s="106"/>
      <c r="N39" s="71" t="s">
        <v>15</v>
      </c>
      <c r="O39" s="120">
        <v>1120</v>
      </c>
      <c r="P39" s="120">
        <v>270</v>
      </c>
      <c r="Q39" s="120">
        <v>800</v>
      </c>
      <c r="R39" s="120">
        <v>825</v>
      </c>
      <c r="S39" s="120">
        <v>1920</v>
      </c>
      <c r="T39" s="120">
        <v>4935</v>
      </c>
    </row>
    <row r="40" spans="2:20" ht="16" thickBot="1" x14ac:dyDescent="0.25">
      <c r="B40" s="66">
        <v>2012</v>
      </c>
      <c r="C40" s="28" t="s">
        <v>16</v>
      </c>
      <c r="D40" s="28" t="s">
        <v>24</v>
      </c>
      <c r="E40" s="67">
        <v>20</v>
      </c>
      <c r="G40" s="32" t="s">
        <v>12</v>
      </c>
      <c r="H40" s="106"/>
      <c r="I40" s="106"/>
      <c r="J40" s="106"/>
      <c r="K40" s="106"/>
      <c r="L40" s="106"/>
      <c r="N40" s="71" t="s">
        <v>9</v>
      </c>
      <c r="O40" s="120">
        <v>4676</v>
      </c>
      <c r="P40" s="120">
        <v>15624</v>
      </c>
      <c r="Q40" s="120">
        <v>3108</v>
      </c>
      <c r="R40" s="120">
        <v>15428</v>
      </c>
      <c r="S40" s="120">
        <v>6076</v>
      </c>
      <c r="T40" s="120">
        <v>44912</v>
      </c>
    </row>
    <row r="41" spans="2:20" ht="16" thickTop="1" x14ac:dyDescent="0.2">
      <c r="B41" s="66">
        <v>2012</v>
      </c>
      <c r="C41" s="28" t="s">
        <v>13</v>
      </c>
      <c r="D41" s="28" t="s">
        <v>24</v>
      </c>
      <c r="E41" s="67">
        <v>100</v>
      </c>
      <c r="G41" s="34" t="s">
        <v>0</v>
      </c>
      <c r="H41" s="106"/>
      <c r="I41" s="106"/>
      <c r="J41" s="106"/>
      <c r="K41" s="106"/>
      <c r="L41" s="106"/>
      <c r="N41" s="71" t="s">
        <v>12</v>
      </c>
      <c r="O41" s="120">
        <v>1100</v>
      </c>
      <c r="P41" s="120">
        <v>2240</v>
      </c>
      <c r="Q41" s="120">
        <v>2240</v>
      </c>
      <c r="R41" s="120">
        <v>3260</v>
      </c>
      <c r="S41" s="120">
        <v>2220</v>
      </c>
      <c r="T41" s="120">
        <v>11060</v>
      </c>
    </row>
    <row r="42" spans="2:20" ht="15" customHeight="1" x14ac:dyDescent="0.2">
      <c r="B42" s="66">
        <v>2012</v>
      </c>
      <c r="C42" s="28" t="s">
        <v>14</v>
      </c>
      <c r="D42" s="28" t="s">
        <v>24</v>
      </c>
      <c r="E42" s="67">
        <v>80</v>
      </c>
      <c r="N42" s="71" t="s">
        <v>66</v>
      </c>
      <c r="O42" s="120">
        <v>28944</v>
      </c>
      <c r="P42" s="120">
        <v>58205</v>
      </c>
      <c r="Q42" s="120">
        <v>33911</v>
      </c>
      <c r="R42" s="120">
        <v>48364</v>
      </c>
      <c r="S42" s="120">
        <v>38294</v>
      </c>
      <c r="T42" s="120">
        <v>207718</v>
      </c>
    </row>
    <row r="43" spans="2:20" x14ac:dyDescent="0.2">
      <c r="B43" s="66">
        <v>2012</v>
      </c>
      <c r="C43" s="28" t="s">
        <v>15</v>
      </c>
      <c r="D43" s="28" t="s">
        <v>25</v>
      </c>
      <c r="E43" s="67">
        <v>30</v>
      </c>
      <c r="G43" s="31" t="s">
        <v>8</v>
      </c>
      <c r="H43" s="31">
        <v>2008</v>
      </c>
      <c r="I43" s="31">
        <v>2009</v>
      </c>
      <c r="J43" s="31">
        <v>2010</v>
      </c>
      <c r="K43" s="31">
        <v>2011</v>
      </c>
      <c r="L43" s="31">
        <v>2012</v>
      </c>
    </row>
    <row r="44" spans="2:20" x14ac:dyDescent="0.2">
      <c r="B44" s="66">
        <v>2012</v>
      </c>
      <c r="C44" s="28" t="s">
        <v>17</v>
      </c>
      <c r="D44" s="28" t="s">
        <v>24</v>
      </c>
      <c r="E44" s="67">
        <v>20</v>
      </c>
      <c r="G44" s="32" t="s">
        <v>22</v>
      </c>
      <c r="H44" s="100" t="s">
        <v>63</v>
      </c>
      <c r="I44" s="101"/>
      <c r="J44" s="101"/>
      <c r="K44" s="101"/>
      <c r="L44" s="101"/>
      <c r="N44" s="119" t="s">
        <v>101</v>
      </c>
      <c r="O44" s="119" t="s">
        <v>100</v>
      </c>
    </row>
    <row r="45" spans="2:20" x14ac:dyDescent="0.2">
      <c r="B45" s="66">
        <v>2012</v>
      </c>
      <c r="C45" s="28" t="s">
        <v>19</v>
      </c>
      <c r="D45" s="28" t="s">
        <v>25</v>
      </c>
      <c r="E45" s="67">
        <v>60</v>
      </c>
      <c r="G45" s="32" t="s">
        <v>14</v>
      </c>
      <c r="H45" s="102"/>
      <c r="I45" s="103"/>
      <c r="J45" s="103"/>
      <c r="K45" s="103"/>
      <c r="L45" s="103"/>
      <c r="N45" s="119" t="s">
        <v>99</v>
      </c>
      <c r="O45">
        <v>2012</v>
      </c>
      <c r="P45" t="s">
        <v>37</v>
      </c>
      <c r="Q45" t="s">
        <v>36</v>
      </c>
      <c r="R45" t="s">
        <v>35</v>
      </c>
      <c r="S45" t="s">
        <v>34</v>
      </c>
      <c r="T45" t="s">
        <v>66</v>
      </c>
    </row>
    <row r="46" spans="2:20" x14ac:dyDescent="0.2">
      <c r="B46" s="66">
        <v>2012</v>
      </c>
      <c r="C46" s="28" t="s">
        <v>18</v>
      </c>
      <c r="D46" s="28" t="s">
        <v>24</v>
      </c>
      <c r="E46" s="67">
        <v>5</v>
      </c>
      <c r="G46" s="32" t="s">
        <v>13</v>
      </c>
      <c r="H46" s="102"/>
      <c r="I46" s="103"/>
      <c r="J46" s="103"/>
      <c r="K46" s="103"/>
      <c r="L46" s="103"/>
      <c r="N46" s="71" t="s">
        <v>22</v>
      </c>
      <c r="O46" s="77">
        <v>0.10737976782752902</v>
      </c>
      <c r="P46" s="77">
        <v>0.13253156945279615</v>
      </c>
      <c r="Q46" s="77">
        <v>2.3532187195895136E-2</v>
      </c>
      <c r="R46" s="77">
        <v>1.592093292531635E-2</v>
      </c>
      <c r="S46" s="77">
        <v>2.0838773698229486E-2</v>
      </c>
      <c r="T46" s="77">
        <v>6.3489923839051027E-2</v>
      </c>
    </row>
    <row r="47" spans="2:20" x14ac:dyDescent="0.2">
      <c r="B47" s="66">
        <v>2012</v>
      </c>
      <c r="C47" s="28" t="s">
        <v>11</v>
      </c>
      <c r="D47" s="28" t="s">
        <v>25</v>
      </c>
      <c r="E47" s="67">
        <v>120</v>
      </c>
      <c r="G47" s="32" t="s">
        <v>16</v>
      </c>
      <c r="H47" s="102"/>
      <c r="I47" s="103"/>
      <c r="J47" s="103"/>
      <c r="K47" s="103"/>
      <c r="L47" s="103"/>
      <c r="N47" s="71" t="s">
        <v>14</v>
      </c>
      <c r="O47" s="77">
        <v>5.9148700939745717E-2</v>
      </c>
      <c r="P47" s="77">
        <v>0.14926552701657933</v>
      </c>
      <c r="Q47" s="77">
        <v>0.26044646279968153</v>
      </c>
      <c r="R47" s="77">
        <v>3.8044826730626084E-2</v>
      </c>
      <c r="S47" s="77">
        <v>6.935812398809213E-2</v>
      </c>
      <c r="T47" s="77">
        <v>0.11423179502980002</v>
      </c>
    </row>
    <row r="48" spans="2:20" x14ac:dyDescent="0.2">
      <c r="B48" s="66">
        <v>2012</v>
      </c>
      <c r="C48" s="28" t="s">
        <v>10</v>
      </c>
      <c r="D48" s="28" t="s">
        <v>24</v>
      </c>
      <c r="E48" s="67">
        <v>35</v>
      </c>
      <c r="G48" s="32" t="s">
        <v>18</v>
      </c>
      <c r="H48" s="102"/>
      <c r="I48" s="103"/>
      <c r="J48" s="103"/>
      <c r="K48" s="103"/>
      <c r="L48" s="103"/>
      <c r="N48" s="71" t="s">
        <v>13</v>
      </c>
      <c r="O48" s="77">
        <v>3.7313432835820892E-2</v>
      </c>
      <c r="P48" s="77">
        <v>5.6352547032041921E-2</v>
      </c>
      <c r="Q48" s="77">
        <v>6.31063666656837E-2</v>
      </c>
      <c r="R48" s="77">
        <v>6.7405508229261432E-2</v>
      </c>
      <c r="S48" s="77">
        <v>6.3195278633728522E-2</v>
      </c>
      <c r="T48" s="77">
        <v>5.8637190806766867E-2</v>
      </c>
    </row>
    <row r="49" spans="2:20" x14ac:dyDescent="0.2">
      <c r="B49" s="66">
        <v>2012</v>
      </c>
      <c r="C49" s="28" t="s">
        <v>22</v>
      </c>
      <c r="D49" s="28" t="s">
        <v>24</v>
      </c>
      <c r="E49" s="67">
        <v>70</v>
      </c>
      <c r="G49" s="32" t="s">
        <v>21</v>
      </c>
      <c r="H49" s="102"/>
      <c r="I49" s="103"/>
      <c r="J49" s="103"/>
      <c r="K49" s="103"/>
      <c r="L49" s="103"/>
      <c r="N49" s="71" t="s">
        <v>16</v>
      </c>
      <c r="O49" s="77">
        <v>3.7866224433388614E-2</v>
      </c>
      <c r="P49" s="77">
        <v>3.9171892449102307E-3</v>
      </c>
      <c r="Q49" s="77">
        <v>1.934475538910678E-2</v>
      </c>
      <c r="R49" s="77">
        <v>1.8526176494913574E-2</v>
      </c>
      <c r="S49" s="77">
        <v>1.7026165979004543E-2</v>
      </c>
      <c r="T49" s="77">
        <v>1.6984565612994541E-2</v>
      </c>
    </row>
    <row r="50" spans="2:20" x14ac:dyDescent="0.2">
      <c r="B50" s="66">
        <v>2012</v>
      </c>
      <c r="C50" s="28" t="s">
        <v>17</v>
      </c>
      <c r="D50" s="28" t="s">
        <v>25</v>
      </c>
      <c r="E50" s="67">
        <v>24</v>
      </c>
      <c r="G50" s="32" t="s">
        <v>11</v>
      </c>
      <c r="H50" s="102"/>
      <c r="I50" s="103"/>
      <c r="J50" s="103"/>
      <c r="K50" s="103"/>
      <c r="L50" s="103"/>
      <c r="N50" s="71" t="s">
        <v>18</v>
      </c>
      <c r="O50" s="77">
        <v>3.8004422332780542E-3</v>
      </c>
      <c r="P50" s="77">
        <v>5.7211579761188899E-3</v>
      </c>
      <c r="Q50" s="77">
        <v>4.7182330217333613E-3</v>
      </c>
      <c r="R50" s="77">
        <v>1.2199156397320321E-3</v>
      </c>
      <c r="S50" s="77">
        <v>1.4623700840862798E-3</v>
      </c>
      <c r="T50" s="77">
        <v>3.4566094416468482E-3</v>
      </c>
    </row>
    <row r="51" spans="2:20" x14ac:dyDescent="0.2">
      <c r="B51" s="66">
        <v>2012</v>
      </c>
      <c r="C51" s="28" t="s">
        <v>19</v>
      </c>
      <c r="D51" s="28" t="s">
        <v>25</v>
      </c>
      <c r="E51" s="67">
        <v>60</v>
      </c>
      <c r="G51" s="32" t="s">
        <v>17</v>
      </c>
      <c r="H51" s="102"/>
      <c r="I51" s="103"/>
      <c r="J51" s="103"/>
      <c r="K51" s="103"/>
      <c r="L51" s="103"/>
      <c r="N51" s="71" t="s">
        <v>21</v>
      </c>
      <c r="O51" s="77">
        <v>2.2802653399668325E-2</v>
      </c>
      <c r="P51" s="77">
        <v>1.1751567734730694E-2</v>
      </c>
      <c r="Q51" s="77">
        <v>3.9633157382560229E-2</v>
      </c>
      <c r="R51" s="77">
        <v>1.3398395500785708E-2</v>
      </c>
      <c r="S51" s="77">
        <v>1.6921710972998379E-2</v>
      </c>
      <c r="T51" s="77">
        <v>1.9179849603789753E-2</v>
      </c>
    </row>
    <row r="52" spans="2:20" x14ac:dyDescent="0.2">
      <c r="B52" s="66">
        <v>2012</v>
      </c>
      <c r="C52" s="28" t="s">
        <v>20</v>
      </c>
      <c r="D52" s="28" t="s">
        <v>24</v>
      </c>
      <c r="E52" s="67">
        <v>200</v>
      </c>
      <c r="G52" s="32" t="s">
        <v>10</v>
      </c>
      <c r="H52" s="102"/>
      <c r="I52" s="103"/>
      <c r="J52" s="103"/>
      <c r="K52" s="103"/>
      <c r="L52" s="103"/>
      <c r="N52" s="71" t="s">
        <v>11</v>
      </c>
      <c r="O52" s="77">
        <v>0.1927860696517413</v>
      </c>
      <c r="P52" s="77">
        <v>0.18967442659565328</v>
      </c>
      <c r="Q52" s="77">
        <v>0.12798207071451742</v>
      </c>
      <c r="R52" s="77">
        <v>0.24894549665040114</v>
      </c>
      <c r="S52" s="77">
        <v>0.28620671645688622</v>
      </c>
      <c r="T52" s="77">
        <v>0.2116330794635034</v>
      </c>
    </row>
    <row r="53" spans="2:20" x14ac:dyDescent="0.2">
      <c r="B53" s="66">
        <v>2012</v>
      </c>
      <c r="C53" s="28" t="s">
        <v>10</v>
      </c>
      <c r="D53" s="28" t="s">
        <v>24</v>
      </c>
      <c r="E53" s="67">
        <v>35</v>
      </c>
      <c r="G53" s="32" t="s">
        <v>20</v>
      </c>
      <c r="H53" s="102"/>
      <c r="I53" s="103"/>
      <c r="J53" s="103"/>
      <c r="K53" s="103"/>
      <c r="L53" s="103"/>
      <c r="N53" s="71" t="s">
        <v>17</v>
      </c>
      <c r="O53" s="77">
        <v>7.5317855168601441E-2</v>
      </c>
      <c r="P53" s="77">
        <v>1.5393866506313891E-2</v>
      </c>
      <c r="Q53" s="77">
        <v>2.5714369968446817E-2</v>
      </c>
      <c r="R53" s="77">
        <v>2.2496071458109338E-2</v>
      </c>
      <c r="S53" s="77">
        <v>1.1490050660677913E-2</v>
      </c>
      <c r="T53" s="77">
        <v>2.6362664766654793E-2</v>
      </c>
    </row>
    <row r="54" spans="2:20" x14ac:dyDescent="0.2">
      <c r="B54" s="66">
        <v>2012</v>
      </c>
      <c r="C54" s="28" t="s">
        <v>12</v>
      </c>
      <c r="D54" s="28" t="s">
        <v>24</v>
      </c>
      <c r="E54" s="67">
        <v>100</v>
      </c>
      <c r="G54" s="32" t="s">
        <v>19</v>
      </c>
      <c r="H54" s="102"/>
      <c r="I54" s="103"/>
      <c r="J54" s="103"/>
      <c r="K54" s="103"/>
      <c r="L54" s="103"/>
      <c r="N54" s="71" t="s">
        <v>10</v>
      </c>
      <c r="O54" s="77">
        <v>0.13204809286898839</v>
      </c>
      <c r="P54" s="77">
        <v>1.9723391461214674E-2</v>
      </c>
      <c r="Q54" s="77">
        <v>9.1445253752469702E-2</v>
      </c>
      <c r="R54" s="77">
        <v>5.6446944007939787E-2</v>
      </c>
      <c r="S54" s="77">
        <v>9.9441165717867028E-2</v>
      </c>
      <c r="T54" s="77">
        <v>7.0330929433173817E-2</v>
      </c>
    </row>
    <row r="55" spans="2:20" x14ac:dyDescent="0.2">
      <c r="B55" s="66">
        <v>2012</v>
      </c>
      <c r="C55" s="28" t="s">
        <v>10</v>
      </c>
      <c r="D55" s="28" t="s">
        <v>25</v>
      </c>
      <c r="E55" s="67">
        <v>42</v>
      </c>
      <c r="G55" s="32" t="s">
        <v>15</v>
      </c>
      <c r="H55" s="102"/>
      <c r="I55" s="103"/>
      <c r="J55" s="103"/>
      <c r="K55" s="103"/>
      <c r="L55" s="103"/>
      <c r="N55" s="71" t="s">
        <v>20</v>
      </c>
      <c r="O55" s="77">
        <v>7.4626865671641784E-2</v>
      </c>
      <c r="P55" s="77">
        <v>7.5594880164934278E-2</v>
      </c>
      <c r="Q55" s="77">
        <v>0.12975140809766741</v>
      </c>
      <c r="R55" s="77">
        <v>9.0976759573236296E-2</v>
      </c>
      <c r="S55" s="77">
        <v>0.11803415678696401</v>
      </c>
      <c r="T55" s="77">
        <v>9.5706679247826373E-2</v>
      </c>
    </row>
    <row r="56" spans="2:20" x14ac:dyDescent="0.2">
      <c r="B56" s="66">
        <v>2012</v>
      </c>
      <c r="C56" s="28" t="s">
        <v>11</v>
      </c>
      <c r="D56" s="28" t="s">
        <v>25</v>
      </c>
      <c r="E56" s="67">
        <v>120</v>
      </c>
      <c r="G56" s="32" t="s">
        <v>9</v>
      </c>
      <c r="H56" s="102"/>
      <c r="I56" s="103"/>
      <c r="J56" s="103"/>
      <c r="K56" s="103"/>
      <c r="L56" s="103"/>
      <c r="N56" s="71" t="s">
        <v>19</v>
      </c>
      <c r="O56" s="77">
        <v>1.8656716417910446E-2</v>
      </c>
      <c r="P56" s="77">
        <v>2.8519886607679752E-2</v>
      </c>
      <c r="Q56" s="77">
        <v>3.3027631152133523E-2</v>
      </c>
      <c r="R56" s="77">
        <v>2.3157720618641964E-2</v>
      </c>
      <c r="S56" s="77">
        <v>2.9247401681725595E-2</v>
      </c>
      <c r="T56" s="77">
        <v>2.6767059186011806E-2</v>
      </c>
    </row>
    <row r="57" spans="2:20" ht="16" thickBot="1" x14ac:dyDescent="0.25">
      <c r="B57" s="66">
        <v>2012</v>
      </c>
      <c r="C57" s="28" t="s">
        <v>15</v>
      </c>
      <c r="D57" s="28" t="s">
        <v>25</v>
      </c>
      <c r="E57" s="67">
        <v>30</v>
      </c>
      <c r="G57" s="32" t="s">
        <v>12</v>
      </c>
      <c r="H57" s="102"/>
      <c r="I57" s="103"/>
      <c r="J57" s="103"/>
      <c r="K57" s="103"/>
      <c r="L57" s="103"/>
      <c r="N57" s="71" t="s">
        <v>15</v>
      </c>
      <c r="O57" s="77">
        <v>3.8695411829740185E-2</v>
      </c>
      <c r="P57" s="77">
        <v>4.6387767373936946E-3</v>
      </c>
      <c r="Q57" s="77">
        <v>2.3591165108666805E-2</v>
      </c>
      <c r="R57" s="77">
        <v>1.7058142419981805E-2</v>
      </c>
      <c r="S57" s="77">
        <v>5.0138402882958163E-2</v>
      </c>
      <c r="T57" s="77">
        <v>2.3758172137224507E-2</v>
      </c>
    </row>
    <row r="58" spans="2:20" ht="16" thickTop="1" x14ac:dyDescent="0.2">
      <c r="B58" s="66">
        <v>2012</v>
      </c>
      <c r="C58" s="28" t="s">
        <v>18</v>
      </c>
      <c r="D58" s="28" t="s">
        <v>25</v>
      </c>
      <c r="E58" s="67">
        <v>6</v>
      </c>
      <c r="G58" s="34" t="s">
        <v>0</v>
      </c>
      <c r="H58" s="104"/>
      <c r="I58" s="105"/>
      <c r="J58" s="105"/>
      <c r="K58" s="105"/>
      <c r="L58" s="105"/>
      <c r="N58" s="71" t="s">
        <v>9</v>
      </c>
      <c r="O58" s="77">
        <v>0.16155334438916527</v>
      </c>
      <c r="P58" s="77">
        <v>0.26843054720384846</v>
      </c>
      <c r="Q58" s="77">
        <v>9.1651676447170538E-2</v>
      </c>
      <c r="R58" s="77">
        <v>0.31899760152179307</v>
      </c>
      <c r="S58" s="77">
        <v>0.15866715412336135</v>
      </c>
      <c r="T58" s="77">
        <v>0.21621621621621623</v>
      </c>
    </row>
    <row r="59" spans="2:20" x14ac:dyDescent="0.2">
      <c r="B59" s="66">
        <v>2012</v>
      </c>
      <c r="C59" s="28" t="s">
        <v>13</v>
      </c>
      <c r="D59" s="28" t="s">
        <v>24</v>
      </c>
      <c r="E59" s="67">
        <v>100</v>
      </c>
      <c r="N59" s="71" t="s">
        <v>12</v>
      </c>
      <c r="O59" s="77">
        <v>3.8004422332780542E-2</v>
      </c>
      <c r="P59" s="77">
        <v>3.8484666265784728E-2</v>
      </c>
      <c r="Q59" s="77">
        <v>6.6055262304267046E-2</v>
      </c>
      <c r="R59" s="77">
        <v>6.7405508229261432E-2</v>
      </c>
      <c r="S59" s="77">
        <v>5.7972528333420377E-2</v>
      </c>
      <c r="T59" s="77">
        <v>5.324526521534003E-2</v>
      </c>
    </row>
    <row r="60" spans="2:20" x14ac:dyDescent="0.2">
      <c r="B60" s="66">
        <v>2012</v>
      </c>
      <c r="C60" s="28" t="s">
        <v>18</v>
      </c>
      <c r="D60" s="28" t="s">
        <v>24</v>
      </c>
      <c r="E60" s="67">
        <v>5</v>
      </c>
      <c r="G60" s="31" t="s">
        <v>8</v>
      </c>
      <c r="H60" s="31">
        <v>2008</v>
      </c>
      <c r="I60" s="31">
        <v>2009</v>
      </c>
      <c r="J60" s="31">
        <v>2010</v>
      </c>
      <c r="K60" s="31">
        <v>2011</v>
      </c>
      <c r="L60" s="31">
        <v>2012</v>
      </c>
      <c r="N60" s="71" t="s">
        <v>66</v>
      </c>
      <c r="O60" s="77">
        <v>1</v>
      </c>
      <c r="P60" s="77">
        <v>1</v>
      </c>
      <c r="Q60" s="77">
        <v>1</v>
      </c>
      <c r="R60" s="77">
        <v>1</v>
      </c>
      <c r="S60" s="77">
        <v>1</v>
      </c>
      <c r="T60" s="77">
        <v>1</v>
      </c>
    </row>
    <row r="61" spans="2:20" x14ac:dyDescent="0.2">
      <c r="B61" s="66">
        <v>2012</v>
      </c>
      <c r="C61" s="28" t="s">
        <v>9</v>
      </c>
      <c r="D61" s="28" t="s">
        <v>25</v>
      </c>
      <c r="E61" s="67">
        <v>168</v>
      </c>
      <c r="G61" s="32" t="s">
        <v>22</v>
      </c>
      <c r="H61" s="106" t="s">
        <v>64</v>
      </c>
      <c r="I61" s="106"/>
      <c r="J61" s="106"/>
      <c r="K61" s="106"/>
      <c r="L61" s="106"/>
    </row>
    <row r="62" spans="2:20" x14ac:dyDescent="0.2">
      <c r="B62" s="66">
        <v>2012</v>
      </c>
      <c r="C62" s="28" t="s">
        <v>18</v>
      </c>
      <c r="D62" s="28" t="s">
        <v>24</v>
      </c>
      <c r="E62" s="67">
        <v>5</v>
      </c>
      <c r="G62" s="32" t="s">
        <v>14</v>
      </c>
      <c r="H62" s="106"/>
      <c r="I62" s="106"/>
      <c r="J62" s="106"/>
      <c r="K62" s="106"/>
      <c r="L62" s="106"/>
      <c r="N62" s="119" t="s">
        <v>102</v>
      </c>
      <c r="O62" s="119" t="s">
        <v>100</v>
      </c>
    </row>
    <row r="63" spans="2:20" x14ac:dyDescent="0.2">
      <c r="B63" s="66">
        <v>2012</v>
      </c>
      <c r="C63" s="28" t="s">
        <v>10</v>
      </c>
      <c r="D63" s="28" t="s">
        <v>24</v>
      </c>
      <c r="E63" s="67">
        <v>35</v>
      </c>
      <c r="G63" s="32" t="s">
        <v>13</v>
      </c>
      <c r="H63" s="106"/>
      <c r="I63" s="106"/>
      <c r="J63" s="106"/>
      <c r="K63" s="106"/>
      <c r="L63" s="106"/>
      <c r="N63" s="119" t="s">
        <v>99</v>
      </c>
      <c r="O63">
        <v>2012</v>
      </c>
      <c r="P63" t="s">
        <v>37</v>
      </c>
      <c r="Q63" t="s">
        <v>36</v>
      </c>
      <c r="R63" t="s">
        <v>35</v>
      </c>
      <c r="S63" t="s">
        <v>34</v>
      </c>
      <c r="T63" t="s">
        <v>66</v>
      </c>
    </row>
    <row r="64" spans="2:20" x14ac:dyDescent="0.2">
      <c r="B64" s="66">
        <v>2012</v>
      </c>
      <c r="C64" s="28" t="s">
        <v>22</v>
      </c>
      <c r="D64" s="28" t="s">
        <v>25</v>
      </c>
      <c r="E64" s="67">
        <v>84</v>
      </c>
      <c r="G64" s="32" t="s">
        <v>16</v>
      </c>
      <c r="H64" s="106"/>
      <c r="I64" s="106"/>
      <c r="J64" s="106"/>
      <c r="K64" s="106"/>
      <c r="L64" s="106"/>
      <c r="N64" s="71" t="s">
        <v>22</v>
      </c>
      <c r="O64" s="120">
        <v>40</v>
      </c>
      <c r="P64" s="120">
        <v>100</v>
      </c>
      <c r="Q64" s="120">
        <v>10</v>
      </c>
      <c r="R64" s="120">
        <v>10</v>
      </c>
      <c r="S64" s="120">
        <v>10</v>
      </c>
      <c r="T64" s="120">
        <v>170</v>
      </c>
    </row>
    <row r="65" spans="2:20" x14ac:dyDescent="0.2">
      <c r="B65" s="66">
        <v>2012</v>
      </c>
      <c r="C65" s="28" t="s">
        <v>21</v>
      </c>
      <c r="D65" s="28" t="s">
        <v>24</v>
      </c>
      <c r="E65" s="67">
        <v>60</v>
      </c>
      <c r="G65" s="32" t="s">
        <v>18</v>
      </c>
      <c r="H65" s="106"/>
      <c r="I65" s="106"/>
      <c r="J65" s="106"/>
      <c r="K65" s="106"/>
      <c r="L65" s="106"/>
      <c r="N65" s="71" t="s">
        <v>14</v>
      </c>
      <c r="O65" s="120">
        <v>20</v>
      </c>
      <c r="P65" s="120">
        <v>100</v>
      </c>
      <c r="Q65" s="120">
        <v>100</v>
      </c>
      <c r="R65" s="120">
        <v>20</v>
      </c>
      <c r="S65" s="120">
        <v>30</v>
      </c>
      <c r="T65" s="120">
        <v>270</v>
      </c>
    </row>
    <row r="66" spans="2:20" x14ac:dyDescent="0.2">
      <c r="B66" s="66">
        <v>2012</v>
      </c>
      <c r="C66" s="28" t="s">
        <v>10</v>
      </c>
      <c r="D66" s="28" t="s">
        <v>25</v>
      </c>
      <c r="E66" s="67">
        <v>42</v>
      </c>
      <c r="G66" s="32" t="s">
        <v>21</v>
      </c>
      <c r="H66" s="106"/>
      <c r="I66" s="106"/>
      <c r="J66" s="106"/>
      <c r="K66" s="106"/>
      <c r="L66" s="106"/>
      <c r="N66" s="71" t="s">
        <v>13</v>
      </c>
      <c r="O66" s="120">
        <v>10</v>
      </c>
      <c r="P66" s="120">
        <v>30</v>
      </c>
      <c r="Q66" s="120">
        <v>20</v>
      </c>
      <c r="R66" s="120">
        <v>30</v>
      </c>
      <c r="S66" s="120">
        <v>22</v>
      </c>
      <c r="T66" s="120">
        <v>112</v>
      </c>
    </row>
    <row r="67" spans="2:20" x14ac:dyDescent="0.2">
      <c r="B67" s="66">
        <v>2012</v>
      </c>
      <c r="C67" s="28" t="s">
        <v>17</v>
      </c>
      <c r="D67" s="28" t="s">
        <v>24</v>
      </c>
      <c r="E67" s="67">
        <v>20</v>
      </c>
      <c r="G67" s="32" t="s">
        <v>11</v>
      </c>
      <c r="H67" s="106"/>
      <c r="I67" s="106"/>
      <c r="J67" s="106"/>
      <c r="K67" s="106"/>
      <c r="L67" s="106"/>
      <c r="N67" s="71" t="s">
        <v>16</v>
      </c>
      <c r="O67" s="120">
        <v>50</v>
      </c>
      <c r="P67" s="120">
        <v>10</v>
      </c>
      <c r="Q67" s="120">
        <v>30</v>
      </c>
      <c r="R67" s="120">
        <v>40</v>
      </c>
      <c r="S67" s="120">
        <v>30</v>
      </c>
      <c r="T67" s="120">
        <v>160</v>
      </c>
    </row>
    <row r="68" spans="2:20" x14ac:dyDescent="0.2">
      <c r="B68" s="66">
        <v>2012</v>
      </c>
      <c r="C68" s="28" t="s">
        <v>10</v>
      </c>
      <c r="D68" s="28" t="s">
        <v>25</v>
      </c>
      <c r="E68" s="67">
        <v>42</v>
      </c>
      <c r="G68" s="32" t="s">
        <v>17</v>
      </c>
      <c r="H68" s="106"/>
      <c r="I68" s="106"/>
      <c r="J68" s="106"/>
      <c r="K68" s="106"/>
      <c r="L68" s="106"/>
      <c r="N68" s="71" t="s">
        <v>18</v>
      </c>
      <c r="O68" s="120">
        <v>20</v>
      </c>
      <c r="P68" s="120">
        <v>60</v>
      </c>
      <c r="Q68" s="120">
        <v>30</v>
      </c>
      <c r="R68" s="120">
        <v>10</v>
      </c>
      <c r="S68" s="120">
        <v>10</v>
      </c>
      <c r="T68" s="120">
        <v>130</v>
      </c>
    </row>
    <row r="69" spans="2:20" x14ac:dyDescent="0.2">
      <c r="B69" s="66">
        <v>2012</v>
      </c>
      <c r="C69" s="28" t="s">
        <v>9</v>
      </c>
      <c r="D69" s="28" t="s">
        <v>25</v>
      </c>
      <c r="E69" s="67">
        <v>168</v>
      </c>
      <c r="G69" s="32" t="s">
        <v>10</v>
      </c>
      <c r="H69" s="106"/>
      <c r="I69" s="106"/>
      <c r="J69" s="106"/>
      <c r="K69" s="106"/>
      <c r="L69" s="106"/>
      <c r="N69" s="71" t="s">
        <v>21</v>
      </c>
      <c r="O69" s="120">
        <v>10</v>
      </c>
      <c r="P69" s="120">
        <v>10</v>
      </c>
      <c r="Q69" s="120">
        <v>20</v>
      </c>
      <c r="R69" s="120">
        <v>10</v>
      </c>
      <c r="S69" s="120">
        <v>10</v>
      </c>
      <c r="T69" s="120">
        <v>60</v>
      </c>
    </row>
    <row r="70" spans="2:20" x14ac:dyDescent="0.2">
      <c r="B70" s="66">
        <v>2012</v>
      </c>
      <c r="C70" s="28" t="s">
        <v>17</v>
      </c>
      <c r="D70" s="28" t="s">
        <v>25</v>
      </c>
      <c r="E70" s="67">
        <v>24</v>
      </c>
      <c r="G70" s="32" t="s">
        <v>20</v>
      </c>
      <c r="H70" s="106"/>
      <c r="I70" s="106"/>
      <c r="J70" s="106"/>
      <c r="K70" s="106"/>
      <c r="L70" s="106"/>
      <c r="N70" s="71" t="s">
        <v>11</v>
      </c>
      <c r="O70" s="120">
        <v>50</v>
      </c>
      <c r="P70" s="120">
        <v>100</v>
      </c>
      <c r="Q70" s="120">
        <v>40</v>
      </c>
      <c r="R70" s="120">
        <v>110</v>
      </c>
      <c r="S70" s="120">
        <v>100</v>
      </c>
      <c r="T70" s="120">
        <v>400</v>
      </c>
    </row>
    <row r="71" spans="2:20" x14ac:dyDescent="0.2">
      <c r="B71" s="66">
        <v>2012</v>
      </c>
      <c r="C71" s="28" t="s">
        <v>22</v>
      </c>
      <c r="D71" s="28" t="s">
        <v>24</v>
      </c>
      <c r="E71" s="67">
        <v>70</v>
      </c>
      <c r="G71" s="32" t="s">
        <v>19</v>
      </c>
      <c r="H71" s="106"/>
      <c r="I71" s="106"/>
      <c r="J71" s="106"/>
      <c r="K71" s="106"/>
      <c r="L71" s="106"/>
      <c r="N71" s="71" t="s">
        <v>17</v>
      </c>
      <c r="O71" s="120">
        <v>100</v>
      </c>
      <c r="P71" s="120">
        <v>40</v>
      </c>
      <c r="Q71" s="120">
        <v>40</v>
      </c>
      <c r="R71" s="120">
        <v>50</v>
      </c>
      <c r="S71" s="120">
        <v>20</v>
      </c>
      <c r="T71" s="120">
        <v>250</v>
      </c>
    </row>
    <row r="72" spans="2:20" x14ac:dyDescent="0.2">
      <c r="B72" s="66">
        <v>2012</v>
      </c>
      <c r="C72" s="28" t="s">
        <v>13</v>
      </c>
      <c r="D72" s="28" t="s">
        <v>25</v>
      </c>
      <c r="E72" s="67">
        <v>120</v>
      </c>
      <c r="G72" s="32" t="s">
        <v>15</v>
      </c>
      <c r="H72" s="106"/>
      <c r="I72" s="106"/>
      <c r="J72" s="106"/>
      <c r="K72" s="106"/>
      <c r="L72" s="106"/>
      <c r="N72" s="71" t="s">
        <v>10</v>
      </c>
      <c r="O72" s="120">
        <v>100</v>
      </c>
      <c r="P72" s="120">
        <v>30</v>
      </c>
      <c r="Q72" s="120">
        <v>80</v>
      </c>
      <c r="R72" s="120">
        <v>70</v>
      </c>
      <c r="S72" s="120">
        <v>100</v>
      </c>
      <c r="T72" s="120">
        <v>380</v>
      </c>
    </row>
    <row r="73" spans="2:20" x14ac:dyDescent="0.2">
      <c r="B73" s="66">
        <v>2012</v>
      </c>
      <c r="C73" s="28" t="s">
        <v>11</v>
      </c>
      <c r="D73" s="28" t="s">
        <v>25</v>
      </c>
      <c r="E73" s="67">
        <v>120</v>
      </c>
      <c r="G73" s="32" t="s">
        <v>9</v>
      </c>
      <c r="H73" s="106"/>
      <c r="I73" s="106"/>
      <c r="J73" s="106"/>
      <c r="K73" s="106"/>
      <c r="L73" s="106"/>
      <c r="N73" s="71" t="s">
        <v>20</v>
      </c>
      <c r="O73" s="120">
        <v>10</v>
      </c>
      <c r="P73" s="120">
        <v>20</v>
      </c>
      <c r="Q73" s="120">
        <v>20</v>
      </c>
      <c r="R73" s="120">
        <v>20</v>
      </c>
      <c r="S73" s="120">
        <v>20</v>
      </c>
      <c r="T73" s="120">
        <v>90</v>
      </c>
    </row>
    <row r="74" spans="2:20" ht="16" thickBot="1" x14ac:dyDescent="0.25">
      <c r="B74" s="66">
        <v>2012</v>
      </c>
      <c r="C74" s="28" t="s">
        <v>16</v>
      </c>
      <c r="D74" s="28" t="s">
        <v>24</v>
      </c>
      <c r="E74" s="67">
        <v>20</v>
      </c>
      <c r="G74" s="32" t="s">
        <v>12</v>
      </c>
      <c r="H74" s="106"/>
      <c r="I74" s="106"/>
      <c r="J74" s="106"/>
      <c r="K74" s="106"/>
      <c r="L74" s="106"/>
      <c r="N74" s="71" t="s">
        <v>19</v>
      </c>
      <c r="O74" s="120">
        <v>10</v>
      </c>
      <c r="P74" s="120">
        <v>30</v>
      </c>
      <c r="Q74" s="120">
        <v>20</v>
      </c>
      <c r="R74" s="120">
        <v>20</v>
      </c>
      <c r="S74" s="120">
        <v>20</v>
      </c>
      <c r="T74" s="120">
        <v>100</v>
      </c>
    </row>
    <row r="75" spans="2:20" ht="16" thickTop="1" x14ac:dyDescent="0.2">
      <c r="B75" s="66">
        <v>2012</v>
      </c>
      <c r="C75" s="28" t="s">
        <v>17</v>
      </c>
      <c r="D75" s="28" t="s">
        <v>24</v>
      </c>
      <c r="E75" s="67">
        <v>20</v>
      </c>
      <c r="G75" s="34" t="s">
        <v>0</v>
      </c>
      <c r="H75" s="106"/>
      <c r="I75" s="106"/>
      <c r="J75" s="106"/>
      <c r="K75" s="106"/>
      <c r="L75" s="106"/>
      <c r="N75" s="71" t="s">
        <v>15</v>
      </c>
      <c r="O75" s="120">
        <v>40</v>
      </c>
      <c r="P75" s="120">
        <v>10</v>
      </c>
      <c r="Q75" s="120">
        <v>30</v>
      </c>
      <c r="R75" s="120">
        <v>30</v>
      </c>
      <c r="S75" s="120">
        <v>70</v>
      </c>
      <c r="T75" s="120">
        <v>180</v>
      </c>
    </row>
    <row r="76" spans="2:20" x14ac:dyDescent="0.2">
      <c r="B76" s="66">
        <v>2012</v>
      </c>
      <c r="C76" s="28" t="s">
        <v>16</v>
      </c>
      <c r="D76" s="28" t="s">
        <v>25</v>
      </c>
      <c r="E76" s="67">
        <v>24</v>
      </c>
      <c r="N76" s="71" t="s">
        <v>9</v>
      </c>
      <c r="O76" s="120">
        <v>30</v>
      </c>
      <c r="P76" s="120">
        <v>100</v>
      </c>
      <c r="Q76" s="120">
        <v>20</v>
      </c>
      <c r="R76" s="120">
        <v>100</v>
      </c>
      <c r="S76" s="120">
        <v>40</v>
      </c>
      <c r="T76" s="120">
        <v>290</v>
      </c>
    </row>
    <row r="77" spans="2:20" x14ac:dyDescent="0.2">
      <c r="B77" s="66">
        <v>2012</v>
      </c>
      <c r="C77" s="28" t="s">
        <v>22</v>
      </c>
      <c r="D77" s="28" t="s">
        <v>24</v>
      </c>
      <c r="E77" s="67">
        <v>70</v>
      </c>
      <c r="G77" s="31" t="s">
        <v>8</v>
      </c>
      <c r="H77" s="31">
        <v>2008</v>
      </c>
      <c r="I77" s="31">
        <v>2009</v>
      </c>
      <c r="J77" s="31">
        <v>2010</v>
      </c>
      <c r="K77" s="31">
        <v>2011</v>
      </c>
      <c r="L77" s="31">
        <v>2012</v>
      </c>
      <c r="N77" s="71" t="s">
        <v>12</v>
      </c>
      <c r="O77" s="120">
        <v>10</v>
      </c>
      <c r="P77" s="120">
        <v>20</v>
      </c>
      <c r="Q77" s="120">
        <v>20</v>
      </c>
      <c r="R77" s="120">
        <v>30</v>
      </c>
      <c r="S77" s="120">
        <v>20</v>
      </c>
      <c r="T77" s="120">
        <v>100</v>
      </c>
    </row>
    <row r="78" spans="2:20" x14ac:dyDescent="0.2">
      <c r="B78" s="66">
        <v>2012</v>
      </c>
      <c r="C78" s="28" t="s">
        <v>10</v>
      </c>
      <c r="D78" s="28" t="s">
        <v>25</v>
      </c>
      <c r="E78" s="67">
        <v>42</v>
      </c>
      <c r="G78" s="32" t="s">
        <v>22</v>
      </c>
      <c r="H78" s="100" t="s">
        <v>65</v>
      </c>
      <c r="I78" s="101"/>
      <c r="J78" s="101"/>
      <c r="K78" s="101"/>
      <c r="L78" s="101"/>
      <c r="N78" s="71" t="s">
        <v>66</v>
      </c>
      <c r="O78" s="120">
        <v>500</v>
      </c>
      <c r="P78" s="120">
        <v>660</v>
      </c>
      <c r="Q78" s="120">
        <v>480</v>
      </c>
      <c r="R78" s="120">
        <v>550</v>
      </c>
      <c r="S78" s="120">
        <v>502</v>
      </c>
      <c r="T78" s="120">
        <v>2692</v>
      </c>
    </row>
    <row r="79" spans="2:20" x14ac:dyDescent="0.2">
      <c r="B79" s="66">
        <v>2012</v>
      </c>
      <c r="C79" s="28" t="s">
        <v>22</v>
      </c>
      <c r="D79" s="28" t="s">
        <v>24</v>
      </c>
      <c r="E79" s="67">
        <v>70</v>
      </c>
      <c r="G79" s="32" t="s">
        <v>14</v>
      </c>
      <c r="H79" s="102"/>
      <c r="I79" s="103"/>
      <c r="J79" s="103"/>
      <c r="K79" s="103"/>
      <c r="L79" s="103"/>
    </row>
    <row r="80" spans="2:20" x14ac:dyDescent="0.2">
      <c r="B80" s="66">
        <v>2012</v>
      </c>
      <c r="C80" s="28" t="s">
        <v>17</v>
      </c>
      <c r="D80" s="28" t="s">
        <v>24</v>
      </c>
      <c r="E80" s="67">
        <v>20</v>
      </c>
      <c r="G80" s="32" t="s">
        <v>13</v>
      </c>
      <c r="H80" s="102"/>
      <c r="I80" s="103"/>
      <c r="J80" s="103"/>
      <c r="K80" s="103"/>
      <c r="L80" s="103"/>
      <c r="N80" s="119" t="s">
        <v>102</v>
      </c>
      <c r="O80" s="119" t="s">
        <v>100</v>
      </c>
    </row>
    <row r="81" spans="2:21" x14ac:dyDescent="0.2">
      <c r="B81" s="66">
        <v>2012</v>
      </c>
      <c r="C81" s="28" t="s">
        <v>9</v>
      </c>
      <c r="D81" s="28" t="s">
        <v>24</v>
      </c>
      <c r="E81" s="67">
        <v>140</v>
      </c>
      <c r="G81" s="32" t="s">
        <v>16</v>
      </c>
      <c r="H81" s="102"/>
      <c r="I81" s="103"/>
      <c r="J81" s="103"/>
      <c r="K81" s="103"/>
      <c r="L81" s="103"/>
      <c r="N81" s="119" t="s">
        <v>99</v>
      </c>
      <c r="O81">
        <v>2012</v>
      </c>
      <c r="P81" t="s">
        <v>37</v>
      </c>
      <c r="Q81" t="s">
        <v>36</v>
      </c>
      <c r="R81" t="s">
        <v>35</v>
      </c>
      <c r="S81" t="s">
        <v>34</v>
      </c>
      <c r="T81" t="s">
        <v>66</v>
      </c>
      <c r="U81" t="s">
        <v>103</v>
      </c>
    </row>
    <row r="82" spans="2:21" x14ac:dyDescent="0.2">
      <c r="B82" s="66">
        <v>2012</v>
      </c>
      <c r="C82" s="28" t="s">
        <v>18</v>
      </c>
      <c r="D82" s="28" t="s">
        <v>25</v>
      </c>
      <c r="E82" s="67">
        <v>6</v>
      </c>
      <c r="G82" s="32" t="s">
        <v>18</v>
      </c>
      <c r="H82" s="102"/>
      <c r="I82" s="103"/>
      <c r="J82" s="103"/>
      <c r="K82" s="103"/>
      <c r="L82" s="103"/>
      <c r="N82" s="71" t="s">
        <v>22</v>
      </c>
      <c r="O82" s="77">
        <v>0.08</v>
      </c>
      <c r="P82" s="77">
        <v>0.15151515151515152</v>
      </c>
      <c r="Q82" s="77">
        <v>2.0833333333333332E-2</v>
      </c>
      <c r="R82" s="77">
        <v>1.8181818181818181E-2</v>
      </c>
      <c r="S82" s="77">
        <v>1.9920318725099601E-2</v>
      </c>
      <c r="T82" s="77">
        <v>6.315007429420505E-2</v>
      </c>
    </row>
    <row r="83" spans="2:21" x14ac:dyDescent="0.2">
      <c r="B83" s="66">
        <v>2012</v>
      </c>
      <c r="C83" s="28" t="s">
        <v>21</v>
      </c>
      <c r="D83" s="28" t="s">
        <v>25</v>
      </c>
      <c r="E83" s="67">
        <v>72</v>
      </c>
      <c r="G83" s="32" t="s">
        <v>21</v>
      </c>
      <c r="H83" s="102"/>
      <c r="I83" s="103"/>
      <c r="J83" s="103"/>
      <c r="K83" s="103"/>
      <c r="L83" s="103"/>
      <c r="N83" s="71" t="s">
        <v>14</v>
      </c>
      <c r="O83" s="77">
        <v>0.04</v>
      </c>
      <c r="P83" s="77">
        <v>0.15151515151515152</v>
      </c>
      <c r="Q83" s="77">
        <v>0.20833333333333334</v>
      </c>
      <c r="R83" s="77">
        <v>3.6363636363636362E-2</v>
      </c>
      <c r="S83" s="77">
        <v>5.9760956175298807E-2</v>
      </c>
      <c r="T83" s="77">
        <v>0.10029717682020803</v>
      </c>
    </row>
    <row r="84" spans="2:21" x14ac:dyDescent="0.2">
      <c r="B84" s="66">
        <v>2012</v>
      </c>
      <c r="C84" s="28" t="s">
        <v>11</v>
      </c>
      <c r="D84" s="28" t="s">
        <v>24</v>
      </c>
      <c r="E84" s="67">
        <v>100</v>
      </c>
      <c r="G84" s="32" t="s">
        <v>11</v>
      </c>
      <c r="H84" s="102"/>
      <c r="I84" s="103"/>
      <c r="J84" s="103"/>
      <c r="K84" s="103"/>
      <c r="L84" s="103"/>
      <c r="N84" s="71" t="s">
        <v>13</v>
      </c>
      <c r="O84" s="77">
        <v>0.02</v>
      </c>
      <c r="P84" s="77">
        <v>4.5454545454545456E-2</v>
      </c>
      <c r="Q84" s="77">
        <v>4.1666666666666664E-2</v>
      </c>
      <c r="R84" s="77">
        <v>5.4545454545454543E-2</v>
      </c>
      <c r="S84" s="77">
        <v>4.3824701195219126E-2</v>
      </c>
      <c r="T84" s="77">
        <v>4.1604754829123326E-2</v>
      </c>
    </row>
    <row r="85" spans="2:21" x14ac:dyDescent="0.2">
      <c r="B85" s="66">
        <v>2012</v>
      </c>
      <c r="C85" s="28" t="s">
        <v>20</v>
      </c>
      <c r="D85" s="28" t="s">
        <v>25</v>
      </c>
      <c r="E85" s="67">
        <v>240</v>
      </c>
      <c r="G85" s="32" t="s">
        <v>17</v>
      </c>
      <c r="H85" s="102"/>
      <c r="I85" s="103"/>
      <c r="J85" s="103"/>
      <c r="K85" s="103"/>
      <c r="L85" s="103"/>
      <c r="N85" s="71" t="s">
        <v>16</v>
      </c>
      <c r="O85" s="77">
        <v>0.1</v>
      </c>
      <c r="P85" s="77">
        <v>1.5151515151515152E-2</v>
      </c>
      <c r="Q85" s="77">
        <v>6.25E-2</v>
      </c>
      <c r="R85" s="77">
        <v>7.2727272727272724E-2</v>
      </c>
      <c r="S85" s="77">
        <v>5.9760956175298807E-2</v>
      </c>
      <c r="T85" s="77">
        <v>5.9435364041604752E-2</v>
      </c>
    </row>
    <row r="86" spans="2:21" x14ac:dyDescent="0.2">
      <c r="B86" s="66">
        <v>2012</v>
      </c>
      <c r="C86" s="28" t="s">
        <v>10</v>
      </c>
      <c r="D86" s="28" t="s">
        <v>24</v>
      </c>
      <c r="E86" s="67">
        <v>35</v>
      </c>
      <c r="G86" s="32" t="s">
        <v>10</v>
      </c>
      <c r="H86" s="102"/>
      <c r="I86" s="103"/>
      <c r="J86" s="103"/>
      <c r="K86" s="103"/>
      <c r="L86" s="103"/>
      <c r="N86" s="71" t="s">
        <v>18</v>
      </c>
      <c r="O86" s="77">
        <v>0.04</v>
      </c>
      <c r="P86" s="77">
        <v>9.0909090909090912E-2</v>
      </c>
      <c r="Q86" s="77">
        <v>6.25E-2</v>
      </c>
      <c r="R86" s="77">
        <v>1.8181818181818181E-2</v>
      </c>
      <c r="S86" s="77">
        <v>1.9920318725099601E-2</v>
      </c>
      <c r="T86" s="77">
        <v>4.8291233283803865E-2</v>
      </c>
    </row>
    <row r="87" spans="2:21" x14ac:dyDescent="0.2">
      <c r="B87" s="66">
        <v>2012</v>
      </c>
      <c r="C87" s="28" t="s">
        <v>16</v>
      </c>
      <c r="D87" s="28" t="s">
        <v>25</v>
      </c>
      <c r="E87" s="67">
        <v>24</v>
      </c>
      <c r="G87" s="32" t="s">
        <v>20</v>
      </c>
      <c r="H87" s="102"/>
      <c r="I87" s="103"/>
      <c r="J87" s="103"/>
      <c r="K87" s="103"/>
      <c r="L87" s="103"/>
      <c r="N87" s="71" t="s">
        <v>21</v>
      </c>
      <c r="O87" s="77">
        <v>0.02</v>
      </c>
      <c r="P87" s="77">
        <v>1.5151515151515152E-2</v>
      </c>
      <c r="Q87" s="77">
        <v>4.1666666666666664E-2</v>
      </c>
      <c r="R87" s="77">
        <v>1.8181818181818181E-2</v>
      </c>
      <c r="S87" s="77">
        <v>1.9920318725099601E-2</v>
      </c>
      <c r="T87" s="77">
        <v>2.2288261515601784E-2</v>
      </c>
    </row>
    <row r="88" spans="2:21" x14ac:dyDescent="0.2">
      <c r="B88" s="66">
        <v>2012</v>
      </c>
      <c r="C88" s="28" t="s">
        <v>17</v>
      </c>
      <c r="D88" s="28" t="s">
        <v>24</v>
      </c>
      <c r="E88" s="67">
        <v>20</v>
      </c>
      <c r="G88" s="32" t="s">
        <v>19</v>
      </c>
      <c r="H88" s="102"/>
      <c r="I88" s="103"/>
      <c r="J88" s="103"/>
      <c r="K88" s="103"/>
      <c r="L88" s="103"/>
      <c r="N88" s="71" t="s">
        <v>11</v>
      </c>
      <c r="O88" s="77">
        <v>0.1</v>
      </c>
      <c r="P88" s="77">
        <v>0.15151515151515152</v>
      </c>
      <c r="Q88" s="77">
        <v>8.3333333333333329E-2</v>
      </c>
      <c r="R88" s="77">
        <v>0.2</v>
      </c>
      <c r="S88" s="77">
        <v>0.19920318725099601</v>
      </c>
      <c r="T88" s="77">
        <v>0.14858841010401189</v>
      </c>
    </row>
    <row r="89" spans="2:21" x14ac:dyDescent="0.2">
      <c r="B89" s="66">
        <v>2012</v>
      </c>
      <c r="C89" s="28" t="s">
        <v>17</v>
      </c>
      <c r="D89" s="28" t="s">
        <v>24</v>
      </c>
      <c r="E89" s="67">
        <v>20</v>
      </c>
      <c r="G89" s="32" t="s">
        <v>15</v>
      </c>
      <c r="H89" s="102"/>
      <c r="I89" s="103"/>
      <c r="J89" s="103"/>
      <c r="K89" s="103"/>
      <c r="L89" s="103"/>
      <c r="N89" s="71" t="s">
        <v>17</v>
      </c>
      <c r="O89" s="77">
        <v>0.2</v>
      </c>
      <c r="P89" s="77">
        <v>6.0606060606060608E-2</v>
      </c>
      <c r="Q89" s="77">
        <v>8.3333333333333329E-2</v>
      </c>
      <c r="R89" s="77">
        <v>9.0909090909090912E-2</v>
      </c>
      <c r="S89" s="77">
        <v>3.9840637450199202E-2</v>
      </c>
      <c r="T89" s="77">
        <v>9.2867756315007433E-2</v>
      </c>
    </row>
    <row r="90" spans="2:21" x14ac:dyDescent="0.2">
      <c r="B90" s="66">
        <v>2012</v>
      </c>
      <c r="C90" s="28" t="s">
        <v>15</v>
      </c>
      <c r="D90" s="28" t="s">
        <v>24</v>
      </c>
      <c r="E90" s="67">
        <v>25</v>
      </c>
      <c r="G90" s="32" t="s">
        <v>9</v>
      </c>
      <c r="H90" s="102"/>
      <c r="I90" s="103"/>
      <c r="J90" s="103"/>
      <c r="K90" s="103"/>
      <c r="L90" s="103"/>
      <c r="N90" s="71" t="s">
        <v>10</v>
      </c>
      <c r="O90" s="77">
        <v>0.2</v>
      </c>
      <c r="P90" s="77">
        <v>4.5454545454545456E-2</v>
      </c>
      <c r="Q90" s="77">
        <v>0.16666666666666666</v>
      </c>
      <c r="R90" s="77">
        <v>0.12727272727272726</v>
      </c>
      <c r="S90" s="77">
        <v>0.19920318725099601</v>
      </c>
      <c r="T90" s="77">
        <v>0.14115898959881129</v>
      </c>
    </row>
    <row r="91" spans="2:21" ht="16" thickBot="1" x14ac:dyDescent="0.25">
      <c r="B91" s="66">
        <v>2012</v>
      </c>
      <c r="C91" s="28" t="s">
        <v>10</v>
      </c>
      <c r="D91" s="28" t="s">
        <v>24</v>
      </c>
      <c r="E91" s="67">
        <v>35</v>
      </c>
      <c r="G91" s="32" t="s">
        <v>12</v>
      </c>
      <c r="H91" s="102"/>
      <c r="I91" s="103"/>
      <c r="J91" s="103"/>
      <c r="K91" s="103"/>
      <c r="L91" s="103"/>
      <c r="N91" s="71" t="s">
        <v>20</v>
      </c>
      <c r="O91" s="77">
        <v>0.02</v>
      </c>
      <c r="P91" s="77">
        <v>3.0303030303030304E-2</v>
      </c>
      <c r="Q91" s="77">
        <v>4.1666666666666664E-2</v>
      </c>
      <c r="R91" s="77">
        <v>3.6363636363636362E-2</v>
      </c>
      <c r="S91" s="77">
        <v>3.9840637450199202E-2</v>
      </c>
      <c r="T91" s="77">
        <v>3.3432392273402674E-2</v>
      </c>
    </row>
    <row r="92" spans="2:21" ht="16" thickTop="1" x14ac:dyDescent="0.2">
      <c r="B92" s="66">
        <v>2012</v>
      </c>
      <c r="C92" s="28" t="s">
        <v>10</v>
      </c>
      <c r="D92" s="28" t="s">
        <v>24</v>
      </c>
      <c r="E92" s="67">
        <v>35</v>
      </c>
      <c r="G92" s="34" t="s">
        <v>0</v>
      </c>
      <c r="H92" s="104"/>
      <c r="I92" s="105"/>
      <c r="J92" s="105"/>
      <c r="K92" s="105"/>
      <c r="L92" s="105"/>
      <c r="N92" s="71" t="s">
        <v>19</v>
      </c>
      <c r="O92" s="77">
        <v>0.02</v>
      </c>
      <c r="P92" s="77">
        <v>4.5454545454545456E-2</v>
      </c>
      <c r="Q92" s="77">
        <v>4.1666666666666664E-2</v>
      </c>
      <c r="R92" s="77">
        <v>3.6363636363636362E-2</v>
      </c>
      <c r="S92" s="77">
        <v>3.9840637450199202E-2</v>
      </c>
      <c r="T92" s="77">
        <v>3.7147102526002972E-2</v>
      </c>
    </row>
    <row r="93" spans="2:21" x14ac:dyDescent="0.2">
      <c r="B93" s="66">
        <v>2012</v>
      </c>
      <c r="C93" s="28" t="s">
        <v>17</v>
      </c>
      <c r="D93" s="28" t="s">
        <v>25</v>
      </c>
      <c r="E93" s="67">
        <v>24</v>
      </c>
      <c r="N93" s="71" t="s">
        <v>15</v>
      </c>
      <c r="O93" s="77">
        <v>0.08</v>
      </c>
      <c r="P93" s="77">
        <v>1.5151515151515152E-2</v>
      </c>
      <c r="Q93" s="77">
        <v>6.25E-2</v>
      </c>
      <c r="R93" s="77">
        <v>5.4545454545454543E-2</v>
      </c>
      <c r="S93" s="77">
        <v>0.1394422310756972</v>
      </c>
      <c r="T93" s="77">
        <v>6.6864784546805348E-2</v>
      </c>
    </row>
    <row r="94" spans="2:21" x14ac:dyDescent="0.2">
      <c r="B94" s="66">
        <v>2012</v>
      </c>
      <c r="C94" s="28" t="s">
        <v>16</v>
      </c>
      <c r="D94" s="28" t="s">
        <v>24</v>
      </c>
      <c r="E94" s="67">
        <v>20</v>
      </c>
      <c r="N94" s="71" t="s">
        <v>9</v>
      </c>
      <c r="O94" s="77">
        <v>0.06</v>
      </c>
      <c r="P94" s="77">
        <v>0.15151515151515152</v>
      </c>
      <c r="Q94" s="77">
        <v>4.1666666666666664E-2</v>
      </c>
      <c r="R94" s="77">
        <v>0.18181818181818182</v>
      </c>
      <c r="S94" s="77">
        <v>7.9681274900398405E-2</v>
      </c>
      <c r="T94" s="77">
        <v>0.10772659732540862</v>
      </c>
    </row>
    <row r="95" spans="2:21" x14ac:dyDescent="0.2">
      <c r="B95" s="66">
        <v>2012</v>
      </c>
      <c r="C95" s="28" t="s">
        <v>17</v>
      </c>
      <c r="D95" s="28" t="s">
        <v>24</v>
      </c>
      <c r="E95" s="67">
        <v>20</v>
      </c>
      <c r="N95" s="71" t="s">
        <v>12</v>
      </c>
      <c r="O95" s="77">
        <v>0.02</v>
      </c>
      <c r="P95" s="77">
        <v>3.0303030303030304E-2</v>
      </c>
      <c r="Q95" s="77">
        <v>4.1666666666666664E-2</v>
      </c>
      <c r="R95" s="77">
        <v>5.4545454545454543E-2</v>
      </c>
      <c r="S95" s="77">
        <v>3.9840637450199202E-2</v>
      </c>
      <c r="T95" s="77">
        <v>3.7147102526002972E-2</v>
      </c>
    </row>
    <row r="96" spans="2:21" x14ac:dyDescent="0.2">
      <c r="B96" s="66">
        <v>2012</v>
      </c>
      <c r="C96" s="28" t="s">
        <v>22</v>
      </c>
      <c r="D96" s="28" t="s">
        <v>24</v>
      </c>
      <c r="E96" s="67">
        <v>70</v>
      </c>
      <c r="N96" s="71" t="s">
        <v>66</v>
      </c>
      <c r="O96" s="77">
        <v>1</v>
      </c>
      <c r="P96" s="77">
        <v>1</v>
      </c>
      <c r="Q96" s="77">
        <v>1</v>
      </c>
      <c r="R96" s="77">
        <v>1</v>
      </c>
      <c r="S96" s="77">
        <v>1</v>
      </c>
      <c r="T96" s="77">
        <v>1</v>
      </c>
    </row>
    <row r="97" spans="2:5" x14ac:dyDescent="0.2">
      <c r="B97" s="66">
        <v>2012</v>
      </c>
      <c r="C97" s="28" t="s">
        <v>18</v>
      </c>
      <c r="D97" s="28" t="s">
        <v>25</v>
      </c>
      <c r="E97" s="67">
        <v>6</v>
      </c>
    </row>
    <row r="98" spans="2:5" x14ac:dyDescent="0.2">
      <c r="B98" s="66">
        <v>2012</v>
      </c>
      <c r="C98" s="28" t="s">
        <v>9</v>
      </c>
      <c r="D98" s="28" t="s">
        <v>25</v>
      </c>
      <c r="E98" s="67">
        <v>168</v>
      </c>
    </row>
    <row r="99" spans="2:5" x14ac:dyDescent="0.2">
      <c r="B99" s="66">
        <v>2012</v>
      </c>
      <c r="C99" s="28" t="s">
        <v>10</v>
      </c>
      <c r="D99" s="28" t="s">
        <v>25</v>
      </c>
      <c r="E99" s="67">
        <v>42</v>
      </c>
    </row>
    <row r="100" spans="2:5" x14ac:dyDescent="0.2">
      <c r="B100" s="66">
        <v>2012</v>
      </c>
      <c r="C100" s="28" t="s">
        <v>15</v>
      </c>
      <c r="D100" s="28" t="s">
        <v>24</v>
      </c>
      <c r="E100" s="67">
        <v>25</v>
      </c>
    </row>
    <row r="101" spans="2:5" x14ac:dyDescent="0.2">
      <c r="B101" s="66">
        <v>2012</v>
      </c>
      <c r="C101" s="28" t="s">
        <v>18</v>
      </c>
      <c r="D101" s="28" t="s">
        <v>25</v>
      </c>
      <c r="E101" s="67">
        <v>6</v>
      </c>
    </row>
    <row r="102" spans="2:5" x14ac:dyDescent="0.2">
      <c r="B102" s="66">
        <v>2012</v>
      </c>
      <c r="C102" s="28" t="s">
        <v>17</v>
      </c>
      <c r="D102" s="28" t="s">
        <v>24</v>
      </c>
      <c r="E102" s="67">
        <v>20</v>
      </c>
    </row>
    <row r="103" spans="2:5" x14ac:dyDescent="0.2">
      <c r="B103" s="66">
        <v>2012</v>
      </c>
      <c r="C103" s="28" t="s">
        <v>12</v>
      </c>
      <c r="D103" s="28" t="s">
        <v>25</v>
      </c>
      <c r="E103" s="67">
        <v>120</v>
      </c>
    </row>
    <row r="104" spans="2:5" x14ac:dyDescent="0.2">
      <c r="B104" s="66">
        <v>2012</v>
      </c>
      <c r="C104" s="28" t="s">
        <v>17</v>
      </c>
      <c r="D104" s="28" t="s">
        <v>24</v>
      </c>
      <c r="E104" s="67">
        <v>20</v>
      </c>
    </row>
    <row r="105" spans="2:5" x14ac:dyDescent="0.2">
      <c r="B105" s="66">
        <v>2012</v>
      </c>
      <c r="C105" s="28" t="s">
        <v>10</v>
      </c>
      <c r="D105" s="28" t="s">
        <v>25</v>
      </c>
      <c r="E105" s="67">
        <v>42</v>
      </c>
    </row>
    <row r="106" spans="2:5" x14ac:dyDescent="0.2">
      <c r="B106" s="66">
        <v>2012</v>
      </c>
      <c r="C106" s="28" t="s">
        <v>11</v>
      </c>
      <c r="D106" s="28" t="s">
        <v>24</v>
      </c>
      <c r="E106" s="67">
        <v>100</v>
      </c>
    </row>
    <row r="107" spans="2:5" x14ac:dyDescent="0.2">
      <c r="B107" s="66">
        <v>2012</v>
      </c>
      <c r="C107" s="28" t="s">
        <v>10</v>
      </c>
      <c r="D107" s="28" t="s">
        <v>25</v>
      </c>
      <c r="E107" s="67">
        <v>42</v>
      </c>
    </row>
    <row r="108" spans="2:5" x14ac:dyDescent="0.2">
      <c r="B108" s="66">
        <v>2012</v>
      </c>
      <c r="C108" s="28" t="s">
        <v>11</v>
      </c>
      <c r="D108" s="28" t="s">
        <v>24</v>
      </c>
      <c r="E108" s="67">
        <v>100</v>
      </c>
    </row>
    <row r="109" spans="2:5" x14ac:dyDescent="0.2">
      <c r="B109" s="66">
        <v>2012</v>
      </c>
      <c r="C109" s="28" t="s">
        <v>10</v>
      </c>
      <c r="D109" s="28" t="s">
        <v>25</v>
      </c>
      <c r="E109" s="67">
        <v>42</v>
      </c>
    </row>
    <row r="110" spans="2:5" x14ac:dyDescent="0.2">
      <c r="B110" s="66">
        <v>2012</v>
      </c>
      <c r="C110" s="28" t="s">
        <v>16</v>
      </c>
      <c r="D110" s="28" t="s">
        <v>25</v>
      </c>
      <c r="E110" s="67">
        <v>24</v>
      </c>
    </row>
    <row r="111" spans="2:5" x14ac:dyDescent="0.2">
      <c r="B111" s="66">
        <v>2012</v>
      </c>
      <c r="C111" s="28" t="s">
        <v>16</v>
      </c>
      <c r="D111" s="28" t="s">
        <v>24</v>
      </c>
      <c r="E111" s="67">
        <v>20</v>
      </c>
    </row>
    <row r="112" spans="2:5" x14ac:dyDescent="0.2">
      <c r="B112" s="66">
        <v>2012</v>
      </c>
      <c r="C112" s="28" t="s">
        <v>10</v>
      </c>
      <c r="D112" s="28" t="s">
        <v>25</v>
      </c>
      <c r="E112" s="67">
        <v>42</v>
      </c>
    </row>
    <row r="113" spans="2:5" x14ac:dyDescent="0.2">
      <c r="B113" s="66">
        <v>2012</v>
      </c>
      <c r="C113" s="28" t="s">
        <v>9</v>
      </c>
      <c r="D113" s="28" t="s">
        <v>24</v>
      </c>
      <c r="E113" s="67">
        <v>140</v>
      </c>
    </row>
    <row r="114" spans="2:5" x14ac:dyDescent="0.2">
      <c r="B114" s="66">
        <v>2012</v>
      </c>
      <c r="C114" s="28" t="s">
        <v>13</v>
      </c>
      <c r="D114" s="28" t="s">
        <v>25</v>
      </c>
      <c r="E114" s="67">
        <v>120</v>
      </c>
    </row>
    <row r="115" spans="2:5" x14ac:dyDescent="0.2">
      <c r="B115" s="66">
        <v>2012</v>
      </c>
      <c r="C115" s="28" t="s">
        <v>16</v>
      </c>
      <c r="D115" s="28" t="s">
        <v>24</v>
      </c>
      <c r="E115" s="67">
        <v>20</v>
      </c>
    </row>
    <row r="116" spans="2:5" x14ac:dyDescent="0.2">
      <c r="B116" s="66">
        <v>2012</v>
      </c>
      <c r="C116" s="28" t="s">
        <v>11</v>
      </c>
      <c r="D116" s="28" t="s">
        <v>25</v>
      </c>
      <c r="E116" s="67">
        <v>120</v>
      </c>
    </row>
    <row r="117" spans="2:5" x14ac:dyDescent="0.2">
      <c r="B117" s="66">
        <v>2012</v>
      </c>
      <c r="C117" s="28" t="s">
        <v>20</v>
      </c>
      <c r="D117" s="28" t="s">
        <v>24</v>
      </c>
      <c r="E117" s="67">
        <v>200</v>
      </c>
    </row>
    <row r="118" spans="2:5" x14ac:dyDescent="0.2">
      <c r="B118" s="66">
        <v>2012</v>
      </c>
      <c r="C118" s="28" t="s">
        <v>17</v>
      </c>
      <c r="D118" s="28" t="s">
        <v>25</v>
      </c>
      <c r="E118" s="67">
        <v>24</v>
      </c>
    </row>
    <row r="119" spans="2:5" x14ac:dyDescent="0.2">
      <c r="B119" s="66">
        <v>2012</v>
      </c>
      <c r="C119" s="28" t="s">
        <v>9</v>
      </c>
      <c r="D119" s="28" t="s">
        <v>24</v>
      </c>
      <c r="E119" s="67">
        <v>140</v>
      </c>
    </row>
    <row r="120" spans="2:5" x14ac:dyDescent="0.2">
      <c r="B120" s="66">
        <v>2012</v>
      </c>
      <c r="C120" s="28" t="s">
        <v>22</v>
      </c>
      <c r="D120" s="28" t="s">
        <v>25</v>
      </c>
      <c r="E120" s="67">
        <v>84</v>
      </c>
    </row>
    <row r="121" spans="2:5" x14ac:dyDescent="0.2">
      <c r="B121" s="66">
        <v>2012</v>
      </c>
      <c r="C121" s="28" t="s">
        <v>10</v>
      </c>
      <c r="D121" s="28" t="s">
        <v>24</v>
      </c>
      <c r="E121" s="67">
        <v>35</v>
      </c>
    </row>
    <row r="122" spans="2:5" x14ac:dyDescent="0.2">
      <c r="B122" s="66">
        <v>2012</v>
      </c>
      <c r="C122" s="28" t="s">
        <v>18</v>
      </c>
      <c r="D122" s="28" t="s">
        <v>25</v>
      </c>
      <c r="E122" s="67">
        <v>6</v>
      </c>
    </row>
    <row r="123" spans="2:5" x14ac:dyDescent="0.2">
      <c r="B123" s="66">
        <v>2012</v>
      </c>
      <c r="C123" s="28" t="s">
        <v>17</v>
      </c>
      <c r="D123" s="28" t="s">
        <v>24</v>
      </c>
      <c r="E123" s="67">
        <v>20</v>
      </c>
    </row>
    <row r="124" spans="2:5" x14ac:dyDescent="0.2">
      <c r="B124" s="66">
        <v>2012</v>
      </c>
      <c r="C124" s="28" t="s">
        <v>21</v>
      </c>
      <c r="D124" s="28" t="s">
        <v>24</v>
      </c>
      <c r="E124" s="67">
        <v>60</v>
      </c>
    </row>
    <row r="125" spans="2:5" x14ac:dyDescent="0.2">
      <c r="B125" s="66">
        <v>2012</v>
      </c>
      <c r="C125" s="28" t="s">
        <v>9</v>
      </c>
      <c r="D125" s="28" t="s">
        <v>25</v>
      </c>
      <c r="E125" s="67">
        <v>168</v>
      </c>
    </row>
    <row r="126" spans="2:5" x14ac:dyDescent="0.2">
      <c r="B126" s="66">
        <v>2012</v>
      </c>
      <c r="C126" s="28" t="s">
        <v>19</v>
      </c>
      <c r="D126" s="28" t="s">
        <v>24</v>
      </c>
      <c r="E126" s="67">
        <v>50</v>
      </c>
    </row>
    <row r="127" spans="2:5" x14ac:dyDescent="0.2">
      <c r="B127" s="66">
        <v>2012</v>
      </c>
      <c r="C127" s="28" t="s">
        <v>10</v>
      </c>
      <c r="D127" s="28" t="s">
        <v>24</v>
      </c>
      <c r="E127" s="67">
        <v>35</v>
      </c>
    </row>
    <row r="128" spans="2:5" x14ac:dyDescent="0.2">
      <c r="B128" s="66">
        <v>2012</v>
      </c>
      <c r="C128" s="28" t="s">
        <v>22</v>
      </c>
      <c r="D128" s="28" t="s">
        <v>25</v>
      </c>
      <c r="E128" s="67">
        <v>84</v>
      </c>
    </row>
    <row r="129" spans="2:5" x14ac:dyDescent="0.2">
      <c r="B129" s="66">
        <v>2012</v>
      </c>
      <c r="C129" s="28" t="s">
        <v>21</v>
      </c>
      <c r="D129" s="28" t="s">
        <v>24</v>
      </c>
      <c r="E129" s="67">
        <v>60</v>
      </c>
    </row>
    <row r="130" spans="2:5" x14ac:dyDescent="0.2">
      <c r="B130" s="66">
        <v>2012</v>
      </c>
      <c r="C130" s="28" t="s">
        <v>9</v>
      </c>
      <c r="D130" s="28" t="s">
        <v>24</v>
      </c>
      <c r="E130" s="67">
        <v>140</v>
      </c>
    </row>
    <row r="131" spans="2:5" x14ac:dyDescent="0.2">
      <c r="B131" s="66">
        <v>2012</v>
      </c>
      <c r="C131" s="28" t="s">
        <v>10</v>
      </c>
      <c r="D131" s="28" t="s">
        <v>24</v>
      </c>
      <c r="E131" s="67">
        <v>35</v>
      </c>
    </row>
    <row r="132" spans="2:5" x14ac:dyDescent="0.2">
      <c r="B132" s="66">
        <v>2012</v>
      </c>
      <c r="C132" s="28" t="s">
        <v>12</v>
      </c>
      <c r="D132" s="28" t="s">
        <v>25</v>
      </c>
      <c r="E132" s="67">
        <v>120</v>
      </c>
    </row>
    <row r="133" spans="2:5" x14ac:dyDescent="0.2">
      <c r="B133" s="66">
        <v>2012</v>
      </c>
      <c r="C133" s="28" t="s">
        <v>10</v>
      </c>
      <c r="D133" s="28" t="s">
        <v>24</v>
      </c>
      <c r="E133" s="67">
        <v>35</v>
      </c>
    </row>
    <row r="134" spans="2:5" x14ac:dyDescent="0.2">
      <c r="B134" s="66">
        <v>2012</v>
      </c>
      <c r="C134" s="28" t="s">
        <v>16</v>
      </c>
      <c r="D134" s="28" t="s">
        <v>25</v>
      </c>
      <c r="E134" s="67">
        <v>24</v>
      </c>
    </row>
    <row r="135" spans="2:5" x14ac:dyDescent="0.2">
      <c r="B135" s="66">
        <v>2012</v>
      </c>
      <c r="C135" s="28" t="s">
        <v>14</v>
      </c>
      <c r="D135" s="28" t="s">
        <v>25</v>
      </c>
      <c r="E135" s="67">
        <v>96</v>
      </c>
    </row>
    <row r="136" spans="2:5" x14ac:dyDescent="0.2">
      <c r="B136" s="66">
        <v>2012</v>
      </c>
      <c r="C136" s="28" t="s">
        <v>20</v>
      </c>
      <c r="D136" s="28" t="s">
        <v>24</v>
      </c>
      <c r="E136" s="67">
        <v>200</v>
      </c>
    </row>
    <row r="137" spans="2:5" x14ac:dyDescent="0.2">
      <c r="B137" s="66">
        <v>2012</v>
      </c>
      <c r="C137" s="28" t="s">
        <v>17</v>
      </c>
      <c r="D137" s="28" t="s">
        <v>24</v>
      </c>
      <c r="E137" s="67">
        <v>20</v>
      </c>
    </row>
    <row r="138" spans="2:5" x14ac:dyDescent="0.2">
      <c r="B138" s="66">
        <v>2012</v>
      </c>
      <c r="C138" s="28" t="s">
        <v>10</v>
      </c>
      <c r="D138" s="28" t="s">
        <v>25</v>
      </c>
      <c r="E138" s="67">
        <v>42</v>
      </c>
    </row>
    <row r="139" spans="2:5" x14ac:dyDescent="0.2">
      <c r="B139" s="66">
        <v>2012</v>
      </c>
      <c r="C139" s="28" t="s">
        <v>10</v>
      </c>
      <c r="D139" s="28" t="s">
        <v>24</v>
      </c>
      <c r="E139" s="67">
        <v>35</v>
      </c>
    </row>
    <row r="140" spans="2:5" x14ac:dyDescent="0.2">
      <c r="B140" s="66">
        <v>2012</v>
      </c>
      <c r="C140" s="28" t="s">
        <v>17</v>
      </c>
      <c r="D140" s="28" t="s">
        <v>25</v>
      </c>
      <c r="E140" s="67">
        <v>24</v>
      </c>
    </row>
    <row r="141" spans="2:5" x14ac:dyDescent="0.2">
      <c r="B141" s="66">
        <v>2012</v>
      </c>
      <c r="C141" s="28" t="s">
        <v>10</v>
      </c>
      <c r="D141" s="28" t="s">
        <v>24</v>
      </c>
      <c r="E141" s="67">
        <v>35</v>
      </c>
    </row>
    <row r="142" spans="2:5" x14ac:dyDescent="0.2">
      <c r="B142" s="66">
        <v>2012</v>
      </c>
      <c r="C142" s="28" t="s">
        <v>22</v>
      </c>
      <c r="D142" s="28" t="s">
        <v>25</v>
      </c>
      <c r="E142" s="67">
        <v>84</v>
      </c>
    </row>
    <row r="143" spans="2:5" x14ac:dyDescent="0.2">
      <c r="B143" s="66">
        <v>2012</v>
      </c>
      <c r="C143" s="28" t="s">
        <v>19</v>
      </c>
      <c r="D143" s="28" t="s">
        <v>24</v>
      </c>
      <c r="E143" s="67">
        <v>50</v>
      </c>
    </row>
    <row r="144" spans="2:5" x14ac:dyDescent="0.2">
      <c r="B144" s="66">
        <v>2012</v>
      </c>
      <c r="C144" s="28" t="s">
        <v>15</v>
      </c>
      <c r="D144" s="28" t="s">
        <v>25</v>
      </c>
      <c r="E144" s="67">
        <v>30</v>
      </c>
    </row>
    <row r="145" spans="2:5" x14ac:dyDescent="0.2">
      <c r="B145" s="66">
        <v>2012</v>
      </c>
      <c r="C145" s="28" t="s">
        <v>10</v>
      </c>
      <c r="D145" s="28" t="s">
        <v>24</v>
      </c>
      <c r="E145" s="67">
        <v>35</v>
      </c>
    </row>
    <row r="146" spans="2:5" x14ac:dyDescent="0.2">
      <c r="B146" s="66">
        <v>2012</v>
      </c>
      <c r="C146" s="28" t="s">
        <v>10</v>
      </c>
      <c r="D146" s="28" t="s">
        <v>25</v>
      </c>
      <c r="E146" s="67">
        <v>42</v>
      </c>
    </row>
    <row r="147" spans="2:5" x14ac:dyDescent="0.2">
      <c r="B147" s="66">
        <v>2012</v>
      </c>
      <c r="C147" s="28" t="s">
        <v>14</v>
      </c>
      <c r="D147" s="28" t="s">
        <v>24</v>
      </c>
      <c r="E147" s="67">
        <v>80</v>
      </c>
    </row>
    <row r="148" spans="2:5" x14ac:dyDescent="0.2">
      <c r="B148" s="66">
        <v>2012</v>
      </c>
      <c r="C148" s="28" t="s">
        <v>14</v>
      </c>
      <c r="D148" s="28" t="s">
        <v>25</v>
      </c>
      <c r="E148" s="67">
        <v>96</v>
      </c>
    </row>
    <row r="149" spans="2:5" x14ac:dyDescent="0.2">
      <c r="B149" s="66">
        <v>2012</v>
      </c>
      <c r="C149" s="28" t="s">
        <v>9</v>
      </c>
      <c r="D149" s="28" t="s">
        <v>24</v>
      </c>
      <c r="E149" s="67">
        <v>140</v>
      </c>
    </row>
    <row r="150" spans="2:5" x14ac:dyDescent="0.2">
      <c r="B150" s="66">
        <v>2012</v>
      </c>
      <c r="C150" s="28" t="s">
        <v>17</v>
      </c>
      <c r="D150" s="28" t="s">
        <v>25</v>
      </c>
      <c r="E150" s="67">
        <v>24</v>
      </c>
    </row>
    <row r="151" spans="2:5" x14ac:dyDescent="0.2">
      <c r="B151" s="66">
        <v>2012</v>
      </c>
      <c r="C151" s="28" t="s">
        <v>15</v>
      </c>
      <c r="D151" s="28" t="s">
        <v>25</v>
      </c>
      <c r="E151" s="67">
        <v>30</v>
      </c>
    </row>
    <row r="152" spans="2:5" x14ac:dyDescent="0.2">
      <c r="B152" s="66">
        <v>2012</v>
      </c>
      <c r="C152" s="28" t="s">
        <v>16</v>
      </c>
      <c r="D152" s="28" t="s">
        <v>25</v>
      </c>
      <c r="E152" s="67">
        <v>24</v>
      </c>
    </row>
    <row r="153" spans="2:5" x14ac:dyDescent="0.2">
      <c r="B153" s="66">
        <v>2012</v>
      </c>
      <c r="C153" s="28" t="s">
        <v>22</v>
      </c>
      <c r="D153" s="28" t="s">
        <v>25</v>
      </c>
      <c r="E153" s="67">
        <v>84</v>
      </c>
    </row>
    <row r="154" spans="2:5" x14ac:dyDescent="0.2">
      <c r="B154" s="66">
        <v>2012</v>
      </c>
      <c r="C154" s="28" t="s">
        <v>17</v>
      </c>
      <c r="D154" s="28" t="s">
        <v>25</v>
      </c>
      <c r="E154" s="67">
        <v>24</v>
      </c>
    </row>
    <row r="155" spans="2:5" x14ac:dyDescent="0.2">
      <c r="B155" s="66">
        <v>2012</v>
      </c>
      <c r="C155" s="28" t="s">
        <v>17</v>
      </c>
      <c r="D155" s="28" t="s">
        <v>25</v>
      </c>
      <c r="E155" s="67">
        <v>24</v>
      </c>
    </row>
    <row r="156" spans="2:5" x14ac:dyDescent="0.2">
      <c r="B156" s="66">
        <v>2012</v>
      </c>
      <c r="C156" s="28" t="s">
        <v>15</v>
      </c>
      <c r="D156" s="28" t="s">
        <v>25</v>
      </c>
      <c r="E156" s="67">
        <v>30</v>
      </c>
    </row>
    <row r="157" spans="2:5" x14ac:dyDescent="0.2">
      <c r="B157" s="66">
        <v>2012</v>
      </c>
      <c r="C157" s="28" t="s">
        <v>11</v>
      </c>
      <c r="D157" s="28" t="s">
        <v>24</v>
      </c>
      <c r="E157" s="67">
        <v>100</v>
      </c>
    </row>
    <row r="158" spans="2:5" x14ac:dyDescent="0.2">
      <c r="B158" s="66">
        <v>2012</v>
      </c>
      <c r="C158" s="28" t="s">
        <v>9</v>
      </c>
      <c r="D158" s="28" t="s">
        <v>25</v>
      </c>
      <c r="E158" s="67">
        <v>168</v>
      </c>
    </row>
    <row r="159" spans="2:5" x14ac:dyDescent="0.2">
      <c r="B159" s="66">
        <v>2012</v>
      </c>
      <c r="C159" s="28" t="s">
        <v>16</v>
      </c>
      <c r="D159" s="28" t="s">
        <v>25</v>
      </c>
      <c r="E159" s="67">
        <v>24</v>
      </c>
    </row>
    <row r="160" spans="2:5" x14ac:dyDescent="0.2">
      <c r="B160" s="66">
        <v>2012</v>
      </c>
      <c r="C160" s="28" t="s">
        <v>10</v>
      </c>
      <c r="D160" s="28" t="s">
        <v>24</v>
      </c>
      <c r="E160" s="67">
        <v>35</v>
      </c>
    </row>
    <row r="161" spans="2:5" x14ac:dyDescent="0.2">
      <c r="B161" s="66">
        <v>2012</v>
      </c>
      <c r="C161" s="28" t="s">
        <v>10</v>
      </c>
      <c r="D161" s="28" t="s">
        <v>25</v>
      </c>
      <c r="E161" s="67">
        <v>42</v>
      </c>
    </row>
    <row r="162" spans="2:5" x14ac:dyDescent="0.2">
      <c r="B162" s="66">
        <v>2012</v>
      </c>
      <c r="C162" s="28" t="s">
        <v>17</v>
      </c>
      <c r="D162" s="28" t="s">
        <v>24</v>
      </c>
      <c r="E162" s="67">
        <v>20</v>
      </c>
    </row>
    <row r="163" spans="2:5" x14ac:dyDescent="0.2">
      <c r="B163" s="66">
        <v>2012</v>
      </c>
      <c r="C163" s="28" t="s">
        <v>10</v>
      </c>
      <c r="D163" s="28" t="s">
        <v>24</v>
      </c>
      <c r="E163" s="67">
        <v>35</v>
      </c>
    </row>
    <row r="164" spans="2:5" x14ac:dyDescent="0.2">
      <c r="B164" s="66">
        <v>2012</v>
      </c>
      <c r="C164" s="28" t="s">
        <v>11</v>
      </c>
      <c r="D164" s="28" t="s">
        <v>24</v>
      </c>
      <c r="E164" s="67">
        <v>100</v>
      </c>
    </row>
    <row r="165" spans="2:5" x14ac:dyDescent="0.2">
      <c r="B165" s="66">
        <v>2012</v>
      </c>
      <c r="C165" s="28" t="s">
        <v>16</v>
      </c>
      <c r="D165" s="28" t="s">
        <v>25</v>
      </c>
      <c r="E165" s="67">
        <v>24</v>
      </c>
    </row>
    <row r="166" spans="2:5" x14ac:dyDescent="0.2">
      <c r="B166" s="66">
        <v>2012</v>
      </c>
      <c r="C166" s="28" t="s">
        <v>15</v>
      </c>
      <c r="D166" s="28" t="s">
        <v>25</v>
      </c>
      <c r="E166" s="67">
        <v>30</v>
      </c>
    </row>
    <row r="167" spans="2:5" x14ac:dyDescent="0.2">
      <c r="B167" s="66">
        <v>2012</v>
      </c>
      <c r="C167" s="28" t="s">
        <v>12</v>
      </c>
      <c r="D167" s="28" t="s">
        <v>25</v>
      </c>
      <c r="E167" s="67">
        <v>120</v>
      </c>
    </row>
    <row r="168" spans="2:5" x14ac:dyDescent="0.2">
      <c r="B168" s="66">
        <v>2012</v>
      </c>
      <c r="C168" s="28" t="s">
        <v>22</v>
      </c>
      <c r="D168" s="28" t="s">
        <v>25</v>
      </c>
      <c r="E168" s="67">
        <v>84</v>
      </c>
    </row>
    <row r="169" spans="2:5" x14ac:dyDescent="0.2">
      <c r="B169" s="66">
        <v>2012</v>
      </c>
      <c r="C169" s="28" t="s">
        <v>10</v>
      </c>
      <c r="D169" s="28" t="s">
        <v>25</v>
      </c>
      <c r="E169" s="67">
        <v>42</v>
      </c>
    </row>
    <row r="170" spans="2:5" x14ac:dyDescent="0.2">
      <c r="B170" s="66">
        <v>2012</v>
      </c>
      <c r="C170" s="28" t="s">
        <v>17</v>
      </c>
      <c r="D170" s="28" t="s">
        <v>24</v>
      </c>
      <c r="E170" s="67">
        <v>20</v>
      </c>
    </row>
    <row r="171" spans="2:5" x14ac:dyDescent="0.2">
      <c r="B171" s="66">
        <v>2012</v>
      </c>
      <c r="C171" s="28" t="s">
        <v>22</v>
      </c>
      <c r="D171" s="28" t="s">
        <v>24</v>
      </c>
      <c r="E171" s="67">
        <v>70</v>
      </c>
    </row>
    <row r="172" spans="2:5" x14ac:dyDescent="0.2">
      <c r="B172" s="66">
        <v>2012</v>
      </c>
      <c r="C172" s="28" t="s">
        <v>17</v>
      </c>
      <c r="D172" s="28" t="s">
        <v>24</v>
      </c>
      <c r="E172" s="67">
        <v>20</v>
      </c>
    </row>
    <row r="173" spans="2:5" x14ac:dyDescent="0.2">
      <c r="B173" s="66">
        <v>2012</v>
      </c>
      <c r="C173" s="28" t="s">
        <v>16</v>
      </c>
      <c r="D173" s="28" t="s">
        <v>24</v>
      </c>
      <c r="E173" s="67">
        <v>20</v>
      </c>
    </row>
    <row r="174" spans="2:5" x14ac:dyDescent="0.2">
      <c r="B174" s="66">
        <v>2012</v>
      </c>
      <c r="C174" s="28" t="s">
        <v>15</v>
      </c>
      <c r="D174" s="28" t="s">
        <v>25</v>
      </c>
      <c r="E174" s="67">
        <v>30</v>
      </c>
    </row>
    <row r="175" spans="2:5" x14ac:dyDescent="0.2">
      <c r="B175" s="66">
        <v>2012</v>
      </c>
      <c r="C175" s="28" t="s">
        <v>11</v>
      </c>
      <c r="D175" s="28" t="s">
        <v>24</v>
      </c>
      <c r="E175" s="67">
        <v>100</v>
      </c>
    </row>
    <row r="176" spans="2:5" x14ac:dyDescent="0.2">
      <c r="B176" s="66">
        <v>2012</v>
      </c>
      <c r="C176" s="28" t="s">
        <v>11</v>
      </c>
      <c r="D176" s="28" t="s">
        <v>25</v>
      </c>
      <c r="E176" s="67">
        <v>120</v>
      </c>
    </row>
    <row r="177" spans="2:5" x14ac:dyDescent="0.2">
      <c r="B177" s="66">
        <v>2012</v>
      </c>
      <c r="C177" s="28" t="s">
        <v>11</v>
      </c>
      <c r="D177" s="28" t="s">
        <v>24</v>
      </c>
      <c r="E177" s="67">
        <v>100</v>
      </c>
    </row>
    <row r="178" spans="2:5" x14ac:dyDescent="0.2">
      <c r="B178" s="66">
        <v>2012</v>
      </c>
      <c r="C178" s="28" t="s">
        <v>22</v>
      </c>
      <c r="D178" s="28" t="s">
        <v>24</v>
      </c>
      <c r="E178" s="67">
        <v>70</v>
      </c>
    </row>
    <row r="179" spans="2:5" x14ac:dyDescent="0.2">
      <c r="B179" s="66">
        <v>2012</v>
      </c>
      <c r="C179" s="28" t="s">
        <v>10</v>
      </c>
      <c r="D179" s="28" t="s">
        <v>25</v>
      </c>
      <c r="E179" s="67">
        <v>42</v>
      </c>
    </row>
    <row r="180" spans="2:5" x14ac:dyDescent="0.2">
      <c r="B180" s="66">
        <v>2012</v>
      </c>
      <c r="C180" s="28" t="s">
        <v>16</v>
      </c>
      <c r="D180" s="28" t="s">
        <v>25</v>
      </c>
      <c r="E180" s="67">
        <v>24</v>
      </c>
    </row>
    <row r="181" spans="2:5" x14ac:dyDescent="0.2">
      <c r="B181" s="66">
        <v>2012</v>
      </c>
      <c r="C181" s="28" t="s">
        <v>10</v>
      </c>
      <c r="D181" s="28" t="s">
        <v>24</v>
      </c>
      <c r="E181" s="67">
        <v>35</v>
      </c>
    </row>
    <row r="182" spans="2:5" x14ac:dyDescent="0.2">
      <c r="B182" s="66">
        <v>2012</v>
      </c>
      <c r="C182" s="28" t="s">
        <v>10</v>
      </c>
      <c r="D182" s="28" t="s">
        <v>24</v>
      </c>
      <c r="E182" s="67">
        <v>35</v>
      </c>
    </row>
    <row r="183" spans="2:5" x14ac:dyDescent="0.2">
      <c r="B183" s="66">
        <v>2012</v>
      </c>
      <c r="C183" s="28" t="s">
        <v>10</v>
      </c>
      <c r="D183" s="28" t="s">
        <v>24</v>
      </c>
      <c r="E183" s="67">
        <v>35</v>
      </c>
    </row>
    <row r="184" spans="2:5" x14ac:dyDescent="0.2">
      <c r="B184" s="66">
        <v>2012</v>
      </c>
      <c r="C184" s="28" t="s">
        <v>22</v>
      </c>
      <c r="D184" s="28" t="s">
        <v>25</v>
      </c>
      <c r="E184" s="67">
        <v>84</v>
      </c>
    </row>
    <row r="185" spans="2:5" x14ac:dyDescent="0.2">
      <c r="B185" s="66">
        <v>2012</v>
      </c>
      <c r="C185" s="28" t="s">
        <v>13</v>
      </c>
      <c r="D185" s="28" t="s">
        <v>24</v>
      </c>
      <c r="E185" s="67">
        <v>100</v>
      </c>
    </row>
    <row r="186" spans="2:5" x14ac:dyDescent="0.2">
      <c r="B186" s="66">
        <v>2012</v>
      </c>
      <c r="C186" s="28" t="s">
        <v>10</v>
      </c>
      <c r="D186" s="28" t="s">
        <v>24</v>
      </c>
      <c r="E186" s="67">
        <v>35</v>
      </c>
    </row>
    <row r="187" spans="2:5" x14ac:dyDescent="0.2">
      <c r="B187" s="66">
        <v>2012</v>
      </c>
      <c r="C187" s="28" t="s">
        <v>15</v>
      </c>
      <c r="D187" s="28" t="s">
        <v>25</v>
      </c>
      <c r="E187" s="67">
        <v>30</v>
      </c>
    </row>
    <row r="188" spans="2:5" x14ac:dyDescent="0.2">
      <c r="B188" s="66">
        <v>2012</v>
      </c>
      <c r="C188" s="28" t="s">
        <v>21</v>
      </c>
      <c r="D188" s="28" t="s">
        <v>24</v>
      </c>
      <c r="E188" s="67">
        <v>60</v>
      </c>
    </row>
    <row r="189" spans="2:5" x14ac:dyDescent="0.2">
      <c r="B189" s="66">
        <v>2012</v>
      </c>
      <c r="C189" s="28" t="s">
        <v>16</v>
      </c>
      <c r="D189" s="28" t="s">
        <v>24</v>
      </c>
      <c r="E189" s="67">
        <v>20</v>
      </c>
    </row>
    <row r="190" spans="2:5" x14ac:dyDescent="0.2">
      <c r="B190" s="66">
        <v>2012</v>
      </c>
      <c r="C190" s="28" t="s">
        <v>10</v>
      </c>
      <c r="D190" s="28" t="s">
        <v>24</v>
      </c>
      <c r="E190" s="67">
        <v>35</v>
      </c>
    </row>
    <row r="191" spans="2:5" x14ac:dyDescent="0.2">
      <c r="B191" s="66">
        <v>2012</v>
      </c>
      <c r="C191" s="28" t="s">
        <v>15</v>
      </c>
      <c r="D191" s="28" t="s">
        <v>24</v>
      </c>
      <c r="E191" s="67">
        <v>25</v>
      </c>
    </row>
    <row r="192" spans="2:5" x14ac:dyDescent="0.2">
      <c r="B192" s="66">
        <v>2012</v>
      </c>
      <c r="C192" s="28" t="s">
        <v>15</v>
      </c>
      <c r="D192" s="28" t="s">
        <v>25</v>
      </c>
      <c r="E192" s="67">
        <v>30</v>
      </c>
    </row>
    <row r="193" spans="2:5" x14ac:dyDescent="0.2">
      <c r="B193" s="66">
        <v>2012</v>
      </c>
      <c r="C193" s="28" t="s">
        <v>22</v>
      </c>
      <c r="D193" s="28" t="s">
        <v>25</v>
      </c>
      <c r="E193" s="67">
        <v>84</v>
      </c>
    </row>
    <row r="194" spans="2:5" x14ac:dyDescent="0.2">
      <c r="B194" s="66">
        <v>2012</v>
      </c>
      <c r="C194" s="28" t="s">
        <v>10</v>
      </c>
      <c r="D194" s="28" t="s">
        <v>25</v>
      </c>
      <c r="E194" s="67">
        <v>42</v>
      </c>
    </row>
    <row r="195" spans="2:5" x14ac:dyDescent="0.2">
      <c r="B195" s="66">
        <v>2012</v>
      </c>
      <c r="C195" s="28" t="s">
        <v>10</v>
      </c>
      <c r="D195" s="28" t="s">
        <v>25</v>
      </c>
      <c r="E195" s="67">
        <v>42</v>
      </c>
    </row>
    <row r="196" spans="2:5" x14ac:dyDescent="0.2">
      <c r="B196" s="66">
        <v>2012</v>
      </c>
      <c r="C196" s="28" t="s">
        <v>18</v>
      </c>
      <c r="D196" s="28" t="s">
        <v>24</v>
      </c>
      <c r="E196" s="67">
        <v>5</v>
      </c>
    </row>
    <row r="197" spans="2:5" x14ac:dyDescent="0.2">
      <c r="B197" s="66">
        <v>2012</v>
      </c>
      <c r="C197" s="28" t="s">
        <v>18</v>
      </c>
      <c r="D197" s="28" t="s">
        <v>25</v>
      </c>
      <c r="E197" s="67">
        <v>6</v>
      </c>
    </row>
    <row r="198" spans="2:5" x14ac:dyDescent="0.2">
      <c r="B198" s="66">
        <v>2012</v>
      </c>
      <c r="C198" s="28" t="s">
        <v>17</v>
      </c>
      <c r="D198" s="28" t="s">
        <v>25</v>
      </c>
      <c r="E198" s="67">
        <v>24</v>
      </c>
    </row>
    <row r="199" spans="2:5" x14ac:dyDescent="0.2">
      <c r="B199" s="66">
        <v>2012</v>
      </c>
      <c r="C199" s="28" t="s">
        <v>19</v>
      </c>
      <c r="D199" s="28" t="s">
        <v>25</v>
      </c>
      <c r="E199" s="67">
        <v>60</v>
      </c>
    </row>
    <row r="200" spans="2:5" x14ac:dyDescent="0.2">
      <c r="B200" s="66">
        <v>2012</v>
      </c>
      <c r="C200" s="28" t="s">
        <v>21</v>
      </c>
      <c r="D200" s="28" t="s">
        <v>25</v>
      </c>
      <c r="E200" s="67">
        <v>72</v>
      </c>
    </row>
    <row r="201" spans="2:5" x14ac:dyDescent="0.2">
      <c r="B201" s="66">
        <v>2012</v>
      </c>
      <c r="C201" s="28" t="s">
        <v>16</v>
      </c>
      <c r="D201" s="28" t="s">
        <v>24</v>
      </c>
      <c r="E201" s="67">
        <v>20</v>
      </c>
    </row>
    <row r="202" spans="2:5" x14ac:dyDescent="0.2">
      <c r="B202" s="66">
        <v>2012</v>
      </c>
      <c r="C202" s="28" t="s">
        <v>17</v>
      </c>
      <c r="D202" s="28" t="s">
        <v>24</v>
      </c>
      <c r="E202" s="67">
        <v>20</v>
      </c>
    </row>
    <row r="203" spans="2:5" x14ac:dyDescent="0.2">
      <c r="B203" s="66">
        <v>2012</v>
      </c>
      <c r="C203" s="28" t="s">
        <v>17</v>
      </c>
      <c r="D203" s="28" t="s">
        <v>25</v>
      </c>
      <c r="E203" s="67">
        <v>24</v>
      </c>
    </row>
    <row r="204" spans="2:5" x14ac:dyDescent="0.2">
      <c r="B204" s="66">
        <v>2012</v>
      </c>
      <c r="C204" s="28" t="s">
        <v>10</v>
      </c>
      <c r="D204" s="28" t="s">
        <v>25</v>
      </c>
      <c r="E204" s="67">
        <v>42</v>
      </c>
    </row>
    <row r="205" spans="2:5" x14ac:dyDescent="0.2">
      <c r="B205" s="66">
        <v>2012</v>
      </c>
      <c r="C205" s="28" t="s">
        <v>10</v>
      </c>
      <c r="D205" s="28" t="s">
        <v>25</v>
      </c>
      <c r="E205" s="67">
        <v>42</v>
      </c>
    </row>
    <row r="206" spans="2:5" x14ac:dyDescent="0.2">
      <c r="B206" s="66">
        <v>2012</v>
      </c>
      <c r="C206" s="28" t="s">
        <v>11</v>
      </c>
      <c r="D206" s="28" t="s">
        <v>24</v>
      </c>
      <c r="E206" s="67">
        <v>100</v>
      </c>
    </row>
    <row r="207" spans="2:5" x14ac:dyDescent="0.2">
      <c r="B207" s="66">
        <v>2012</v>
      </c>
      <c r="C207" s="28" t="s">
        <v>13</v>
      </c>
      <c r="D207" s="28" t="s">
        <v>25</v>
      </c>
      <c r="E207" s="67">
        <v>120</v>
      </c>
    </row>
    <row r="208" spans="2:5" x14ac:dyDescent="0.2">
      <c r="B208" s="66">
        <v>2012</v>
      </c>
      <c r="C208" s="28" t="s">
        <v>11</v>
      </c>
      <c r="D208" s="28" t="s">
        <v>25</v>
      </c>
      <c r="E208" s="67">
        <v>120</v>
      </c>
    </row>
    <row r="209" spans="2:5" x14ac:dyDescent="0.2">
      <c r="B209" s="66">
        <v>2012</v>
      </c>
      <c r="C209" s="28" t="s">
        <v>17</v>
      </c>
      <c r="D209" s="28" t="s">
        <v>25</v>
      </c>
      <c r="E209" s="67">
        <v>24</v>
      </c>
    </row>
    <row r="210" spans="2:5" x14ac:dyDescent="0.2">
      <c r="B210" s="66">
        <v>2012</v>
      </c>
      <c r="C210" s="28" t="s">
        <v>14</v>
      </c>
      <c r="D210" s="28" t="s">
        <v>24</v>
      </c>
      <c r="E210" s="67">
        <v>80</v>
      </c>
    </row>
    <row r="211" spans="2:5" x14ac:dyDescent="0.2">
      <c r="B211" s="66">
        <v>2012</v>
      </c>
      <c r="C211" s="28" t="s">
        <v>10</v>
      </c>
      <c r="D211" s="28" t="s">
        <v>24</v>
      </c>
      <c r="E211" s="67">
        <v>35</v>
      </c>
    </row>
    <row r="212" spans="2:5" x14ac:dyDescent="0.2">
      <c r="B212" s="66">
        <v>2012</v>
      </c>
      <c r="C212" s="28" t="s">
        <v>17</v>
      </c>
      <c r="D212" s="28" t="s">
        <v>24</v>
      </c>
      <c r="E212" s="67">
        <v>20</v>
      </c>
    </row>
    <row r="213" spans="2:5" x14ac:dyDescent="0.2">
      <c r="B213" s="66">
        <v>2012</v>
      </c>
      <c r="C213" s="28" t="s">
        <v>15</v>
      </c>
      <c r="D213" s="28" t="s">
        <v>24</v>
      </c>
      <c r="E213" s="67">
        <v>25</v>
      </c>
    </row>
    <row r="214" spans="2:5" x14ac:dyDescent="0.2">
      <c r="B214" s="66">
        <v>2012</v>
      </c>
      <c r="C214" s="28" t="s">
        <v>17</v>
      </c>
      <c r="D214" s="28" t="s">
        <v>25</v>
      </c>
      <c r="E214" s="67">
        <v>24</v>
      </c>
    </row>
    <row r="215" spans="2:5" x14ac:dyDescent="0.2">
      <c r="B215" s="66">
        <v>2012</v>
      </c>
      <c r="C215" s="28" t="s">
        <v>17</v>
      </c>
      <c r="D215" s="28" t="s">
        <v>24</v>
      </c>
      <c r="E215" s="67">
        <v>20</v>
      </c>
    </row>
    <row r="216" spans="2:5" x14ac:dyDescent="0.2">
      <c r="B216" s="66">
        <v>2012</v>
      </c>
      <c r="C216" s="28" t="s">
        <v>17</v>
      </c>
      <c r="D216" s="28" t="s">
        <v>25</v>
      </c>
      <c r="E216" s="67">
        <v>24</v>
      </c>
    </row>
    <row r="217" spans="2:5" x14ac:dyDescent="0.2">
      <c r="B217" s="66">
        <v>2012</v>
      </c>
      <c r="C217" s="28" t="s">
        <v>9</v>
      </c>
      <c r="D217" s="28" t="s">
        <v>25</v>
      </c>
      <c r="E217" s="67">
        <v>168</v>
      </c>
    </row>
    <row r="218" spans="2:5" x14ac:dyDescent="0.2">
      <c r="B218" s="66">
        <v>2012</v>
      </c>
      <c r="C218" s="28" t="s">
        <v>10</v>
      </c>
      <c r="D218" s="28" t="s">
        <v>25</v>
      </c>
      <c r="E218" s="67">
        <v>42</v>
      </c>
    </row>
    <row r="219" spans="2:5" x14ac:dyDescent="0.2">
      <c r="B219" s="66">
        <v>2012</v>
      </c>
      <c r="C219" s="28" t="s">
        <v>11</v>
      </c>
      <c r="D219" s="28" t="s">
        <v>25</v>
      </c>
      <c r="E219" s="67">
        <v>120</v>
      </c>
    </row>
    <row r="220" spans="2:5" x14ac:dyDescent="0.2">
      <c r="B220" s="66">
        <v>2012</v>
      </c>
      <c r="C220" s="28" t="s">
        <v>17</v>
      </c>
      <c r="D220" s="28" t="s">
        <v>24</v>
      </c>
      <c r="E220" s="67">
        <v>20</v>
      </c>
    </row>
    <row r="221" spans="2:5" x14ac:dyDescent="0.2">
      <c r="B221" s="66">
        <v>2012</v>
      </c>
      <c r="C221" s="28" t="s">
        <v>16</v>
      </c>
      <c r="D221" s="28" t="s">
        <v>25</v>
      </c>
      <c r="E221" s="67">
        <v>24</v>
      </c>
    </row>
    <row r="222" spans="2:5" x14ac:dyDescent="0.2">
      <c r="B222" s="66">
        <v>2012</v>
      </c>
      <c r="C222" s="28" t="s">
        <v>22</v>
      </c>
      <c r="D222" s="28" t="s">
        <v>24</v>
      </c>
      <c r="E222" s="67">
        <v>70</v>
      </c>
    </row>
    <row r="223" spans="2:5" x14ac:dyDescent="0.2">
      <c r="B223" s="66">
        <v>2012</v>
      </c>
      <c r="C223" s="28" t="s">
        <v>10</v>
      </c>
      <c r="D223" s="28" t="s">
        <v>25</v>
      </c>
      <c r="E223" s="67">
        <v>42</v>
      </c>
    </row>
    <row r="224" spans="2:5" x14ac:dyDescent="0.2">
      <c r="B224" s="66">
        <v>2012</v>
      </c>
      <c r="C224" s="28" t="s">
        <v>10</v>
      </c>
      <c r="D224" s="28" t="s">
        <v>25</v>
      </c>
      <c r="E224" s="67">
        <v>42</v>
      </c>
    </row>
    <row r="225" spans="2:5" x14ac:dyDescent="0.2">
      <c r="B225" s="66">
        <v>2012</v>
      </c>
      <c r="C225" s="28" t="s">
        <v>12</v>
      </c>
      <c r="D225" s="28" t="s">
        <v>25</v>
      </c>
      <c r="E225" s="67">
        <v>120</v>
      </c>
    </row>
    <row r="226" spans="2:5" x14ac:dyDescent="0.2">
      <c r="B226" s="66">
        <v>2012</v>
      </c>
      <c r="C226" s="28" t="s">
        <v>22</v>
      </c>
      <c r="D226" s="28" t="s">
        <v>24</v>
      </c>
      <c r="E226" s="67">
        <v>70</v>
      </c>
    </row>
    <row r="227" spans="2:5" x14ac:dyDescent="0.2">
      <c r="B227" s="66">
        <v>2012</v>
      </c>
      <c r="C227" s="28" t="s">
        <v>16</v>
      </c>
      <c r="D227" s="28" t="s">
        <v>24</v>
      </c>
      <c r="E227" s="67">
        <v>20</v>
      </c>
    </row>
    <row r="228" spans="2:5" x14ac:dyDescent="0.2">
      <c r="B228" s="66">
        <v>2012</v>
      </c>
      <c r="C228" s="28" t="s">
        <v>19</v>
      </c>
      <c r="D228" s="28" t="s">
        <v>24</v>
      </c>
      <c r="E228" s="67">
        <v>50</v>
      </c>
    </row>
    <row r="229" spans="2:5" x14ac:dyDescent="0.2">
      <c r="B229" s="66">
        <v>2012</v>
      </c>
      <c r="C229" s="28" t="s">
        <v>17</v>
      </c>
      <c r="D229" s="28" t="s">
        <v>24</v>
      </c>
      <c r="E229" s="67">
        <v>20</v>
      </c>
    </row>
    <row r="230" spans="2:5" x14ac:dyDescent="0.2">
      <c r="B230" s="66">
        <v>2012</v>
      </c>
      <c r="C230" s="28" t="s">
        <v>20</v>
      </c>
      <c r="D230" s="28" t="s">
        <v>24</v>
      </c>
      <c r="E230" s="67">
        <v>200</v>
      </c>
    </row>
    <row r="231" spans="2:5" x14ac:dyDescent="0.2">
      <c r="B231" s="66">
        <v>2012</v>
      </c>
      <c r="C231" s="28" t="s">
        <v>20</v>
      </c>
      <c r="D231" s="28" t="s">
        <v>25</v>
      </c>
      <c r="E231" s="67">
        <v>240</v>
      </c>
    </row>
    <row r="232" spans="2:5" x14ac:dyDescent="0.2">
      <c r="B232" s="66">
        <v>2012</v>
      </c>
      <c r="C232" s="28" t="s">
        <v>10</v>
      </c>
      <c r="D232" s="28" t="s">
        <v>24</v>
      </c>
      <c r="E232" s="67">
        <v>35</v>
      </c>
    </row>
    <row r="233" spans="2:5" x14ac:dyDescent="0.2">
      <c r="B233" s="66">
        <v>2012</v>
      </c>
      <c r="C233" s="28" t="s">
        <v>16</v>
      </c>
      <c r="D233" s="28" t="s">
        <v>24</v>
      </c>
      <c r="E233" s="67">
        <v>20</v>
      </c>
    </row>
    <row r="234" spans="2:5" x14ac:dyDescent="0.2">
      <c r="B234" s="66">
        <v>2012</v>
      </c>
      <c r="C234" s="28" t="s">
        <v>16</v>
      </c>
      <c r="D234" s="28" t="s">
        <v>25</v>
      </c>
      <c r="E234" s="67">
        <v>24</v>
      </c>
    </row>
    <row r="235" spans="2:5" x14ac:dyDescent="0.2">
      <c r="B235" s="66">
        <v>2012</v>
      </c>
      <c r="C235" s="28" t="s">
        <v>10</v>
      </c>
      <c r="D235" s="28" t="s">
        <v>25</v>
      </c>
      <c r="E235" s="67">
        <v>42</v>
      </c>
    </row>
    <row r="236" spans="2:5" x14ac:dyDescent="0.2">
      <c r="B236" s="66">
        <v>2012</v>
      </c>
      <c r="C236" s="28" t="s">
        <v>16</v>
      </c>
      <c r="D236" s="28" t="s">
        <v>24</v>
      </c>
      <c r="E236" s="67">
        <v>20</v>
      </c>
    </row>
    <row r="237" spans="2:5" x14ac:dyDescent="0.2">
      <c r="B237" s="66">
        <v>2012</v>
      </c>
      <c r="C237" s="28" t="s">
        <v>15</v>
      </c>
      <c r="D237" s="28" t="s">
        <v>24</v>
      </c>
      <c r="E237" s="67">
        <v>25</v>
      </c>
    </row>
    <row r="238" spans="2:5" x14ac:dyDescent="0.2">
      <c r="B238" s="66">
        <v>2012</v>
      </c>
      <c r="C238" s="28" t="s">
        <v>11</v>
      </c>
      <c r="D238" s="28" t="s">
        <v>24</v>
      </c>
      <c r="E238" s="67">
        <v>100</v>
      </c>
    </row>
    <row r="239" spans="2:5" x14ac:dyDescent="0.2">
      <c r="B239" s="66">
        <v>2012</v>
      </c>
      <c r="C239" s="28" t="s">
        <v>10</v>
      </c>
      <c r="D239" s="28" t="s">
        <v>24</v>
      </c>
      <c r="E239" s="67">
        <v>35</v>
      </c>
    </row>
    <row r="240" spans="2:5" x14ac:dyDescent="0.2">
      <c r="B240" s="66">
        <v>2012</v>
      </c>
      <c r="C240" s="28" t="s">
        <v>10</v>
      </c>
      <c r="D240" s="28" t="s">
        <v>24</v>
      </c>
      <c r="E240" s="67">
        <v>35</v>
      </c>
    </row>
    <row r="241" spans="2:5" x14ac:dyDescent="0.2">
      <c r="B241" s="66">
        <v>2012</v>
      </c>
      <c r="C241" s="28" t="s">
        <v>11</v>
      </c>
      <c r="D241" s="28" t="s">
        <v>25</v>
      </c>
      <c r="E241" s="67">
        <v>120</v>
      </c>
    </row>
    <row r="242" spans="2:5" x14ac:dyDescent="0.2">
      <c r="B242" s="66">
        <v>2012</v>
      </c>
      <c r="C242" s="28" t="s">
        <v>17</v>
      </c>
      <c r="D242" s="28" t="s">
        <v>25</v>
      </c>
      <c r="E242" s="67">
        <v>24</v>
      </c>
    </row>
    <row r="243" spans="2:5" x14ac:dyDescent="0.2">
      <c r="B243" s="66">
        <v>2012</v>
      </c>
      <c r="C243" s="28" t="s">
        <v>17</v>
      </c>
      <c r="D243" s="28" t="s">
        <v>25</v>
      </c>
      <c r="E243" s="67">
        <v>24</v>
      </c>
    </row>
    <row r="244" spans="2:5" x14ac:dyDescent="0.2">
      <c r="B244" s="66">
        <v>2012</v>
      </c>
      <c r="C244" s="28" t="s">
        <v>15</v>
      </c>
      <c r="D244" s="28" t="s">
        <v>25</v>
      </c>
      <c r="E244" s="67">
        <v>30</v>
      </c>
    </row>
    <row r="245" spans="2:5" x14ac:dyDescent="0.2">
      <c r="B245" s="66">
        <v>2012</v>
      </c>
      <c r="C245" s="28" t="s">
        <v>10</v>
      </c>
      <c r="D245" s="28" t="s">
        <v>24</v>
      </c>
      <c r="E245" s="67">
        <v>35</v>
      </c>
    </row>
    <row r="246" spans="2:5" x14ac:dyDescent="0.2">
      <c r="B246" s="66">
        <v>2012</v>
      </c>
      <c r="C246" s="28" t="s">
        <v>17</v>
      </c>
      <c r="D246" s="28" t="s">
        <v>24</v>
      </c>
      <c r="E246" s="67">
        <v>20</v>
      </c>
    </row>
    <row r="247" spans="2:5" x14ac:dyDescent="0.2">
      <c r="B247" s="66">
        <v>2012</v>
      </c>
      <c r="C247" s="28" t="s">
        <v>17</v>
      </c>
      <c r="D247" s="28" t="s">
        <v>24</v>
      </c>
      <c r="E247" s="67">
        <v>20</v>
      </c>
    </row>
    <row r="248" spans="2:5" x14ac:dyDescent="0.2">
      <c r="B248" s="66">
        <v>2012</v>
      </c>
      <c r="C248" s="28" t="s">
        <v>17</v>
      </c>
      <c r="D248" s="28" t="s">
        <v>25</v>
      </c>
      <c r="E248" s="67">
        <v>24</v>
      </c>
    </row>
    <row r="249" spans="2:5" x14ac:dyDescent="0.2">
      <c r="B249" s="66">
        <v>2012</v>
      </c>
      <c r="C249" s="28" t="s">
        <v>10</v>
      </c>
      <c r="D249" s="28" t="s">
        <v>24</v>
      </c>
      <c r="E249" s="67">
        <v>35</v>
      </c>
    </row>
    <row r="250" spans="2:5" x14ac:dyDescent="0.2">
      <c r="B250" s="66">
        <v>2012</v>
      </c>
      <c r="C250" s="28" t="s">
        <v>12</v>
      </c>
      <c r="D250" s="28" t="s">
        <v>24</v>
      </c>
      <c r="E250" s="67">
        <v>100</v>
      </c>
    </row>
    <row r="251" spans="2:5" x14ac:dyDescent="0.2">
      <c r="B251" s="66">
        <v>2012</v>
      </c>
      <c r="C251" s="28" t="s">
        <v>15</v>
      </c>
      <c r="D251" s="28" t="s">
        <v>25</v>
      </c>
      <c r="E251" s="67">
        <v>30</v>
      </c>
    </row>
    <row r="252" spans="2:5" x14ac:dyDescent="0.2">
      <c r="B252" s="66">
        <v>2012</v>
      </c>
      <c r="C252" s="28" t="s">
        <v>17</v>
      </c>
      <c r="D252" s="28" t="s">
        <v>25</v>
      </c>
      <c r="E252" s="67">
        <v>24</v>
      </c>
    </row>
    <row r="253" spans="2:5" x14ac:dyDescent="0.2">
      <c r="B253" s="66">
        <v>2012</v>
      </c>
      <c r="C253" s="28" t="s">
        <v>11</v>
      </c>
      <c r="D253" s="28" t="s">
        <v>24</v>
      </c>
      <c r="E253" s="67">
        <v>100</v>
      </c>
    </row>
    <row r="254" spans="2:5" x14ac:dyDescent="0.2">
      <c r="B254" s="66">
        <v>2012</v>
      </c>
      <c r="C254" s="28" t="s">
        <v>15</v>
      </c>
      <c r="D254" s="28" t="s">
        <v>25</v>
      </c>
      <c r="E254" s="67">
        <v>30</v>
      </c>
    </row>
    <row r="255" spans="2:5" x14ac:dyDescent="0.2">
      <c r="B255" s="66">
        <v>2012</v>
      </c>
      <c r="C255" s="28" t="s">
        <v>15</v>
      </c>
      <c r="D255" s="28" t="s">
        <v>25</v>
      </c>
      <c r="E255" s="67">
        <v>30</v>
      </c>
    </row>
    <row r="256" spans="2:5" x14ac:dyDescent="0.2">
      <c r="B256" s="66">
        <v>2012</v>
      </c>
      <c r="C256" s="28" t="s">
        <v>11</v>
      </c>
      <c r="D256" s="28" t="s">
        <v>24</v>
      </c>
      <c r="E256" s="67">
        <v>100</v>
      </c>
    </row>
    <row r="257" spans="2:5" x14ac:dyDescent="0.2">
      <c r="B257" s="66">
        <v>2012</v>
      </c>
      <c r="C257" s="28" t="s">
        <v>22</v>
      </c>
      <c r="D257" s="28" t="s">
        <v>25</v>
      </c>
      <c r="E257" s="67">
        <v>84</v>
      </c>
    </row>
    <row r="258" spans="2:5" x14ac:dyDescent="0.2">
      <c r="B258" s="66">
        <v>2012</v>
      </c>
      <c r="C258" s="28" t="s">
        <v>10</v>
      </c>
      <c r="D258" s="28" t="s">
        <v>25</v>
      </c>
      <c r="E258" s="67">
        <v>42</v>
      </c>
    </row>
    <row r="259" spans="2:5" x14ac:dyDescent="0.2">
      <c r="B259" s="66">
        <v>2012</v>
      </c>
      <c r="C259" s="28" t="s">
        <v>17</v>
      </c>
      <c r="D259" s="28" t="s">
        <v>25</v>
      </c>
      <c r="E259" s="67">
        <v>24</v>
      </c>
    </row>
    <row r="260" spans="2:5" x14ac:dyDescent="0.2">
      <c r="B260" s="66">
        <v>2012</v>
      </c>
      <c r="C260" s="28" t="s">
        <v>17</v>
      </c>
      <c r="D260" s="28" t="s">
        <v>24</v>
      </c>
      <c r="E260" s="67">
        <v>20</v>
      </c>
    </row>
    <row r="261" spans="2:5" x14ac:dyDescent="0.2">
      <c r="B261" s="66">
        <v>2012</v>
      </c>
      <c r="C261" s="28" t="s">
        <v>22</v>
      </c>
      <c r="D261" s="28" t="s">
        <v>24</v>
      </c>
      <c r="E261" s="67">
        <v>70</v>
      </c>
    </row>
    <row r="262" spans="2:5" x14ac:dyDescent="0.2">
      <c r="B262" s="66">
        <v>2012</v>
      </c>
      <c r="C262" s="28" t="s">
        <v>17</v>
      </c>
      <c r="D262" s="28" t="s">
        <v>25</v>
      </c>
      <c r="E262" s="67">
        <v>24</v>
      </c>
    </row>
    <row r="263" spans="2:5" x14ac:dyDescent="0.2">
      <c r="B263" s="66">
        <v>2012</v>
      </c>
      <c r="C263" s="28" t="s">
        <v>15</v>
      </c>
      <c r="D263" s="28" t="s">
        <v>25</v>
      </c>
      <c r="E263" s="67">
        <v>30</v>
      </c>
    </row>
    <row r="264" spans="2:5" x14ac:dyDescent="0.2">
      <c r="B264" s="66">
        <v>2012</v>
      </c>
      <c r="C264" s="28" t="s">
        <v>10</v>
      </c>
      <c r="D264" s="28" t="s">
        <v>24</v>
      </c>
      <c r="E264" s="67">
        <v>35</v>
      </c>
    </row>
    <row r="265" spans="2:5" x14ac:dyDescent="0.2">
      <c r="B265" s="66">
        <v>2012</v>
      </c>
      <c r="C265" s="28" t="s">
        <v>14</v>
      </c>
      <c r="D265" s="28" t="s">
        <v>24</v>
      </c>
      <c r="E265" s="67">
        <v>80</v>
      </c>
    </row>
    <row r="266" spans="2:5" x14ac:dyDescent="0.2">
      <c r="B266" s="66">
        <v>2012</v>
      </c>
      <c r="C266" s="28" t="s">
        <v>9</v>
      </c>
      <c r="D266" s="28" t="s">
        <v>25</v>
      </c>
      <c r="E266" s="67">
        <v>168</v>
      </c>
    </row>
    <row r="267" spans="2:5" x14ac:dyDescent="0.2">
      <c r="B267" s="66">
        <v>2012</v>
      </c>
      <c r="C267" s="28" t="s">
        <v>16</v>
      </c>
      <c r="D267" s="28" t="s">
        <v>24</v>
      </c>
      <c r="E267" s="67">
        <v>20</v>
      </c>
    </row>
    <row r="268" spans="2:5" x14ac:dyDescent="0.2">
      <c r="B268" s="66">
        <v>2012</v>
      </c>
      <c r="C268" s="28" t="s">
        <v>11</v>
      </c>
      <c r="D268" s="28" t="s">
        <v>24</v>
      </c>
      <c r="E268" s="67">
        <v>100</v>
      </c>
    </row>
    <row r="269" spans="2:5" x14ac:dyDescent="0.2">
      <c r="B269" s="66">
        <v>2012</v>
      </c>
      <c r="C269" s="28" t="s">
        <v>15</v>
      </c>
      <c r="D269" s="28" t="s">
        <v>24</v>
      </c>
      <c r="E269" s="67">
        <v>25</v>
      </c>
    </row>
    <row r="270" spans="2:5" x14ac:dyDescent="0.2">
      <c r="B270" s="66">
        <v>2012</v>
      </c>
      <c r="C270" s="28" t="s">
        <v>10</v>
      </c>
      <c r="D270" s="28" t="s">
        <v>24</v>
      </c>
      <c r="E270" s="67">
        <v>35</v>
      </c>
    </row>
    <row r="271" spans="2:5" x14ac:dyDescent="0.2">
      <c r="B271" s="66">
        <v>2012</v>
      </c>
      <c r="C271" s="28" t="s">
        <v>13</v>
      </c>
      <c r="D271" s="28" t="s">
        <v>24</v>
      </c>
      <c r="E271" s="67">
        <v>100</v>
      </c>
    </row>
    <row r="272" spans="2:5" x14ac:dyDescent="0.2">
      <c r="B272" s="66">
        <v>2012</v>
      </c>
      <c r="C272" s="28" t="s">
        <v>9</v>
      </c>
      <c r="D272" s="28" t="s">
        <v>25</v>
      </c>
      <c r="E272" s="67">
        <v>168</v>
      </c>
    </row>
    <row r="273" spans="2:5" x14ac:dyDescent="0.2">
      <c r="B273" s="66">
        <v>2012</v>
      </c>
      <c r="C273" s="28" t="s">
        <v>15</v>
      </c>
      <c r="D273" s="28" t="s">
        <v>25</v>
      </c>
      <c r="E273" s="67">
        <v>30</v>
      </c>
    </row>
    <row r="274" spans="2:5" x14ac:dyDescent="0.2">
      <c r="B274" s="66">
        <v>2012</v>
      </c>
      <c r="C274" s="28" t="s">
        <v>22</v>
      </c>
      <c r="D274" s="28" t="s">
        <v>24</v>
      </c>
      <c r="E274" s="67">
        <v>70</v>
      </c>
    </row>
    <row r="275" spans="2:5" x14ac:dyDescent="0.2">
      <c r="B275" s="66">
        <v>2012</v>
      </c>
      <c r="C275" s="28" t="s">
        <v>15</v>
      </c>
      <c r="D275" s="28" t="s">
        <v>25</v>
      </c>
      <c r="E275" s="67">
        <v>30</v>
      </c>
    </row>
    <row r="276" spans="2:5" x14ac:dyDescent="0.2">
      <c r="B276" s="66">
        <v>2012</v>
      </c>
      <c r="C276" s="28" t="s">
        <v>17</v>
      </c>
      <c r="D276" s="28" t="s">
        <v>24</v>
      </c>
      <c r="E276" s="67">
        <v>20</v>
      </c>
    </row>
    <row r="277" spans="2:5" x14ac:dyDescent="0.2">
      <c r="B277" s="66">
        <v>2012</v>
      </c>
      <c r="C277" s="28" t="s">
        <v>16</v>
      </c>
      <c r="D277" s="28" t="s">
        <v>24</v>
      </c>
      <c r="E277" s="67">
        <v>20</v>
      </c>
    </row>
    <row r="278" spans="2:5" x14ac:dyDescent="0.2">
      <c r="B278" s="66">
        <v>2012</v>
      </c>
      <c r="C278" s="28" t="s">
        <v>15</v>
      </c>
      <c r="D278" s="28" t="s">
        <v>25</v>
      </c>
      <c r="E278" s="67">
        <v>30</v>
      </c>
    </row>
    <row r="279" spans="2:5" x14ac:dyDescent="0.2">
      <c r="B279" s="66">
        <v>2012</v>
      </c>
      <c r="C279" s="28" t="s">
        <v>18</v>
      </c>
      <c r="D279" s="28" t="s">
        <v>25</v>
      </c>
      <c r="E279" s="67">
        <v>6</v>
      </c>
    </row>
    <row r="280" spans="2:5" x14ac:dyDescent="0.2">
      <c r="B280" s="66">
        <v>2012</v>
      </c>
      <c r="C280" s="28" t="s">
        <v>11</v>
      </c>
      <c r="D280" s="28" t="s">
        <v>25</v>
      </c>
      <c r="E280" s="67">
        <v>120</v>
      </c>
    </row>
    <row r="281" spans="2:5" x14ac:dyDescent="0.2">
      <c r="B281" s="66">
        <v>2012</v>
      </c>
      <c r="C281" s="28" t="s">
        <v>11</v>
      </c>
      <c r="D281" s="28" t="s">
        <v>24</v>
      </c>
      <c r="E281" s="67">
        <v>100</v>
      </c>
    </row>
    <row r="282" spans="2:5" x14ac:dyDescent="0.2">
      <c r="B282" s="66">
        <v>2012</v>
      </c>
      <c r="C282" s="28" t="s">
        <v>18</v>
      </c>
      <c r="D282" s="28" t="s">
        <v>25</v>
      </c>
      <c r="E282" s="67">
        <v>6</v>
      </c>
    </row>
    <row r="283" spans="2:5" x14ac:dyDescent="0.2">
      <c r="B283" s="66">
        <v>2012</v>
      </c>
      <c r="C283" s="28" t="s">
        <v>10</v>
      </c>
      <c r="D283" s="28" t="s">
        <v>25</v>
      </c>
      <c r="E283" s="67">
        <v>42</v>
      </c>
    </row>
    <row r="284" spans="2:5" x14ac:dyDescent="0.2">
      <c r="B284" s="66">
        <v>2012</v>
      </c>
      <c r="C284" s="28" t="s">
        <v>10</v>
      </c>
      <c r="D284" s="28" t="s">
        <v>24</v>
      </c>
      <c r="E284" s="67">
        <v>35</v>
      </c>
    </row>
    <row r="285" spans="2:5" x14ac:dyDescent="0.2">
      <c r="B285" s="66">
        <v>2012</v>
      </c>
      <c r="C285" s="28" t="s">
        <v>10</v>
      </c>
      <c r="D285" s="28" t="s">
        <v>25</v>
      </c>
      <c r="E285" s="67">
        <v>42</v>
      </c>
    </row>
    <row r="286" spans="2:5" x14ac:dyDescent="0.2">
      <c r="B286" s="66">
        <v>2012</v>
      </c>
      <c r="C286" s="28" t="s">
        <v>22</v>
      </c>
      <c r="D286" s="28" t="s">
        <v>25</v>
      </c>
      <c r="E286" s="67">
        <v>84</v>
      </c>
    </row>
    <row r="287" spans="2:5" x14ac:dyDescent="0.2">
      <c r="B287" s="66">
        <v>2012</v>
      </c>
      <c r="C287" s="28" t="s">
        <v>10</v>
      </c>
      <c r="D287" s="28" t="s">
        <v>25</v>
      </c>
      <c r="E287" s="67">
        <v>42</v>
      </c>
    </row>
    <row r="288" spans="2:5" x14ac:dyDescent="0.2">
      <c r="B288" s="66">
        <v>2012</v>
      </c>
      <c r="C288" s="28" t="s">
        <v>22</v>
      </c>
      <c r="D288" s="28" t="s">
        <v>24</v>
      </c>
      <c r="E288" s="67">
        <v>70</v>
      </c>
    </row>
    <row r="289" spans="2:5" x14ac:dyDescent="0.2">
      <c r="B289" s="66">
        <v>2012</v>
      </c>
      <c r="C289" s="28" t="s">
        <v>10</v>
      </c>
      <c r="D289" s="28" t="s">
        <v>24</v>
      </c>
      <c r="E289" s="67">
        <v>35</v>
      </c>
    </row>
    <row r="290" spans="2:5" x14ac:dyDescent="0.2">
      <c r="B290" s="66">
        <v>2012</v>
      </c>
      <c r="C290" s="28" t="s">
        <v>11</v>
      </c>
      <c r="D290" s="28" t="s">
        <v>25</v>
      </c>
      <c r="E290" s="67">
        <v>120</v>
      </c>
    </row>
    <row r="291" spans="2:5" x14ac:dyDescent="0.2">
      <c r="B291" s="66">
        <v>2012</v>
      </c>
      <c r="C291" s="28" t="s">
        <v>10</v>
      </c>
      <c r="D291" s="28" t="s">
        <v>24</v>
      </c>
      <c r="E291" s="67">
        <v>35</v>
      </c>
    </row>
    <row r="292" spans="2:5" x14ac:dyDescent="0.2">
      <c r="B292" s="66">
        <v>2012</v>
      </c>
      <c r="C292" s="28" t="s">
        <v>10</v>
      </c>
      <c r="D292" s="28" t="s">
        <v>24</v>
      </c>
      <c r="E292" s="67">
        <v>35</v>
      </c>
    </row>
    <row r="293" spans="2:5" x14ac:dyDescent="0.2">
      <c r="B293" s="66">
        <v>2012</v>
      </c>
      <c r="C293" s="28" t="s">
        <v>12</v>
      </c>
      <c r="D293" s="28" t="s">
        <v>24</v>
      </c>
      <c r="E293" s="67">
        <v>100</v>
      </c>
    </row>
    <row r="294" spans="2:5" x14ac:dyDescent="0.2">
      <c r="B294" s="66">
        <v>2012</v>
      </c>
      <c r="C294" s="28" t="s">
        <v>11</v>
      </c>
      <c r="D294" s="28" t="s">
        <v>25</v>
      </c>
      <c r="E294" s="67">
        <v>120</v>
      </c>
    </row>
    <row r="295" spans="2:5" x14ac:dyDescent="0.2">
      <c r="B295" s="66">
        <v>2012</v>
      </c>
      <c r="C295" s="28" t="s">
        <v>10</v>
      </c>
      <c r="D295" s="28" t="s">
        <v>24</v>
      </c>
      <c r="E295" s="67">
        <v>35</v>
      </c>
    </row>
    <row r="296" spans="2:5" x14ac:dyDescent="0.2">
      <c r="B296" s="66">
        <v>2012</v>
      </c>
      <c r="C296" s="28" t="s">
        <v>10</v>
      </c>
      <c r="D296" s="28" t="s">
        <v>25</v>
      </c>
      <c r="E296" s="67">
        <v>42</v>
      </c>
    </row>
    <row r="297" spans="2:5" x14ac:dyDescent="0.2">
      <c r="B297" s="66">
        <v>2012</v>
      </c>
      <c r="C297" s="28" t="s">
        <v>17</v>
      </c>
      <c r="D297" s="28" t="s">
        <v>24</v>
      </c>
      <c r="E297" s="67">
        <v>20</v>
      </c>
    </row>
    <row r="298" spans="2:5" x14ac:dyDescent="0.2">
      <c r="B298" s="66">
        <v>2012</v>
      </c>
      <c r="C298" s="28" t="s">
        <v>9</v>
      </c>
      <c r="D298" s="28" t="s">
        <v>25</v>
      </c>
      <c r="E298" s="67">
        <v>168</v>
      </c>
    </row>
    <row r="299" spans="2:5" x14ac:dyDescent="0.2">
      <c r="B299" s="66">
        <v>2012</v>
      </c>
      <c r="C299" s="28" t="s">
        <v>15</v>
      </c>
      <c r="D299" s="28" t="s">
        <v>24</v>
      </c>
      <c r="E299" s="67">
        <v>25</v>
      </c>
    </row>
    <row r="300" spans="2:5" x14ac:dyDescent="0.2">
      <c r="B300" s="66">
        <v>2012</v>
      </c>
      <c r="C300" s="28" t="s">
        <v>9</v>
      </c>
      <c r="D300" s="28" t="s">
        <v>25</v>
      </c>
      <c r="E300" s="67">
        <v>168</v>
      </c>
    </row>
    <row r="301" spans="2:5" x14ac:dyDescent="0.2">
      <c r="B301" s="66">
        <v>2012</v>
      </c>
      <c r="C301" s="28" t="s">
        <v>17</v>
      </c>
      <c r="D301" s="28" t="s">
        <v>24</v>
      </c>
      <c r="E301" s="67">
        <v>20</v>
      </c>
    </row>
    <row r="302" spans="2:5" x14ac:dyDescent="0.2">
      <c r="B302" s="66">
        <v>2012</v>
      </c>
      <c r="C302" s="28" t="s">
        <v>17</v>
      </c>
      <c r="D302" s="28" t="s">
        <v>25</v>
      </c>
      <c r="E302" s="67">
        <v>24</v>
      </c>
    </row>
    <row r="303" spans="2:5" x14ac:dyDescent="0.2">
      <c r="B303" s="66">
        <v>2012</v>
      </c>
      <c r="C303" s="28" t="s">
        <v>18</v>
      </c>
      <c r="D303" s="28" t="s">
        <v>24</v>
      </c>
      <c r="E303" s="67">
        <v>5</v>
      </c>
    </row>
    <row r="304" spans="2:5" x14ac:dyDescent="0.2">
      <c r="B304" s="66">
        <v>2012</v>
      </c>
      <c r="C304" s="28" t="s">
        <v>17</v>
      </c>
      <c r="D304" s="28" t="s">
        <v>25</v>
      </c>
      <c r="E304" s="67">
        <v>24</v>
      </c>
    </row>
    <row r="305" spans="2:5" x14ac:dyDescent="0.2">
      <c r="B305" s="66">
        <v>2012</v>
      </c>
      <c r="C305" s="28" t="s">
        <v>9</v>
      </c>
      <c r="D305" s="28" t="s">
        <v>24</v>
      </c>
      <c r="E305" s="67">
        <v>140</v>
      </c>
    </row>
    <row r="306" spans="2:5" x14ac:dyDescent="0.2">
      <c r="B306" s="66">
        <v>2012</v>
      </c>
      <c r="C306" s="28" t="s">
        <v>10</v>
      </c>
      <c r="D306" s="28" t="s">
        <v>24</v>
      </c>
      <c r="E306" s="67">
        <v>35</v>
      </c>
    </row>
    <row r="307" spans="2:5" x14ac:dyDescent="0.2">
      <c r="B307" s="66">
        <v>2012</v>
      </c>
      <c r="C307" s="28" t="s">
        <v>16</v>
      </c>
      <c r="D307" s="28" t="s">
        <v>25</v>
      </c>
      <c r="E307" s="67">
        <v>24</v>
      </c>
    </row>
    <row r="308" spans="2:5" x14ac:dyDescent="0.2">
      <c r="B308" s="66">
        <v>2012</v>
      </c>
      <c r="C308" s="28" t="s">
        <v>17</v>
      </c>
      <c r="D308" s="28" t="s">
        <v>25</v>
      </c>
      <c r="E308" s="67">
        <v>24</v>
      </c>
    </row>
    <row r="309" spans="2:5" x14ac:dyDescent="0.2">
      <c r="B309" s="66">
        <v>2012</v>
      </c>
      <c r="C309" s="28" t="s">
        <v>19</v>
      </c>
      <c r="D309" s="28" t="s">
        <v>24</v>
      </c>
      <c r="E309" s="67">
        <v>50</v>
      </c>
    </row>
    <row r="310" spans="2:5" x14ac:dyDescent="0.2">
      <c r="B310" s="66">
        <v>2012</v>
      </c>
      <c r="C310" s="28" t="s">
        <v>13</v>
      </c>
      <c r="D310" s="28" t="s">
        <v>24</v>
      </c>
      <c r="E310" s="67">
        <v>100</v>
      </c>
    </row>
    <row r="311" spans="2:5" x14ac:dyDescent="0.2">
      <c r="B311" s="66">
        <v>2012</v>
      </c>
      <c r="C311" s="28" t="s">
        <v>17</v>
      </c>
      <c r="D311" s="28" t="s">
        <v>25</v>
      </c>
      <c r="E311" s="67">
        <v>24</v>
      </c>
    </row>
    <row r="312" spans="2:5" x14ac:dyDescent="0.2">
      <c r="B312" s="66">
        <v>2012</v>
      </c>
      <c r="C312" s="28" t="s">
        <v>11</v>
      </c>
      <c r="D312" s="28" t="s">
        <v>25</v>
      </c>
      <c r="E312" s="67">
        <v>120</v>
      </c>
    </row>
    <row r="313" spans="2:5" x14ac:dyDescent="0.2">
      <c r="B313" s="66">
        <v>2012</v>
      </c>
      <c r="C313" s="28" t="s">
        <v>10</v>
      </c>
      <c r="D313" s="28" t="s">
        <v>24</v>
      </c>
      <c r="E313" s="67">
        <v>35</v>
      </c>
    </row>
    <row r="314" spans="2:5" x14ac:dyDescent="0.2">
      <c r="B314" s="66">
        <v>2012</v>
      </c>
      <c r="C314" s="28" t="s">
        <v>18</v>
      </c>
      <c r="D314" s="28" t="s">
        <v>25</v>
      </c>
      <c r="E314" s="67">
        <v>6</v>
      </c>
    </row>
    <row r="315" spans="2:5" x14ac:dyDescent="0.2">
      <c r="B315" s="66">
        <v>2012</v>
      </c>
      <c r="C315" s="28" t="s">
        <v>17</v>
      </c>
      <c r="D315" s="28" t="s">
        <v>24</v>
      </c>
      <c r="E315" s="67">
        <v>20</v>
      </c>
    </row>
    <row r="316" spans="2:5" x14ac:dyDescent="0.2">
      <c r="B316" s="66">
        <v>2012</v>
      </c>
      <c r="C316" s="28" t="s">
        <v>11</v>
      </c>
      <c r="D316" s="28" t="s">
        <v>24</v>
      </c>
      <c r="E316" s="67">
        <v>100</v>
      </c>
    </row>
    <row r="317" spans="2:5" x14ac:dyDescent="0.2">
      <c r="B317" s="66">
        <v>2012</v>
      </c>
      <c r="C317" s="28" t="s">
        <v>16</v>
      </c>
      <c r="D317" s="28" t="s">
        <v>25</v>
      </c>
      <c r="E317" s="67">
        <v>24</v>
      </c>
    </row>
    <row r="318" spans="2:5" x14ac:dyDescent="0.2">
      <c r="B318" s="66">
        <v>2012</v>
      </c>
      <c r="C318" s="28" t="s">
        <v>21</v>
      </c>
      <c r="D318" s="28" t="s">
        <v>24</v>
      </c>
      <c r="E318" s="67">
        <v>60</v>
      </c>
    </row>
    <row r="319" spans="2:5" x14ac:dyDescent="0.2">
      <c r="B319" s="66">
        <v>2012</v>
      </c>
      <c r="C319" s="28" t="s">
        <v>18</v>
      </c>
      <c r="D319" s="28" t="s">
        <v>24</v>
      </c>
      <c r="E319" s="67">
        <v>5</v>
      </c>
    </row>
    <row r="320" spans="2:5" x14ac:dyDescent="0.2">
      <c r="B320" s="66">
        <v>2012</v>
      </c>
      <c r="C320" s="28" t="s">
        <v>10</v>
      </c>
      <c r="D320" s="28" t="s">
        <v>25</v>
      </c>
      <c r="E320" s="67">
        <v>42</v>
      </c>
    </row>
    <row r="321" spans="2:5" x14ac:dyDescent="0.2">
      <c r="B321" s="66">
        <v>2012</v>
      </c>
      <c r="C321" s="28" t="s">
        <v>16</v>
      </c>
      <c r="D321" s="28" t="s">
        <v>25</v>
      </c>
      <c r="E321" s="67">
        <v>24</v>
      </c>
    </row>
    <row r="322" spans="2:5" x14ac:dyDescent="0.2">
      <c r="B322" s="66">
        <v>2012</v>
      </c>
      <c r="C322" s="28" t="s">
        <v>22</v>
      </c>
      <c r="D322" s="28" t="s">
        <v>25</v>
      </c>
      <c r="E322" s="67">
        <v>84</v>
      </c>
    </row>
    <row r="323" spans="2:5" x14ac:dyDescent="0.2">
      <c r="B323" s="66">
        <v>2012</v>
      </c>
      <c r="C323" s="28" t="s">
        <v>22</v>
      </c>
      <c r="D323" s="28" t="s">
        <v>25</v>
      </c>
      <c r="E323" s="67">
        <v>84</v>
      </c>
    </row>
    <row r="324" spans="2:5" x14ac:dyDescent="0.2">
      <c r="B324" s="66">
        <v>2012</v>
      </c>
      <c r="C324" s="28" t="s">
        <v>16</v>
      </c>
      <c r="D324" s="28" t="s">
        <v>24</v>
      </c>
      <c r="E324" s="67">
        <v>20</v>
      </c>
    </row>
    <row r="325" spans="2:5" x14ac:dyDescent="0.2">
      <c r="B325" s="66">
        <v>2012</v>
      </c>
      <c r="C325" s="28" t="s">
        <v>10</v>
      </c>
      <c r="D325" s="28" t="s">
        <v>24</v>
      </c>
      <c r="E325" s="67">
        <v>35</v>
      </c>
    </row>
    <row r="326" spans="2:5" x14ac:dyDescent="0.2">
      <c r="B326" s="66">
        <v>2012</v>
      </c>
      <c r="C326" s="28" t="s">
        <v>11</v>
      </c>
      <c r="D326" s="28" t="s">
        <v>25</v>
      </c>
      <c r="E326" s="67">
        <v>120</v>
      </c>
    </row>
    <row r="327" spans="2:5" x14ac:dyDescent="0.2">
      <c r="B327" s="66">
        <v>2012</v>
      </c>
      <c r="C327" s="28" t="s">
        <v>16</v>
      </c>
      <c r="D327" s="28" t="s">
        <v>24</v>
      </c>
      <c r="E327" s="67">
        <v>20</v>
      </c>
    </row>
    <row r="328" spans="2:5" x14ac:dyDescent="0.2">
      <c r="B328" s="66">
        <v>2012</v>
      </c>
      <c r="C328" s="28" t="s">
        <v>16</v>
      </c>
      <c r="D328" s="28" t="s">
        <v>24</v>
      </c>
      <c r="E328" s="67">
        <v>20</v>
      </c>
    </row>
    <row r="329" spans="2:5" x14ac:dyDescent="0.2">
      <c r="B329" s="66">
        <v>2012</v>
      </c>
      <c r="C329" s="28" t="s">
        <v>10</v>
      </c>
      <c r="D329" s="28" t="s">
        <v>24</v>
      </c>
      <c r="E329" s="67">
        <v>35</v>
      </c>
    </row>
    <row r="330" spans="2:5" x14ac:dyDescent="0.2">
      <c r="B330" s="66">
        <v>2012</v>
      </c>
      <c r="C330" s="28" t="s">
        <v>17</v>
      </c>
      <c r="D330" s="28" t="s">
        <v>25</v>
      </c>
      <c r="E330" s="67">
        <v>24</v>
      </c>
    </row>
    <row r="331" spans="2:5" x14ac:dyDescent="0.2">
      <c r="B331" s="66">
        <v>2012</v>
      </c>
      <c r="C331" s="28" t="s">
        <v>10</v>
      </c>
      <c r="D331" s="28" t="s">
        <v>24</v>
      </c>
      <c r="E331" s="67">
        <v>35</v>
      </c>
    </row>
    <row r="332" spans="2:5" x14ac:dyDescent="0.2">
      <c r="B332" s="66">
        <v>2012</v>
      </c>
      <c r="C332" s="28" t="s">
        <v>9</v>
      </c>
      <c r="D332" s="28" t="s">
        <v>25</v>
      </c>
      <c r="E332" s="67">
        <v>168</v>
      </c>
    </row>
    <row r="333" spans="2:5" x14ac:dyDescent="0.2">
      <c r="B333" s="66">
        <v>2012</v>
      </c>
      <c r="C333" s="28" t="s">
        <v>11</v>
      </c>
      <c r="D333" s="28" t="s">
        <v>24</v>
      </c>
      <c r="E333" s="67">
        <v>100</v>
      </c>
    </row>
    <row r="334" spans="2:5" x14ac:dyDescent="0.2">
      <c r="B334" s="66">
        <v>2012</v>
      </c>
      <c r="C334" s="28" t="s">
        <v>17</v>
      </c>
      <c r="D334" s="28" t="s">
        <v>25</v>
      </c>
      <c r="E334" s="67">
        <v>24</v>
      </c>
    </row>
    <row r="335" spans="2:5" x14ac:dyDescent="0.2">
      <c r="B335" s="66">
        <v>2012</v>
      </c>
      <c r="C335" s="28" t="s">
        <v>9</v>
      </c>
      <c r="D335" s="28" t="s">
        <v>25</v>
      </c>
      <c r="E335" s="67">
        <v>168</v>
      </c>
    </row>
    <row r="336" spans="2:5" x14ac:dyDescent="0.2">
      <c r="B336" s="66">
        <v>2012</v>
      </c>
      <c r="C336" s="28" t="s">
        <v>9</v>
      </c>
      <c r="D336" s="28" t="s">
        <v>25</v>
      </c>
      <c r="E336" s="67">
        <v>168</v>
      </c>
    </row>
    <row r="337" spans="2:5" x14ac:dyDescent="0.2">
      <c r="B337" s="66">
        <v>2012</v>
      </c>
      <c r="C337" s="28" t="s">
        <v>16</v>
      </c>
      <c r="D337" s="28" t="s">
        <v>25</v>
      </c>
      <c r="E337" s="67">
        <v>24</v>
      </c>
    </row>
    <row r="338" spans="2:5" x14ac:dyDescent="0.2">
      <c r="B338" s="66">
        <v>2012</v>
      </c>
      <c r="C338" s="28" t="s">
        <v>10</v>
      </c>
      <c r="D338" s="28" t="s">
        <v>25</v>
      </c>
      <c r="E338" s="67">
        <v>42</v>
      </c>
    </row>
    <row r="339" spans="2:5" x14ac:dyDescent="0.2">
      <c r="B339" s="66">
        <v>2012</v>
      </c>
      <c r="C339" s="28" t="s">
        <v>22</v>
      </c>
      <c r="D339" s="28" t="s">
        <v>24</v>
      </c>
      <c r="E339" s="67">
        <v>70</v>
      </c>
    </row>
    <row r="340" spans="2:5" x14ac:dyDescent="0.2">
      <c r="B340" s="66">
        <v>2012</v>
      </c>
      <c r="C340" s="28" t="s">
        <v>15</v>
      </c>
      <c r="D340" s="28" t="s">
        <v>24</v>
      </c>
      <c r="E340" s="67">
        <v>25</v>
      </c>
    </row>
    <row r="341" spans="2:5" x14ac:dyDescent="0.2">
      <c r="B341" s="66">
        <v>2012</v>
      </c>
      <c r="C341" s="28" t="s">
        <v>20</v>
      </c>
      <c r="D341" s="28" t="s">
        <v>25</v>
      </c>
      <c r="E341" s="67">
        <v>240</v>
      </c>
    </row>
    <row r="342" spans="2:5" x14ac:dyDescent="0.2">
      <c r="B342" s="66">
        <v>2012</v>
      </c>
      <c r="C342" s="28" t="s">
        <v>17</v>
      </c>
      <c r="D342" s="28" t="s">
        <v>24</v>
      </c>
      <c r="E342" s="67">
        <v>20</v>
      </c>
    </row>
    <row r="343" spans="2:5" x14ac:dyDescent="0.2">
      <c r="B343" s="66">
        <v>2012</v>
      </c>
      <c r="C343" s="28" t="s">
        <v>17</v>
      </c>
      <c r="D343" s="28" t="s">
        <v>25</v>
      </c>
      <c r="E343" s="67">
        <v>24</v>
      </c>
    </row>
    <row r="344" spans="2:5" x14ac:dyDescent="0.2">
      <c r="B344" s="66">
        <v>2012</v>
      </c>
      <c r="C344" s="28" t="s">
        <v>11</v>
      </c>
      <c r="D344" s="28" t="s">
        <v>25</v>
      </c>
      <c r="E344" s="67">
        <v>120</v>
      </c>
    </row>
    <row r="345" spans="2:5" x14ac:dyDescent="0.2">
      <c r="B345" s="66">
        <v>2012</v>
      </c>
      <c r="C345" s="28" t="s">
        <v>17</v>
      </c>
      <c r="D345" s="28" t="s">
        <v>25</v>
      </c>
      <c r="E345" s="67">
        <v>24</v>
      </c>
    </row>
    <row r="346" spans="2:5" x14ac:dyDescent="0.2">
      <c r="B346" s="66">
        <v>2012</v>
      </c>
      <c r="C346" s="28" t="s">
        <v>16</v>
      </c>
      <c r="D346" s="28" t="s">
        <v>25</v>
      </c>
      <c r="E346" s="67">
        <v>24</v>
      </c>
    </row>
    <row r="347" spans="2:5" x14ac:dyDescent="0.2">
      <c r="B347" s="66">
        <v>2012</v>
      </c>
      <c r="C347" s="28" t="s">
        <v>17</v>
      </c>
      <c r="D347" s="28" t="s">
        <v>24</v>
      </c>
      <c r="E347" s="67">
        <v>20</v>
      </c>
    </row>
    <row r="348" spans="2:5" x14ac:dyDescent="0.2">
      <c r="B348" s="66">
        <v>2012</v>
      </c>
      <c r="C348" s="28" t="s">
        <v>10</v>
      </c>
      <c r="D348" s="28" t="s">
        <v>24</v>
      </c>
      <c r="E348" s="67">
        <v>35</v>
      </c>
    </row>
    <row r="349" spans="2:5" x14ac:dyDescent="0.2">
      <c r="B349" s="66">
        <v>2012</v>
      </c>
      <c r="C349" s="28" t="s">
        <v>10</v>
      </c>
      <c r="D349" s="28" t="s">
        <v>25</v>
      </c>
      <c r="E349" s="67">
        <v>42</v>
      </c>
    </row>
    <row r="350" spans="2:5" x14ac:dyDescent="0.2">
      <c r="B350" s="66">
        <v>2012</v>
      </c>
      <c r="C350" s="28" t="s">
        <v>22</v>
      </c>
      <c r="D350" s="28" t="s">
        <v>25</v>
      </c>
      <c r="E350" s="67">
        <v>84</v>
      </c>
    </row>
    <row r="351" spans="2:5" x14ac:dyDescent="0.2">
      <c r="B351" s="66">
        <v>2012</v>
      </c>
      <c r="C351" s="28" t="s">
        <v>17</v>
      </c>
      <c r="D351" s="28" t="s">
        <v>25</v>
      </c>
      <c r="E351" s="67">
        <v>24</v>
      </c>
    </row>
    <row r="352" spans="2:5" x14ac:dyDescent="0.2">
      <c r="B352" s="66">
        <v>2012</v>
      </c>
      <c r="C352" s="28" t="s">
        <v>18</v>
      </c>
      <c r="D352" s="28" t="s">
        <v>25</v>
      </c>
      <c r="E352" s="67">
        <v>6</v>
      </c>
    </row>
    <row r="353" spans="2:5" x14ac:dyDescent="0.2">
      <c r="B353" s="66">
        <v>2012</v>
      </c>
      <c r="C353" s="28" t="s">
        <v>22</v>
      </c>
      <c r="D353" s="28" t="s">
        <v>25</v>
      </c>
      <c r="E353" s="67">
        <v>84</v>
      </c>
    </row>
    <row r="354" spans="2:5" x14ac:dyDescent="0.2">
      <c r="B354" s="66">
        <v>2012</v>
      </c>
      <c r="C354" s="28" t="s">
        <v>10</v>
      </c>
      <c r="D354" s="28" t="s">
        <v>25</v>
      </c>
      <c r="E354" s="67">
        <v>42</v>
      </c>
    </row>
    <row r="355" spans="2:5" x14ac:dyDescent="0.2">
      <c r="B355" s="66">
        <v>2012</v>
      </c>
      <c r="C355" s="28" t="s">
        <v>10</v>
      </c>
      <c r="D355" s="28" t="s">
        <v>24</v>
      </c>
      <c r="E355" s="67">
        <v>35</v>
      </c>
    </row>
    <row r="356" spans="2:5" x14ac:dyDescent="0.2">
      <c r="B356" s="66">
        <v>2012</v>
      </c>
      <c r="C356" s="28" t="s">
        <v>16</v>
      </c>
      <c r="D356" s="28" t="s">
        <v>25</v>
      </c>
      <c r="E356" s="67">
        <v>24</v>
      </c>
    </row>
    <row r="357" spans="2:5" x14ac:dyDescent="0.2">
      <c r="B357" s="66">
        <v>2012</v>
      </c>
      <c r="C357" s="28" t="s">
        <v>10</v>
      </c>
      <c r="D357" s="28" t="s">
        <v>25</v>
      </c>
      <c r="E357" s="67">
        <v>42</v>
      </c>
    </row>
    <row r="358" spans="2:5" x14ac:dyDescent="0.2">
      <c r="B358" s="66">
        <v>2012</v>
      </c>
      <c r="C358" s="28" t="s">
        <v>14</v>
      </c>
      <c r="D358" s="28" t="s">
        <v>24</v>
      </c>
      <c r="E358" s="67">
        <v>80</v>
      </c>
    </row>
    <row r="359" spans="2:5" x14ac:dyDescent="0.2">
      <c r="B359" s="66">
        <v>2012</v>
      </c>
      <c r="C359" s="28" t="s">
        <v>17</v>
      </c>
      <c r="D359" s="28" t="s">
        <v>24</v>
      </c>
      <c r="E359" s="67">
        <v>20</v>
      </c>
    </row>
    <row r="360" spans="2:5" x14ac:dyDescent="0.2">
      <c r="B360" s="66">
        <v>2012</v>
      </c>
      <c r="C360" s="28" t="s">
        <v>17</v>
      </c>
      <c r="D360" s="28" t="s">
        <v>24</v>
      </c>
      <c r="E360" s="67">
        <v>20</v>
      </c>
    </row>
    <row r="361" spans="2:5" x14ac:dyDescent="0.2">
      <c r="B361" s="66">
        <v>2012</v>
      </c>
      <c r="C361" s="28" t="s">
        <v>17</v>
      </c>
      <c r="D361" s="28" t="s">
        <v>24</v>
      </c>
      <c r="E361" s="67">
        <v>20</v>
      </c>
    </row>
    <row r="362" spans="2:5" x14ac:dyDescent="0.2">
      <c r="B362" s="66">
        <v>2012</v>
      </c>
      <c r="C362" s="28" t="s">
        <v>17</v>
      </c>
      <c r="D362" s="28" t="s">
        <v>24</v>
      </c>
      <c r="E362" s="67">
        <v>20</v>
      </c>
    </row>
    <row r="363" spans="2:5" x14ac:dyDescent="0.2">
      <c r="B363" s="66">
        <v>2012</v>
      </c>
      <c r="C363" s="28" t="s">
        <v>9</v>
      </c>
      <c r="D363" s="28" t="s">
        <v>25</v>
      </c>
      <c r="E363" s="67">
        <v>168</v>
      </c>
    </row>
    <row r="364" spans="2:5" x14ac:dyDescent="0.2">
      <c r="B364" s="66">
        <v>2012</v>
      </c>
      <c r="C364" s="28" t="s">
        <v>17</v>
      </c>
      <c r="D364" s="28" t="s">
        <v>24</v>
      </c>
      <c r="E364" s="67">
        <v>20</v>
      </c>
    </row>
    <row r="365" spans="2:5" x14ac:dyDescent="0.2">
      <c r="B365" s="66">
        <v>2012</v>
      </c>
      <c r="C365" s="28" t="s">
        <v>17</v>
      </c>
      <c r="D365" s="28" t="s">
        <v>24</v>
      </c>
      <c r="E365" s="67">
        <v>20</v>
      </c>
    </row>
    <row r="366" spans="2:5" x14ac:dyDescent="0.2">
      <c r="B366" s="66">
        <v>2012</v>
      </c>
      <c r="C366" s="28" t="s">
        <v>17</v>
      </c>
      <c r="D366" s="28" t="s">
        <v>25</v>
      </c>
      <c r="E366" s="67">
        <v>24</v>
      </c>
    </row>
    <row r="367" spans="2:5" x14ac:dyDescent="0.2">
      <c r="B367" s="66">
        <v>2012</v>
      </c>
      <c r="C367" s="28" t="s">
        <v>17</v>
      </c>
      <c r="D367" s="28" t="s">
        <v>25</v>
      </c>
      <c r="E367" s="67">
        <v>24</v>
      </c>
    </row>
    <row r="368" spans="2:5" x14ac:dyDescent="0.2">
      <c r="B368" s="66">
        <v>2012</v>
      </c>
      <c r="C368" s="28" t="s">
        <v>11</v>
      </c>
      <c r="D368" s="28" t="s">
        <v>25</v>
      </c>
      <c r="E368" s="67">
        <v>120</v>
      </c>
    </row>
    <row r="369" spans="2:5" x14ac:dyDescent="0.2">
      <c r="B369" s="66">
        <v>2012</v>
      </c>
      <c r="C369" s="28" t="s">
        <v>22</v>
      </c>
      <c r="D369" s="28" t="s">
        <v>25</v>
      </c>
      <c r="E369" s="67">
        <v>84</v>
      </c>
    </row>
    <row r="370" spans="2:5" x14ac:dyDescent="0.2">
      <c r="B370" s="66">
        <v>2012</v>
      </c>
      <c r="C370" s="28" t="s">
        <v>10</v>
      </c>
      <c r="D370" s="28" t="s">
        <v>24</v>
      </c>
      <c r="E370" s="67">
        <v>35</v>
      </c>
    </row>
    <row r="371" spans="2:5" x14ac:dyDescent="0.2">
      <c r="B371" s="66">
        <v>2012</v>
      </c>
      <c r="C371" s="28" t="s">
        <v>11</v>
      </c>
      <c r="D371" s="28" t="s">
        <v>24</v>
      </c>
      <c r="E371" s="67">
        <v>100</v>
      </c>
    </row>
    <row r="372" spans="2:5" x14ac:dyDescent="0.2">
      <c r="B372" s="66">
        <v>2012</v>
      </c>
      <c r="C372" s="28" t="s">
        <v>10</v>
      </c>
      <c r="D372" s="28" t="s">
        <v>24</v>
      </c>
      <c r="E372" s="67">
        <v>35</v>
      </c>
    </row>
    <row r="373" spans="2:5" x14ac:dyDescent="0.2">
      <c r="B373" s="66">
        <v>2012</v>
      </c>
      <c r="C373" s="28" t="s">
        <v>16</v>
      </c>
      <c r="D373" s="28" t="s">
        <v>25</v>
      </c>
      <c r="E373" s="67">
        <v>24</v>
      </c>
    </row>
    <row r="374" spans="2:5" x14ac:dyDescent="0.2">
      <c r="B374" s="66">
        <v>2012</v>
      </c>
      <c r="C374" s="28" t="s">
        <v>14</v>
      </c>
      <c r="D374" s="28" t="s">
        <v>24</v>
      </c>
      <c r="E374" s="67">
        <v>80</v>
      </c>
    </row>
    <row r="375" spans="2:5" x14ac:dyDescent="0.2">
      <c r="B375" s="66">
        <v>2012</v>
      </c>
      <c r="C375" s="28" t="s">
        <v>10</v>
      </c>
      <c r="D375" s="28" t="s">
        <v>24</v>
      </c>
      <c r="E375" s="67">
        <v>35</v>
      </c>
    </row>
    <row r="376" spans="2:5" x14ac:dyDescent="0.2">
      <c r="B376" s="66">
        <v>2012</v>
      </c>
      <c r="C376" s="28" t="s">
        <v>11</v>
      </c>
      <c r="D376" s="28" t="s">
        <v>24</v>
      </c>
      <c r="E376" s="67">
        <v>100</v>
      </c>
    </row>
    <row r="377" spans="2:5" x14ac:dyDescent="0.2">
      <c r="B377" s="66">
        <v>2012</v>
      </c>
      <c r="C377" s="28" t="s">
        <v>9</v>
      </c>
      <c r="D377" s="28" t="s">
        <v>24</v>
      </c>
      <c r="E377" s="67">
        <v>140</v>
      </c>
    </row>
    <row r="378" spans="2:5" x14ac:dyDescent="0.2">
      <c r="B378" s="66">
        <v>2012</v>
      </c>
      <c r="C378" s="28" t="s">
        <v>11</v>
      </c>
      <c r="D378" s="28" t="s">
        <v>25</v>
      </c>
      <c r="E378" s="67">
        <v>120</v>
      </c>
    </row>
    <row r="379" spans="2:5" x14ac:dyDescent="0.2">
      <c r="B379" s="66">
        <v>2012</v>
      </c>
      <c r="C379" s="28" t="s">
        <v>17</v>
      </c>
      <c r="D379" s="28" t="s">
        <v>24</v>
      </c>
      <c r="E379" s="67">
        <v>20</v>
      </c>
    </row>
    <row r="380" spans="2:5" x14ac:dyDescent="0.2">
      <c r="B380" s="66">
        <v>2012</v>
      </c>
      <c r="C380" s="28" t="s">
        <v>15</v>
      </c>
      <c r="D380" s="28" t="s">
        <v>25</v>
      </c>
      <c r="E380" s="67">
        <v>30</v>
      </c>
    </row>
    <row r="381" spans="2:5" x14ac:dyDescent="0.2">
      <c r="B381" s="66">
        <v>2012</v>
      </c>
      <c r="C381" s="28" t="s">
        <v>16</v>
      </c>
      <c r="D381" s="28" t="s">
        <v>24</v>
      </c>
      <c r="E381" s="67">
        <v>20</v>
      </c>
    </row>
    <row r="382" spans="2:5" x14ac:dyDescent="0.2">
      <c r="B382" s="66">
        <v>2012</v>
      </c>
      <c r="C382" s="28" t="s">
        <v>17</v>
      </c>
      <c r="D382" s="28" t="s">
        <v>25</v>
      </c>
      <c r="E382" s="67">
        <v>24</v>
      </c>
    </row>
    <row r="383" spans="2:5" x14ac:dyDescent="0.2">
      <c r="B383" s="66">
        <v>2012</v>
      </c>
      <c r="C383" s="28" t="s">
        <v>17</v>
      </c>
      <c r="D383" s="28" t="s">
        <v>25</v>
      </c>
      <c r="E383" s="67">
        <v>24</v>
      </c>
    </row>
    <row r="384" spans="2:5" x14ac:dyDescent="0.2">
      <c r="B384" s="66">
        <v>2012</v>
      </c>
      <c r="C384" s="28" t="s">
        <v>15</v>
      </c>
      <c r="D384" s="28" t="s">
        <v>25</v>
      </c>
      <c r="E384" s="67">
        <v>30</v>
      </c>
    </row>
    <row r="385" spans="2:5" x14ac:dyDescent="0.2">
      <c r="B385" s="66">
        <v>2012</v>
      </c>
      <c r="C385" s="28" t="s">
        <v>17</v>
      </c>
      <c r="D385" s="28" t="s">
        <v>25</v>
      </c>
      <c r="E385" s="67">
        <v>24</v>
      </c>
    </row>
    <row r="386" spans="2:5" x14ac:dyDescent="0.2">
      <c r="B386" s="66">
        <v>2012</v>
      </c>
      <c r="C386" s="28" t="s">
        <v>18</v>
      </c>
      <c r="D386" s="28" t="s">
        <v>24</v>
      </c>
      <c r="E386" s="67">
        <v>5</v>
      </c>
    </row>
    <row r="387" spans="2:5" x14ac:dyDescent="0.2">
      <c r="B387" s="66">
        <v>2012</v>
      </c>
      <c r="C387" s="28" t="s">
        <v>19</v>
      </c>
      <c r="D387" s="28" t="s">
        <v>24</v>
      </c>
      <c r="E387" s="67">
        <v>50</v>
      </c>
    </row>
    <row r="388" spans="2:5" x14ac:dyDescent="0.2">
      <c r="B388" s="66">
        <v>2012</v>
      </c>
      <c r="C388" s="28" t="s">
        <v>22</v>
      </c>
      <c r="D388" s="28" t="s">
        <v>25</v>
      </c>
      <c r="E388" s="67">
        <v>84</v>
      </c>
    </row>
    <row r="389" spans="2:5" x14ac:dyDescent="0.2">
      <c r="B389" s="66">
        <v>2012</v>
      </c>
      <c r="C389" s="28" t="s">
        <v>11</v>
      </c>
      <c r="D389" s="28" t="s">
        <v>25</v>
      </c>
      <c r="E389" s="67">
        <v>120</v>
      </c>
    </row>
    <row r="390" spans="2:5" x14ac:dyDescent="0.2">
      <c r="B390" s="66">
        <v>2012</v>
      </c>
      <c r="C390" s="28" t="s">
        <v>16</v>
      </c>
      <c r="D390" s="28" t="s">
        <v>25</v>
      </c>
      <c r="E390" s="67">
        <v>24</v>
      </c>
    </row>
    <row r="391" spans="2:5" x14ac:dyDescent="0.2">
      <c r="B391" s="66">
        <v>2012</v>
      </c>
      <c r="C391" s="28" t="s">
        <v>14</v>
      </c>
      <c r="D391" s="28" t="s">
        <v>25</v>
      </c>
      <c r="E391" s="67">
        <v>96</v>
      </c>
    </row>
    <row r="392" spans="2:5" x14ac:dyDescent="0.2">
      <c r="B392" s="66">
        <v>2012</v>
      </c>
      <c r="C392" s="28" t="s">
        <v>15</v>
      </c>
      <c r="D392" s="28" t="s">
        <v>25</v>
      </c>
      <c r="E392" s="67">
        <v>30</v>
      </c>
    </row>
    <row r="393" spans="2:5" x14ac:dyDescent="0.2">
      <c r="B393" s="66">
        <v>2012</v>
      </c>
      <c r="C393" s="28" t="s">
        <v>10</v>
      </c>
      <c r="D393" s="28" t="s">
        <v>25</v>
      </c>
      <c r="E393" s="67">
        <v>42</v>
      </c>
    </row>
    <row r="394" spans="2:5" x14ac:dyDescent="0.2">
      <c r="B394" s="66">
        <v>2012</v>
      </c>
      <c r="C394" s="28" t="s">
        <v>9</v>
      </c>
      <c r="D394" s="28" t="s">
        <v>24</v>
      </c>
      <c r="E394" s="67">
        <v>140</v>
      </c>
    </row>
    <row r="395" spans="2:5" x14ac:dyDescent="0.2">
      <c r="B395" s="66">
        <v>2012</v>
      </c>
      <c r="C395" s="28" t="s">
        <v>9</v>
      </c>
      <c r="D395" s="28" t="s">
        <v>24</v>
      </c>
      <c r="E395" s="67">
        <v>140</v>
      </c>
    </row>
    <row r="396" spans="2:5" x14ac:dyDescent="0.2">
      <c r="B396" s="66">
        <v>2012</v>
      </c>
      <c r="C396" s="28" t="s">
        <v>11</v>
      </c>
      <c r="D396" s="28" t="s">
        <v>25</v>
      </c>
      <c r="E396" s="67">
        <v>120</v>
      </c>
    </row>
    <row r="397" spans="2:5" x14ac:dyDescent="0.2">
      <c r="B397" s="66">
        <v>2012</v>
      </c>
      <c r="C397" s="28" t="s">
        <v>14</v>
      </c>
      <c r="D397" s="28" t="s">
        <v>24</v>
      </c>
      <c r="E397" s="67">
        <v>80</v>
      </c>
    </row>
    <row r="398" spans="2:5" x14ac:dyDescent="0.2">
      <c r="B398" s="66">
        <v>2012</v>
      </c>
      <c r="C398" s="28" t="s">
        <v>22</v>
      </c>
      <c r="D398" s="28" t="s">
        <v>25</v>
      </c>
      <c r="E398" s="67">
        <v>84</v>
      </c>
    </row>
    <row r="399" spans="2:5" x14ac:dyDescent="0.2">
      <c r="B399" s="66">
        <v>2012</v>
      </c>
      <c r="C399" s="28" t="s">
        <v>10</v>
      </c>
      <c r="D399" s="28" t="s">
        <v>25</v>
      </c>
      <c r="E399" s="67">
        <v>42</v>
      </c>
    </row>
    <row r="400" spans="2:5" x14ac:dyDescent="0.2">
      <c r="B400" s="66">
        <v>2012</v>
      </c>
      <c r="C400" s="28" t="s">
        <v>14</v>
      </c>
      <c r="D400" s="28" t="s">
        <v>25</v>
      </c>
      <c r="E400" s="67">
        <v>96</v>
      </c>
    </row>
    <row r="401" spans="2:5" x14ac:dyDescent="0.2">
      <c r="B401" s="66">
        <v>2012</v>
      </c>
      <c r="C401" s="28" t="s">
        <v>11</v>
      </c>
      <c r="D401" s="28" t="s">
        <v>25</v>
      </c>
      <c r="E401" s="67">
        <v>120</v>
      </c>
    </row>
    <row r="402" spans="2:5" x14ac:dyDescent="0.2">
      <c r="B402" s="66">
        <v>2012</v>
      </c>
      <c r="C402" s="28" t="s">
        <v>16</v>
      </c>
      <c r="D402" s="28" t="s">
        <v>24</v>
      </c>
      <c r="E402" s="67">
        <v>20</v>
      </c>
    </row>
    <row r="403" spans="2:5" x14ac:dyDescent="0.2">
      <c r="B403" s="66">
        <v>2012</v>
      </c>
      <c r="C403" s="28" t="s">
        <v>14</v>
      </c>
      <c r="D403" s="28" t="s">
        <v>25</v>
      </c>
      <c r="E403" s="67">
        <v>96</v>
      </c>
    </row>
    <row r="404" spans="2:5" x14ac:dyDescent="0.2">
      <c r="B404" s="66">
        <v>2012</v>
      </c>
      <c r="C404" s="28" t="s">
        <v>11</v>
      </c>
      <c r="D404" s="28" t="s">
        <v>25</v>
      </c>
      <c r="E404" s="67">
        <v>120</v>
      </c>
    </row>
    <row r="405" spans="2:5" x14ac:dyDescent="0.2">
      <c r="B405" s="66">
        <v>2012</v>
      </c>
      <c r="C405" s="28" t="s">
        <v>17</v>
      </c>
      <c r="D405" s="28" t="s">
        <v>25</v>
      </c>
      <c r="E405" s="67">
        <v>24</v>
      </c>
    </row>
    <row r="406" spans="2:5" x14ac:dyDescent="0.2">
      <c r="B406" s="66">
        <v>2012</v>
      </c>
      <c r="C406" s="28" t="s">
        <v>22</v>
      </c>
      <c r="D406" s="28" t="s">
        <v>25</v>
      </c>
      <c r="E406" s="67">
        <v>84</v>
      </c>
    </row>
    <row r="407" spans="2:5" x14ac:dyDescent="0.2">
      <c r="B407" s="66">
        <v>2012</v>
      </c>
      <c r="C407" s="28" t="s">
        <v>12</v>
      </c>
      <c r="D407" s="28" t="s">
        <v>24</v>
      </c>
      <c r="E407" s="67">
        <v>100</v>
      </c>
    </row>
    <row r="408" spans="2:5" x14ac:dyDescent="0.2">
      <c r="B408" s="66">
        <v>2012</v>
      </c>
      <c r="C408" s="28" t="s">
        <v>17</v>
      </c>
      <c r="D408" s="28" t="s">
        <v>24</v>
      </c>
      <c r="E408" s="67">
        <v>20</v>
      </c>
    </row>
    <row r="409" spans="2:5" x14ac:dyDescent="0.2">
      <c r="B409" s="66">
        <v>2012</v>
      </c>
      <c r="C409" s="28" t="s">
        <v>22</v>
      </c>
      <c r="D409" s="28" t="s">
        <v>24</v>
      </c>
      <c r="E409" s="67">
        <v>70</v>
      </c>
    </row>
    <row r="410" spans="2:5" x14ac:dyDescent="0.2">
      <c r="B410" s="66">
        <v>2012</v>
      </c>
      <c r="C410" s="28" t="s">
        <v>17</v>
      </c>
      <c r="D410" s="28" t="s">
        <v>24</v>
      </c>
      <c r="E410" s="67">
        <v>20</v>
      </c>
    </row>
    <row r="411" spans="2:5" x14ac:dyDescent="0.2">
      <c r="B411" s="66">
        <v>2012</v>
      </c>
      <c r="C411" s="28" t="s">
        <v>17</v>
      </c>
      <c r="D411" s="28" t="s">
        <v>24</v>
      </c>
      <c r="E411" s="67">
        <v>20</v>
      </c>
    </row>
    <row r="412" spans="2:5" x14ac:dyDescent="0.2">
      <c r="B412" s="66">
        <v>2012</v>
      </c>
      <c r="C412" s="28" t="s">
        <v>10</v>
      </c>
      <c r="D412" s="28" t="s">
        <v>24</v>
      </c>
      <c r="E412" s="67">
        <v>35</v>
      </c>
    </row>
    <row r="413" spans="2:5" x14ac:dyDescent="0.2">
      <c r="B413" s="66">
        <v>2012</v>
      </c>
      <c r="C413" s="28" t="s">
        <v>14</v>
      </c>
      <c r="D413" s="28" t="s">
        <v>25</v>
      </c>
      <c r="E413" s="67">
        <v>96</v>
      </c>
    </row>
    <row r="414" spans="2:5" x14ac:dyDescent="0.2">
      <c r="B414" s="66">
        <v>2012</v>
      </c>
      <c r="C414" s="28" t="s">
        <v>17</v>
      </c>
      <c r="D414" s="28" t="s">
        <v>24</v>
      </c>
      <c r="E414" s="67">
        <v>20</v>
      </c>
    </row>
    <row r="415" spans="2:5" x14ac:dyDescent="0.2">
      <c r="B415" s="66">
        <v>2012</v>
      </c>
      <c r="C415" s="28" t="s">
        <v>10</v>
      </c>
      <c r="D415" s="28" t="s">
        <v>24</v>
      </c>
      <c r="E415" s="67">
        <v>35</v>
      </c>
    </row>
    <row r="416" spans="2:5" x14ac:dyDescent="0.2">
      <c r="B416" s="66">
        <v>2012</v>
      </c>
      <c r="C416" s="28" t="s">
        <v>19</v>
      </c>
      <c r="D416" s="28" t="s">
        <v>24</v>
      </c>
      <c r="E416" s="67">
        <v>50</v>
      </c>
    </row>
    <row r="417" spans="2:5" x14ac:dyDescent="0.2">
      <c r="B417" s="66">
        <v>2012</v>
      </c>
      <c r="C417" s="28" t="s">
        <v>17</v>
      </c>
      <c r="D417" s="28" t="s">
        <v>24</v>
      </c>
      <c r="E417" s="67">
        <v>20</v>
      </c>
    </row>
    <row r="418" spans="2:5" x14ac:dyDescent="0.2">
      <c r="B418" s="66">
        <v>2012</v>
      </c>
      <c r="C418" s="28" t="s">
        <v>17</v>
      </c>
      <c r="D418" s="28" t="s">
        <v>25</v>
      </c>
      <c r="E418" s="67">
        <v>24</v>
      </c>
    </row>
    <row r="419" spans="2:5" x14ac:dyDescent="0.2">
      <c r="B419" s="66">
        <v>2012</v>
      </c>
      <c r="C419" s="28" t="s">
        <v>17</v>
      </c>
      <c r="D419" s="28" t="s">
        <v>25</v>
      </c>
      <c r="E419" s="67">
        <v>24</v>
      </c>
    </row>
    <row r="420" spans="2:5" x14ac:dyDescent="0.2">
      <c r="B420" s="66">
        <v>2012</v>
      </c>
      <c r="C420" s="28" t="s">
        <v>9</v>
      </c>
      <c r="D420" s="28" t="s">
        <v>24</v>
      </c>
      <c r="E420" s="67">
        <v>140</v>
      </c>
    </row>
    <row r="421" spans="2:5" x14ac:dyDescent="0.2">
      <c r="B421" s="66">
        <v>2012</v>
      </c>
      <c r="C421" s="28" t="s">
        <v>17</v>
      </c>
      <c r="D421" s="28" t="s">
        <v>24</v>
      </c>
      <c r="E421" s="67">
        <v>20</v>
      </c>
    </row>
    <row r="422" spans="2:5" x14ac:dyDescent="0.2">
      <c r="B422" s="66">
        <v>2012</v>
      </c>
      <c r="C422" s="28" t="s">
        <v>10</v>
      </c>
      <c r="D422" s="28" t="s">
        <v>24</v>
      </c>
      <c r="E422" s="67">
        <v>35</v>
      </c>
    </row>
    <row r="423" spans="2:5" x14ac:dyDescent="0.2">
      <c r="B423" s="66">
        <v>2012</v>
      </c>
      <c r="C423" s="28" t="s">
        <v>10</v>
      </c>
      <c r="D423" s="28" t="s">
        <v>24</v>
      </c>
      <c r="E423" s="67">
        <v>35</v>
      </c>
    </row>
    <row r="424" spans="2:5" x14ac:dyDescent="0.2">
      <c r="B424" s="66">
        <v>2012</v>
      </c>
      <c r="C424" s="28" t="s">
        <v>20</v>
      </c>
      <c r="D424" s="28" t="s">
        <v>25</v>
      </c>
      <c r="E424" s="67">
        <v>240</v>
      </c>
    </row>
    <row r="425" spans="2:5" x14ac:dyDescent="0.2">
      <c r="B425" s="66">
        <v>2012</v>
      </c>
      <c r="C425" s="28" t="s">
        <v>15</v>
      </c>
      <c r="D425" s="28" t="s">
        <v>24</v>
      </c>
      <c r="E425" s="67">
        <v>25</v>
      </c>
    </row>
    <row r="426" spans="2:5" x14ac:dyDescent="0.2">
      <c r="B426" s="66">
        <v>2012</v>
      </c>
      <c r="C426" s="28" t="s">
        <v>9</v>
      </c>
      <c r="D426" s="28" t="s">
        <v>25</v>
      </c>
      <c r="E426" s="67">
        <v>168</v>
      </c>
    </row>
    <row r="427" spans="2:5" x14ac:dyDescent="0.2">
      <c r="B427" s="66">
        <v>2012</v>
      </c>
      <c r="C427" s="28" t="s">
        <v>16</v>
      </c>
      <c r="D427" s="28" t="s">
        <v>25</v>
      </c>
      <c r="E427" s="67">
        <v>24</v>
      </c>
    </row>
    <row r="428" spans="2:5" x14ac:dyDescent="0.2">
      <c r="B428" s="66">
        <v>2012</v>
      </c>
      <c r="C428" s="28" t="s">
        <v>17</v>
      </c>
      <c r="D428" s="28" t="s">
        <v>25</v>
      </c>
      <c r="E428" s="67">
        <v>24</v>
      </c>
    </row>
    <row r="429" spans="2:5" x14ac:dyDescent="0.2">
      <c r="B429" s="66">
        <v>2012</v>
      </c>
      <c r="C429" s="28" t="s">
        <v>16</v>
      </c>
      <c r="D429" s="28" t="s">
        <v>24</v>
      </c>
      <c r="E429" s="67">
        <v>20</v>
      </c>
    </row>
    <row r="430" spans="2:5" x14ac:dyDescent="0.2">
      <c r="B430" s="66">
        <v>2012</v>
      </c>
      <c r="C430" s="28" t="s">
        <v>22</v>
      </c>
      <c r="D430" s="28" t="s">
        <v>25</v>
      </c>
      <c r="E430" s="67">
        <v>84</v>
      </c>
    </row>
    <row r="431" spans="2:5" x14ac:dyDescent="0.2">
      <c r="B431" s="66">
        <v>2012</v>
      </c>
      <c r="C431" s="28" t="s">
        <v>18</v>
      </c>
      <c r="D431" s="28" t="s">
        <v>24</v>
      </c>
      <c r="E431" s="67">
        <v>5</v>
      </c>
    </row>
    <row r="432" spans="2:5" x14ac:dyDescent="0.2">
      <c r="B432" s="66">
        <v>2012</v>
      </c>
      <c r="C432" s="28" t="s">
        <v>11</v>
      </c>
      <c r="D432" s="28" t="s">
        <v>25</v>
      </c>
      <c r="E432" s="67">
        <v>120</v>
      </c>
    </row>
    <row r="433" spans="2:5" x14ac:dyDescent="0.2">
      <c r="B433" s="66">
        <v>2012</v>
      </c>
      <c r="C433" s="28" t="s">
        <v>10</v>
      </c>
      <c r="D433" s="28" t="s">
        <v>24</v>
      </c>
      <c r="E433" s="67">
        <v>35</v>
      </c>
    </row>
    <row r="434" spans="2:5" x14ac:dyDescent="0.2">
      <c r="B434" s="66">
        <v>2012</v>
      </c>
      <c r="C434" s="28" t="s">
        <v>9</v>
      </c>
      <c r="D434" s="28" t="s">
        <v>24</v>
      </c>
      <c r="E434" s="67">
        <v>140</v>
      </c>
    </row>
    <row r="435" spans="2:5" x14ac:dyDescent="0.2">
      <c r="B435" s="66">
        <v>2012</v>
      </c>
      <c r="C435" s="28" t="s">
        <v>19</v>
      </c>
      <c r="D435" s="28" t="s">
        <v>25</v>
      </c>
      <c r="E435" s="67">
        <v>60</v>
      </c>
    </row>
    <row r="436" spans="2:5" x14ac:dyDescent="0.2">
      <c r="B436" s="66">
        <v>2012</v>
      </c>
      <c r="C436" s="28" t="s">
        <v>9</v>
      </c>
      <c r="D436" s="28" t="s">
        <v>24</v>
      </c>
      <c r="E436" s="67">
        <v>140</v>
      </c>
    </row>
    <row r="437" spans="2:5" x14ac:dyDescent="0.2">
      <c r="B437" s="66">
        <v>2012</v>
      </c>
      <c r="C437" s="28" t="s">
        <v>11</v>
      </c>
      <c r="D437" s="28" t="s">
        <v>25</v>
      </c>
      <c r="E437" s="67">
        <v>120</v>
      </c>
    </row>
    <row r="438" spans="2:5" x14ac:dyDescent="0.2">
      <c r="B438" s="66">
        <v>2012</v>
      </c>
      <c r="C438" s="28" t="s">
        <v>14</v>
      </c>
      <c r="D438" s="28" t="s">
        <v>24</v>
      </c>
      <c r="E438" s="67">
        <v>80</v>
      </c>
    </row>
    <row r="439" spans="2:5" x14ac:dyDescent="0.2">
      <c r="B439" s="66">
        <v>2012</v>
      </c>
      <c r="C439" s="28" t="s">
        <v>17</v>
      </c>
      <c r="D439" s="28" t="s">
        <v>24</v>
      </c>
      <c r="E439" s="67">
        <v>20</v>
      </c>
    </row>
    <row r="440" spans="2:5" x14ac:dyDescent="0.2">
      <c r="B440" s="66">
        <v>2012</v>
      </c>
      <c r="C440" s="28" t="s">
        <v>11</v>
      </c>
      <c r="D440" s="28" t="s">
        <v>25</v>
      </c>
      <c r="E440" s="67">
        <v>120</v>
      </c>
    </row>
    <row r="441" spans="2:5" x14ac:dyDescent="0.2">
      <c r="B441" s="66">
        <v>2012</v>
      </c>
      <c r="C441" s="28" t="s">
        <v>14</v>
      </c>
      <c r="D441" s="28" t="s">
        <v>24</v>
      </c>
      <c r="E441" s="67">
        <v>80</v>
      </c>
    </row>
    <row r="442" spans="2:5" x14ac:dyDescent="0.2">
      <c r="B442" s="66">
        <v>2012</v>
      </c>
      <c r="C442" s="28" t="s">
        <v>20</v>
      </c>
      <c r="D442" s="28" t="s">
        <v>24</v>
      </c>
      <c r="E442" s="67">
        <v>200</v>
      </c>
    </row>
    <row r="443" spans="2:5" x14ac:dyDescent="0.2">
      <c r="B443" s="66">
        <v>2012</v>
      </c>
      <c r="C443" s="28" t="s">
        <v>17</v>
      </c>
      <c r="D443" s="28" t="s">
        <v>24</v>
      </c>
      <c r="E443" s="67">
        <v>20</v>
      </c>
    </row>
    <row r="444" spans="2:5" x14ac:dyDescent="0.2">
      <c r="B444" s="66">
        <v>2012</v>
      </c>
      <c r="C444" s="28" t="s">
        <v>17</v>
      </c>
      <c r="D444" s="28" t="s">
        <v>24</v>
      </c>
      <c r="E444" s="67">
        <v>20</v>
      </c>
    </row>
    <row r="445" spans="2:5" x14ac:dyDescent="0.2">
      <c r="B445" s="66">
        <v>2012</v>
      </c>
      <c r="C445" s="28" t="s">
        <v>17</v>
      </c>
      <c r="D445" s="28" t="s">
        <v>24</v>
      </c>
      <c r="E445" s="67">
        <v>20</v>
      </c>
    </row>
    <row r="446" spans="2:5" x14ac:dyDescent="0.2">
      <c r="B446" s="66">
        <v>2012</v>
      </c>
      <c r="C446" s="28" t="s">
        <v>11</v>
      </c>
      <c r="D446" s="28" t="s">
        <v>25</v>
      </c>
      <c r="E446" s="67">
        <v>120</v>
      </c>
    </row>
    <row r="447" spans="2:5" x14ac:dyDescent="0.2">
      <c r="B447" s="66">
        <v>2012</v>
      </c>
      <c r="C447" s="28" t="s">
        <v>15</v>
      </c>
      <c r="D447" s="28" t="s">
        <v>24</v>
      </c>
      <c r="E447" s="67">
        <v>25</v>
      </c>
    </row>
    <row r="448" spans="2:5" x14ac:dyDescent="0.2">
      <c r="B448" s="66">
        <v>2012</v>
      </c>
      <c r="C448" s="28" t="s">
        <v>16</v>
      </c>
      <c r="D448" s="28" t="s">
        <v>24</v>
      </c>
      <c r="E448" s="67">
        <v>20</v>
      </c>
    </row>
    <row r="449" spans="2:5" x14ac:dyDescent="0.2">
      <c r="B449" s="66">
        <v>2012</v>
      </c>
      <c r="C449" s="28" t="s">
        <v>9</v>
      </c>
      <c r="D449" s="28" t="s">
        <v>25</v>
      </c>
      <c r="E449" s="67">
        <v>168</v>
      </c>
    </row>
    <row r="450" spans="2:5" x14ac:dyDescent="0.2">
      <c r="B450" s="66">
        <v>2012</v>
      </c>
      <c r="C450" s="28" t="s">
        <v>14</v>
      </c>
      <c r="D450" s="28" t="s">
        <v>24</v>
      </c>
      <c r="E450" s="67">
        <v>80</v>
      </c>
    </row>
    <row r="451" spans="2:5" x14ac:dyDescent="0.2">
      <c r="B451" s="66">
        <v>2012</v>
      </c>
      <c r="C451" s="28" t="s">
        <v>10</v>
      </c>
      <c r="D451" s="28" t="s">
        <v>25</v>
      </c>
      <c r="E451" s="67">
        <v>42</v>
      </c>
    </row>
    <row r="452" spans="2:5" x14ac:dyDescent="0.2">
      <c r="B452" s="66">
        <v>2012</v>
      </c>
      <c r="C452" s="28" t="s">
        <v>10</v>
      </c>
      <c r="D452" s="28" t="s">
        <v>24</v>
      </c>
      <c r="E452" s="67">
        <v>35</v>
      </c>
    </row>
    <row r="453" spans="2:5" x14ac:dyDescent="0.2">
      <c r="B453" s="66">
        <v>2012</v>
      </c>
      <c r="C453" s="28" t="s">
        <v>22</v>
      </c>
      <c r="D453" s="28" t="s">
        <v>24</v>
      </c>
      <c r="E453" s="67">
        <v>70</v>
      </c>
    </row>
    <row r="454" spans="2:5" x14ac:dyDescent="0.2">
      <c r="B454" s="66">
        <v>2012</v>
      </c>
      <c r="C454" s="28" t="s">
        <v>15</v>
      </c>
      <c r="D454" s="28" t="s">
        <v>25</v>
      </c>
      <c r="E454" s="67">
        <v>30</v>
      </c>
    </row>
    <row r="455" spans="2:5" x14ac:dyDescent="0.2">
      <c r="B455" s="66">
        <v>2012</v>
      </c>
      <c r="C455" s="28" t="s">
        <v>10</v>
      </c>
      <c r="D455" s="28" t="s">
        <v>25</v>
      </c>
      <c r="E455" s="67">
        <v>42</v>
      </c>
    </row>
    <row r="456" spans="2:5" x14ac:dyDescent="0.2">
      <c r="B456" s="66">
        <v>2012</v>
      </c>
      <c r="C456" s="28" t="s">
        <v>16</v>
      </c>
      <c r="D456" s="28" t="s">
        <v>25</v>
      </c>
      <c r="E456" s="67">
        <v>24</v>
      </c>
    </row>
    <row r="457" spans="2:5" x14ac:dyDescent="0.2">
      <c r="B457" s="66">
        <v>2012</v>
      </c>
      <c r="C457" s="28" t="s">
        <v>10</v>
      </c>
      <c r="D457" s="28" t="s">
        <v>24</v>
      </c>
      <c r="E457" s="67">
        <v>35</v>
      </c>
    </row>
    <row r="458" spans="2:5" x14ac:dyDescent="0.2">
      <c r="B458" s="66">
        <v>2012</v>
      </c>
      <c r="C458" s="28" t="s">
        <v>15</v>
      </c>
      <c r="D458" s="28" t="s">
        <v>25</v>
      </c>
      <c r="E458" s="67">
        <v>30</v>
      </c>
    </row>
    <row r="459" spans="2:5" x14ac:dyDescent="0.2">
      <c r="B459" s="66">
        <v>2012</v>
      </c>
      <c r="C459" s="28" t="s">
        <v>15</v>
      </c>
      <c r="D459" s="28" t="s">
        <v>24</v>
      </c>
      <c r="E459" s="67">
        <v>25</v>
      </c>
    </row>
    <row r="460" spans="2:5" x14ac:dyDescent="0.2">
      <c r="B460" s="66">
        <v>2012</v>
      </c>
      <c r="C460" s="28" t="s">
        <v>15</v>
      </c>
      <c r="D460" s="28" t="s">
        <v>24</v>
      </c>
      <c r="E460" s="67">
        <v>25</v>
      </c>
    </row>
    <row r="461" spans="2:5" x14ac:dyDescent="0.2">
      <c r="B461" s="66">
        <v>2012</v>
      </c>
      <c r="C461" s="28" t="s">
        <v>21</v>
      </c>
      <c r="D461" s="28" t="s">
        <v>25</v>
      </c>
      <c r="E461" s="67">
        <v>72</v>
      </c>
    </row>
    <row r="462" spans="2:5" x14ac:dyDescent="0.2">
      <c r="B462" s="66">
        <v>2012</v>
      </c>
      <c r="C462" s="28" t="s">
        <v>18</v>
      </c>
      <c r="D462" s="28" t="s">
        <v>24</v>
      </c>
      <c r="E462" s="67">
        <v>5</v>
      </c>
    </row>
    <row r="463" spans="2:5" x14ac:dyDescent="0.2">
      <c r="B463" s="66">
        <v>2012</v>
      </c>
      <c r="C463" s="28" t="s">
        <v>17</v>
      </c>
      <c r="D463" s="28" t="s">
        <v>24</v>
      </c>
      <c r="E463" s="67">
        <v>20</v>
      </c>
    </row>
    <row r="464" spans="2:5" x14ac:dyDescent="0.2">
      <c r="B464" s="66">
        <v>2012</v>
      </c>
      <c r="C464" s="28" t="s">
        <v>15</v>
      </c>
      <c r="D464" s="28" t="s">
        <v>25</v>
      </c>
      <c r="E464" s="67">
        <v>30</v>
      </c>
    </row>
    <row r="465" spans="2:5" x14ac:dyDescent="0.2">
      <c r="B465" s="66">
        <v>2012</v>
      </c>
      <c r="C465" s="28" t="s">
        <v>10</v>
      </c>
      <c r="D465" s="28" t="s">
        <v>25</v>
      </c>
      <c r="E465" s="67">
        <v>42</v>
      </c>
    </row>
    <row r="466" spans="2:5" x14ac:dyDescent="0.2">
      <c r="B466" s="66">
        <v>2012</v>
      </c>
      <c r="C466" s="28" t="s">
        <v>11</v>
      </c>
      <c r="D466" s="28" t="s">
        <v>25</v>
      </c>
      <c r="E466" s="67">
        <v>120</v>
      </c>
    </row>
    <row r="467" spans="2:5" x14ac:dyDescent="0.2">
      <c r="B467" s="66">
        <v>2012</v>
      </c>
      <c r="C467" s="28" t="s">
        <v>17</v>
      </c>
      <c r="D467" s="28" t="s">
        <v>24</v>
      </c>
      <c r="E467" s="67">
        <v>20</v>
      </c>
    </row>
    <row r="468" spans="2:5" x14ac:dyDescent="0.2">
      <c r="B468" s="66">
        <v>2012</v>
      </c>
      <c r="C468" s="28" t="s">
        <v>11</v>
      </c>
      <c r="D468" s="28" t="s">
        <v>25</v>
      </c>
      <c r="E468" s="67">
        <v>120</v>
      </c>
    </row>
    <row r="469" spans="2:5" x14ac:dyDescent="0.2">
      <c r="B469" s="66">
        <v>2012</v>
      </c>
      <c r="C469" s="28" t="s">
        <v>16</v>
      </c>
      <c r="D469" s="28" t="s">
        <v>25</v>
      </c>
      <c r="E469" s="67">
        <v>24</v>
      </c>
    </row>
    <row r="470" spans="2:5" x14ac:dyDescent="0.2">
      <c r="B470" s="66">
        <v>2012</v>
      </c>
      <c r="C470" s="28" t="s">
        <v>22</v>
      </c>
      <c r="D470" s="28" t="s">
        <v>24</v>
      </c>
      <c r="E470" s="67">
        <v>70</v>
      </c>
    </row>
    <row r="471" spans="2:5" x14ac:dyDescent="0.2">
      <c r="B471" s="66">
        <v>2012</v>
      </c>
      <c r="C471" s="28" t="s">
        <v>14</v>
      </c>
      <c r="D471" s="28" t="s">
        <v>24</v>
      </c>
      <c r="E471" s="67">
        <v>80</v>
      </c>
    </row>
    <row r="472" spans="2:5" x14ac:dyDescent="0.2">
      <c r="B472" s="66">
        <v>2012</v>
      </c>
      <c r="C472" s="28" t="s">
        <v>17</v>
      </c>
      <c r="D472" s="28" t="s">
        <v>24</v>
      </c>
      <c r="E472" s="67">
        <v>20</v>
      </c>
    </row>
    <row r="473" spans="2:5" x14ac:dyDescent="0.2">
      <c r="B473" s="66">
        <v>2012</v>
      </c>
      <c r="C473" s="28" t="s">
        <v>16</v>
      </c>
      <c r="D473" s="28" t="s">
        <v>25</v>
      </c>
      <c r="E473" s="67">
        <v>24</v>
      </c>
    </row>
    <row r="474" spans="2:5" x14ac:dyDescent="0.2">
      <c r="B474" s="66">
        <v>2012</v>
      </c>
      <c r="C474" s="28" t="s">
        <v>17</v>
      </c>
      <c r="D474" s="28" t="s">
        <v>24</v>
      </c>
      <c r="E474" s="67">
        <v>20</v>
      </c>
    </row>
    <row r="475" spans="2:5" x14ac:dyDescent="0.2">
      <c r="B475" s="66">
        <v>2012</v>
      </c>
      <c r="C475" s="28" t="s">
        <v>20</v>
      </c>
      <c r="D475" s="28" t="s">
        <v>24</v>
      </c>
      <c r="E475" s="67">
        <v>200</v>
      </c>
    </row>
    <row r="476" spans="2:5" x14ac:dyDescent="0.2">
      <c r="B476" s="66">
        <v>2012</v>
      </c>
      <c r="C476" s="28" t="s">
        <v>22</v>
      </c>
      <c r="D476" s="28" t="s">
        <v>24</v>
      </c>
      <c r="E476" s="67">
        <v>70</v>
      </c>
    </row>
    <row r="477" spans="2:5" x14ac:dyDescent="0.2">
      <c r="B477" s="66">
        <v>2012</v>
      </c>
      <c r="C477" s="28" t="s">
        <v>15</v>
      </c>
      <c r="D477" s="28" t="s">
        <v>24</v>
      </c>
      <c r="E477" s="67">
        <v>25</v>
      </c>
    </row>
    <row r="478" spans="2:5" x14ac:dyDescent="0.2">
      <c r="B478" s="66">
        <v>2012</v>
      </c>
      <c r="C478" s="28" t="s">
        <v>17</v>
      </c>
      <c r="D478" s="28" t="s">
        <v>25</v>
      </c>
      <c r="E478" s="67">
        <v>24</v>
      </c>
    </row>
    <row r="479" spans="2:5" x14ac:dyDescent="0.2">
      <c r="B479" s="66">
        <v>2012</v>
      </c>
      <c r="C479" s="28" t="s">
        <v>17</v>
      </c>
      <c r="D479" s="28" t="s">
        <v>24</v>
      </c>
      <c r="E479" s="67">
        <v>20</v>
      </c>
    </row>
    <row r="480" spans="2:5" x14ac:dyDescent="0.2">
      <c r="B480" s="66">
        <v>2012</v>
      </c>
      <c r="C480" s="28" t="s">
        <v>10</v>
      </c>
      <c r="D480" s="28" t="s">
        <v>25</v>
      </c>
      <c r="E480" s="67">
        <v>42</v>
      </c>
    </row>
    <row r="481" spans="2:5" x14ac:dyDescent="0.2">
      <c r="B481" s="66">
        <v>2012</v>
      </c>
      <c r="C481" s="28" t="s">
        <v>22</v>
      </c>
      <c r="D481" s="28" t="s">
        <v>24</v>
      </c>
      <c r="E481" s="67">
        <v>70</v>
      </c>
    </row>
    <row r="482" spans="2:5" x14ac:dyDescent="0.2">
      <c r="B482" s="66">
        <v>2012</v>
      </c>
      <c r="C482" s="28" t="s">
        <v>12</v>
      </c>
      <c r="D482" s="28" t="s">
        <v>25</v>
      </c>
      <c r="E482" s="67">
        <v>120</v>
      </c>
    </row>
    <row r="483" spans="2:5" x14ac:dyDescent="0.2">
      <c r="B483" s="66">
        <v>2012</v>
      </c>
      <c r="C483" s="28" t="s">
        <v>10</v>
      </c>
      <c r="D483" s="28" t="s">
        <v>25</v>
      </c>
      <c r="E483" s="67">
        <v>42</v>
      </c>
    </row>
    <row r="484" spans="2:5" x14ac:dyDescent="0.2">
      <c r="B484" s="66">
        <v>2012</v>
      </c>
      <c r="C484" s="28" t="s">
        <v>10</v>
      </c>
      <c r="D484" s="28" t="s">
        <v>25</v>
      </c>
      <c r="E484" s="67">
        <v>42</v>
      </c>
    </row>
    <row r="485" spans="2:5" x14ac:dyDescent="0.2">
      <c r="B485" s="66">
        <v>2012</v>
      </c>
      <c r="C485" s="28" t="s">
        <v>17</v>
      </c>
      <c r="D485" s="28" t="s">
        <v>25</v>
      </c>
      <c r="E485" s="67">
        <v>24</v>
      </c>
    </row>
    <row r="486" spans="2:5" x14ac:dyDescent="0.2">
      <c r="B486" s="66">
        <v>2012</v>
      </c>
      <c r="C486" s="28" t="s">
        <v>11</v>
      </c>
      <c r="D486" s="28" t="s">
        <v>25</v>
      </c>
      <c r="E486" s="67">
        <v>120</v>
      </c>
    </row>
    <row r="487" spans="2:5" x14ac:dyDescent="0.2">
      <c r="B487" s="66">
        <v>2012</v>
      </c>
      <c r="C487" s="28" t="s">
        <v>10</v>
      </c>
      <c r="D487" s="28" t="s">
        <v>25</v>
      </c>
      <c r="E487" s="67">
        <v>42</v>
      </c>
    </row>
    <row r="488" spans="2:5" x14ac:dyDescent="0.2">
      <c r="B488" s="66">
        <v>2012</v>
      </c>
      <c r="C488" s="28" t="s">
        <v>10</v>
      </c>
      <c r="D488" s="28" t="s">
        <v>25</v>
      </c>
      <c r="E488" s="67">
        <v>42</v>
      </c>
    </row>
    <row r="489" spans="2:5" x14ac:dyDescent="0.2">
      <c r="B489" s="66">
        <v>2012</v>
      </c>
      <c r="C489" s="28" t="s">
        <v>11</v>
      </c>
      <c r="D489" s="28" t="s">
        <v>25</v>
      </c>
      <c r="E489" s="67">
        <v>120</v>
      </c>
    </row>
    <row r="490" spans="2:5" x14ac:dyDescent="0.2">
      <c r="B490" s="66">
        <v>2012</v>
      </c>
      <c r="C490" s="28" t="s">
        <v>16</v>
      </c>
      <c r="D490" s="28" t="s">
        <v>24</v>
      </c>
      <c r="E490" s="67">
        <v>20</v>
      </c>
    </row>
    <row r="491" spans="2:5" x14ac:dyDescent="0.2">
      <c r="B491" s="66">
        <v>2012</v>
      </c>
      <c r="C491" s="28" t="s">
        <v>17</v>
      </c>
      <c r="D491" s="28" t="s">
        <v>24</v>
      </c>
      <c r="E491" s="67">
        <v>20</v>
      </c>
    </row>
    <row r="492" spans="2:5" x14ac:dyDescent="0.2">
      <c r="B492" s="66">
        <v>2012</v>
      </c>
      <c r="C492" s="28" t="s">
        <v>10</v>
      </c>
      <c r="D492" s="28" t="s">
        <v>25</v>
      </c>
      <c r="E492" s="67">
        <v>42</v>
      </c>
    </row>
    <row r="493" spans="2:5" x14ac:dyDescent="0.2">
      <c r="B493" s="66">
        <v>2012</v>
      </c>
      <c r="C493" s="28" t="s">
        <v>16</v>
      </c>
      <c r="D493" s="28" t="s">
        <v>24</v>
      </c>
      <c r="E493" s="67">
        <v>20</v>
      </c>
    </row>
    <row r="494" spans="2:5" x14ac:dyDescent="0.2">
      <c r="B494" s="66">
        <v>2012</v>
      </c>
      <c r="C494" s="28" t="s">
        <v>14</v>
      </c>
      <c r="D494" s="28" t="s">
        <v>24</v>
      </c>
      <c r="E494" s="67">
        <v>80</v>
      </c>
    </row>
    <row r="495" spans="2:5" x14ac:dyDescent="0.2">
      <c r="B495" s="66">
        <v>2012</v>
      </c>
      <c r="C495" s="28" t="s">
        <v>15</v>
      </c>
      <c r="D495" s="28" t="s">
        <v>25</v>
      </c>
      <c r="E495" s="67">
        <v>30</v>
      </c>
    </row>
    <row r="496" spans="2:5" x14ac:dyDescent="0.2">
      <c r="B496" s="66">
        <v>2012</v>
      </c>
      <c r="C496" s="28" t="s">
        <v>11</v>
      </c>
      <c r="D496" s="28" t="s">
        <v>24</v>
      </c>
      <c r="E496" s="67">
        <v>100</v>
      </c>
    </row>
    <row r="497" spans="2:5" x14ac:dyDescent="0.2">
      <c r="B497" s="66">
        <v>2012</v>
      </c>
      <c r="C497" s="28" t="s">
        <v>11</v>
      </c>
      <c r="D497" s="28" t="s">
        <v>24</v>
      </c>
      <c r="E497" s="67">
        <v>100</v>
      </c>
    </row>
    <row r="498" spans="2:5" x14ac:dyDescent="0.2">
      <c r="B498" s="66">
        <v>2012</v>
      </c>
      <c r="C498" s="28" t="s">
        <v>10</v>
      </c>
      <c r="D498" s="28" t="s">
        <v>24</v>
      </c>
      <c r="E498" s="67">
        <v>35</v>
      </c>
    </row>
    <row r="499" spans="2:5" x14ac:dyDescent="0.2">
      <c r="B499" s="66">
        <v>2012</v>
      </c>
      <c r="C499" s="28" t="s">
        <v>17</v>
      </c>
      <c r="D499" s="28" t="s">
        <v>25</v>
      </c>
      <c r="E499" s="67">
        <v>24</v>
      </c>
    </row>
    <row r="500" spans="2:5" x14ac:dyDescent="0.2">
      <c r="B500" s="66">
        <v>2012</v>
      </c>
      <c r="C500" s="28" t="s">
        <v>17</v>
      </c>
      <c r="D500" s="28" t="s">
        <v>24</v>
      </c>
      <c r="E500" s="67">
        <v>20</v>
      </c>
    </row>
    <row r="501" spans="2:5" x14ac:dyDescent="0.2">
      <c r="B501" s="66">
        <v>2012</v>
      </c>
      <c r="C501" s="28" t="s">
        <v>11</v>
      </c>
      <c r="D501" s="28" t="s">
        <v>24</v>
      </c>
      <c r="E501" s="67">
        <v>100</v>
      </c>
    </row>
    <row r="502" spans="2:5" x14ac:dyDescent="0.2">
      <c r="B502" s="66">
        <v>2012</v>
      </c>
      <c r="C502" s="28" t="s">
        <v>13</v>
      </c>
      <c r="D502" s="28" t="s">
        <v>25</v>
      </c>
      <c r="E502" s="67">
        <v>120</v>
      </c>
    </row>
    <row r="503" spans="2:5" x14ac:dyDescent="0.2">
      <c r="B503" s="66" t="s">
        <v>34</v>
      </c>
      <c r="C503" s="28" t="s">
        <v>11</v>
      </c>
      <c r="D503" s="28" t="s">
        <v>25</v>
      </c>
      <c r="E503" s="67">
        <v>120</v>
      </c>
    </row>
    <row r="504" spans="2:5" x14ac:dyDescent="0.2">
      <c r="B504" s="66" t="s">
        <v>34</v>
      </c>
      <c r="C504" s="28" t="s">
        <v>11</v>
      </c>
      <c r="D504" s="28" t="s">
        <v>25</v>
      </c>
      <c r="E504" s="67">
        <v>120</v>
      </c>
    </row>
    <row r="505" spans="2:5" x14ac:dyDescent="0.2">
      <c r="B505" s="66" t="s">
        <v>34</v>
      </c>
      <c r="C505" s="28" t="s">
        <v>9</v>
      </c>
      <c r="D505" s="28" t="s">
        <v>24</v>
      </c>
      <c r="E505" s="67">
        <v>140</v>
      </c>
    </row>
    <row r="506" spans="2:5" x14ac:dyDescent="0.2">
      <c r="B506" s="66" t="s">
        <v>34</v>
      </c>
      <c r="C506" s="28" t="s">
        <v>18</v>
      </c>
      <c r="D506" s="28" t="s">
        <v>25</v>
      </c>
      <c r="E506" s="67">
        <v>6</v>
      </c>
    </row>
    <row r="507" spans="2:5" x14ac:dyDescent="0.2">
      <c r="B507" s="66" t="s">
        <v>34</v>
      </c>
      <c r="C507" s="28" t="s">
        <v>16</v>
      </c>
      <c r="D507" s="28" t="s">
        <v>25</v>
      </c>
      <c r="E507" s="67">
        <v>24</v>
      </c>
    </row>
    <row r="508" spans="2:5" x14ac:dyDescent="0.2">
      <c r="B508" s="66" t="s">
        <v>34</v>
      </c>
      <c r="C508" s="28" t="s">
        <v>16</v>
      </c>
      <c r="D508" s="28" t="s">
        <v>25</v>
      </c>
      <c r="E508" s="67">
        <v>24</v>
      </c>
    </row>
    <row r="509" spans="2:5" x14ac:dyDescent="0.2">
      <c r="B509" s="66" t="s">
        <v>34</v>
      </c>
      <c r="C509" s="28" t="s">
        <v>15</v>
      </c>
      <c r="D509" s="28" t="s">
        <v>25</v>
      </c>
      <c r="E509" s="67">
        <v>30</v>
      </c>
    </row>
    <row r="510" spans="2:5" x14ac:dyDescent="0.2">
      <c r="B510" s="66" t="s">
        <v>34</v>
      </c>
      <c r="C510" s="28" t="s">
        <v>11</v>
      </c>
      <c r="D510" s="28" t="s">
        <v>25</v>
      </c>
      <c r="E510" s="67">
        <v>120</v>
      </c>
    </row>
    <row r="511" spans="2:5" x14ac:dyDescent="0.2">
      <c r="B511" s="66" t="s">
        <v>34</v>
      </c>
      <c r="C511" s="28" t="s">
        <v>11</v>
      </c>
      <c r="D511" s="28" t="s">
        <v>24</v>
      </c>
      <c r="E511" s="67">
        <v>100</v>
      </c>
    </row>
    <row r="512" spans="2:5" x14ac:dyDescent="0.2">
      <c r="B512" s="66" t="s">
        <v>34</v>
      </c>
      <c r="C512" s="28" t="s">
        <v>11</v>
      </c>
      <c r="D512" s="28" t="s">
        <v>25</v>
      </c>
      <c r="E512" s="67">
        <v>120</v>
      </c>
    </row>
    <row r="513" spans="2:5" x14ac:dyDescent="0.2">
      <c r="B513" s="66" t="s">
        <v>34</v>
      </c>
      <c r="C513" s="28" t="s">
        <v>9</v>
      </c>
      <c r="D513" s="28" t="s">
        <v>25</v>
      </c>
      <c r="E513" s="67">
        <v>168</v>
      </c>
    </row>
    <row r="514" spans="2:5" x14ac:dyDescent="0.2">
      <c r="B514" s="66" t="s">
        <v>34</v>
      </c>
      <c r="C514" s="28" t="s">
        <v>10</v>
      </c>
      <c r="D514" s="28" t="s">
        <v>25</v>
      </c>
      <c r="E514" s="67">
        <v>42</v>
      </c>
    </row>
    <row r="515" spans="2:5" x14ac:dyDescent="0.2">
      <c r="B515" s="66" t="s">
        <v>34</v>
      </c>
      <c r="C515" s="28" t="s">
        <v>10</v>
      </c>
      <c r="D515" s="28" t="s">
        <v>24</v>
      </c>
      <c r="E515" s="67">
        <v>35</v>
      </c>
    </row>
    <row r="516" spans="2:5" x14ac:dyDescent="0.2">
      <c r="B516" s="66" t="s">
        <v>34</v>
      </c>
      <c r="C516" s="28" t="s">
        <v>16</v>
      </c>
      <c r="D516" s="28" t="s">
        <v>25</v>
      </c>
      <c r="E516" s="67">
        <v>24</v>
      </c>
    </row>
    <row r="517" spans="2:5" x14ac:dyDescent="0.2">
      <c r="B517" s="66" t="s">
        <v>34</v>
      </c>
      <c r="C517" s="28" t="s">
        <v>15</v>
      </c>
      <c r="D517" s="28" t="s">
        <v>25</v>
      </c>
      <c r="E517" s="67">
        <v>30</v>
      </c>
    </row>
    <row r="518" spans="2:5" x14ac:dyDescent="0.2">
      <c r="B518" s="66" t="s">
        <v>34</v>
      </c>
      <c r="C518" s="28" t="s">
        <v>10</v>
      </c>
      <c r="D518" s="28" t="s">
        <v>25</v>
      </c>
      <c r="E518" s="67">
        <v>42</v>
      </c>
    </row>
    <row r="519" spans="2:5" x14ac:dyDescent="0.2">
      <c r="B519" s="66" t="s">
        <v>34</v>
      </c>
      <c r="C519" s="28" t="s">
        <v>9</v>
      </c>
      <c r="D519" s="28" t="s">
        <v>24</v>
      </c>
      <c r="E519" s="67">
        <v>140</v>
      </c>
    </row>
    <row r="520" spans="2:5" x14ac:dyDescent="0.2">
      <c r="B520" s="66" t="s">
        <v>34</v>
      </c>
      <c r="C520" s="28" t="s">
        <v>11</v>
      </c>
      <c r="D520" s="28" t="s">
        <v>24</v>
      </c>
      <c r="E520" s="67">
        <v>100</v>
      </c>
    </row>
    <row r="521" spans="2:5" x14ac:dyDescent="0.2">
      <c r="B521" s="66" t="s">
        <v>34</v>
      </c>
      <c r="C521" s="28" t="s">
        <v>13</v>
      </c>
      <c r="D521" s="28" t="s">
        <v>24</v>
      </c>
      <c r="E521" s="67">
        <v>100</v>
      </c>
    </row>
    <row r="522" spans="2:5" x14ac:dyDescent="0.2">
      <c r="B522" s="66" t="s">
        <v>34</v>
      </c>
      <c r="C522" s="28" t="s">
        <v>15</v>
      </c>
      <c r="D522" s="28" t="s">
        <v>25</v>
      </c>
      <c r="E522" s="67">
        <v>30</v>
      </c>
    </row>
    <row r="523" spans="2:5" x14ac:dyDescent="0.2">
      <c r="B523" s="66" t="s">
        <v>34</v>
      </c>
      <c r="C523" s="28" t="s">
        <v>19</v>
      </c>
      <c r="D523" s="28" t="s">
        <v>25</v>
      </c>
      <c r="E523" s="67">
        <v>60</v>
      </c>
    </row>
    <row r="524" spans="2:5" x14ac:dyDescent="0.2">
      <c r="B524" s="66" t="s">
        <v>34</v>
      </c>
      <c r="C524" s="28" t="s">
        <v>13</v>
      </c>
      <c r="D524" s="28" t="s">
        <v>24</v>
      </c>
      <c r="E524" s="67">
        <v>100</v>
      </c>
    </row>
    <row r="525" spans="2:5" x14ac:dyDescent="0.2">
      <c r="B525" s="66" t="s">
        <v>34</v>
      </c>
      <c r="C525" s="28" t="s">
        <v>9</v>
      </c>
      <c r="D525" s="28" t="s">
        <v>25</v>
      </c>
      <c r="E525" s="67">
        <v>168</v>
      </c>
    </row>
    <row r="526" spans="2:5" x14ac:dyDescent="0.2">
      <c r="B526" s="66" t="s">
        <v>34</v>
      </c>
      <c r="C526" s="28" t="s">
        <v>16</v>
      </c>
      <c r="D526" s="28" t="s">
        <v>25</v>
      </c>
      <c r="E526" s="67">
        <v>24</v>
      </c>
    </row>
    <row r="527" spans="2:5" x14ac:dyDescent="0.2">
      <c r="B527" s="66" t="s">
        <v>34</v>
      </c>
      <c r="C527" s="28" t="s">
        <v>10</v>
      </c>
      <c r="D527" s="28" t="s">
        <v>25</v>
      </c>
      <c r="E527" s="67">
        <v>42</v>
      </c>
    </row>
    <row r="528" spans="2:5" x14ac:dyDescent="0.2">
      <c r="B528" s="66" t="s">
        <v>34</v>
      </c>
      <c r="C528" s="28" t="s">
        <v>10</v>
      </c>
      <c r="D528" s="28" t="s">
        <v>24</v>
      </c>
      <c r="E528" s="67">
        <v>35</v>
      </c>
    </row>
    <row r="529" spans="2:5" x14ac:dyDescent="0.2">
      <c r="B529" s="66" t="s">
        <v>34</v>
      </c>
      <c r="C529" s="28" t="s">
        <v>15</v>
      </c>
      <c r="D529" s="28" t="s">
        <v>25</v>
      </c>
      <c r="E529" s="67">
        <v>30</v>
      </c>
    </row>
    <row r="530" spans="2:5" x14ac:dyDescent="0.2">
      <c r="B530" s="66" t="s">
        <v>34</v>
      </c>
      <c r="C530" s="28" t="s">
        <v>11</v>
      </c>
      <c r="D530" s="28" t="s">
        <v>25</v>
      </c>
      <c r="E530" s="67">
        <v>120</v>
      </c>
    </row>
    <row r="531" spans="2:5" x14ac:dyDescent="0.2">
      <c r="B531" s="66" t="s">
        <v>34</v>
      </c>
      <c r="C531" s="28" t="s">
        <v>9</v>
      </c>
      <c r="D531" s="28" t="s">
        <v>25</v>
      </c>
      <c r="E531" s="67">
        <v>168</v>
      </c>
    </row>
    <row r="532" spans="2:5" x14ac:dyDescent="0.2">
      <c r="B532" s="66" t="s">
        <v>34</v>
      </c>
      <c r="C532" s="28" t="s">
        <v>9</v>
      </c>
      <c r="D532" s="28" t="s">
        <v>25</v>
      </c>
      <c r="E532" s="67">
        <v>168</v>
      </c>
    </row>
    <row r="533" spans="2:5" x14ac:dyDescent="0.2">
      <c r="B533" s="66" t="s">
        <v>34</v>
      </c>
      <c r="C533" s="28" t="s">
        <v>11</v>
      </c>
      <c r="D533" s="28" t="s">
        <v>24</v>
      </c>
      <c r="E533" s="67">
        <v>100</v>
      </c>
    </row>
    <row r="534" spans="2:5" x14ac:dyDescent="0.2">
      <c r="B534" s="66" t="s">
        <v>34</v>
      </c>
      <c r="C534" s="28" t="s">
        <v>13</v>
      </c>
      <c r="D534" s="28" t="s">
        <v>25</v>
      </c>
      <c r="E534" s="67">
        <v>120</v>
      </c>
    </row>
    <row r="535" spans="2:5" x14ac:dyDescent="0.2">
      <c r="B535" s="66" t="s">
        <v>34</v>
      </c>
      <c r="C535" s="28" t="s">
        <v>10</v>
      </c>
      <c r="D535" s="28" t="s">
        <v>24</v>
      </c>
      <c r="E535" s="67">
        <v>35</v>
      </c>
    </row>
    <row r="536" spans="2:5" x14ac:dyDescent="0.2">
      <c r="B536" s="66" t="s">
        <v>34</v>
      </c>
      <c r="C536" s="28" t="s">
        <v>22</v>
      </c>
      <c r="D536" s="28" t="s">
        <v>25</v>
      </c>
      <c r="E536" s="67">
        <v>84</v>
      </c>
    </row>
    <row r="537" spans="2:5" x14ac:dyDescent="0.2">
      <c r="B537" s="66" t="s">
        <v>34</v>
      </c>
      <c r="C537" s="28" t="s">
        <v>14</v>
      </c>
      <c r="D537" s="28" t="s">
        <v>25</v>
      </c>
      <c r="E537" s="67">
        <v>96</v>
      </c>
    </row>
    <row r="538" spans="2:5" x14ac:dyDescent="0.2">
      <c r="B538" s="66" t="s">
        <v>34</v>
      </c>
      <c r="C538" s="28" t="s">
        <v>11</v>
      </c>
      <c r="D538" s="28" t="s">
        <v>24</v>
      </c>
      <c r="E538" s="67">
        <v>100</v>
      </c>
    </row>
    <row r="539" spans="2:5" x14ac:dyDescent="0.2">
      <c r="B539" s="66" t="s">
        <v>34</v>
      </c>
      <c r="C539" s="28" t="s">
        <v>11</v>
      </c>
      <c r="D539" s="28" t="s">
        <v>25</v>
      </c>
      <c r="E539" s="67">
        <v>120</v>
      </c>
    </row>
    <row r="540" spans="2:5" x14ac:dyDescent="0.2">
      <c r="B540" s="66" t="s">
        <v>34</v>
      </c>
      <c r="C540" s="28" t="s">
        <v>14</v>
      </c>
      <c r="D540" s="28" t="s">
        <v>24</v>
      </c>
      <c r="E540" s="67">
        <v>80</v>
      </c>
    </row>
    <row r="541" spans="2:5" x14ac:dyDescent="0.2">
      <c r="B541" s="66" t="s">
        <v>34</v>
      </c>
      <c r="C541" s="28" t="s">
        <v>15</v>
      </c>
      <c r="D541" s="28" t="s">
        <v>25</v>
      </c>
      <c r="E541" s="67">
        <v>30</v>
      </c>
    </row>
    <row r="542" spans="2:5" x14ac:dyDescent="0.2">
      <c r="B542" s="66" t="s">
        <v>34</v>
      </c>
      <c r="C542" s="28" t="s">
        <v>21</v>
      </c>
      <c r="D542" s="28" t="s">
        <v>25</v>
      </c>
      <c r="E542" s="67">
        <v>72</v>
      </c>
    </row>
    <row r="543" spans="2:5" x14ac:dyDescent="0.2">
      <c r="B543" s="66" t="s">
        <v>34</v>
      </c>
      <c r="C543" s="28" t="s">
        <v>15</v>
      </c>
      <c r="D543" s="28" t="s">
        <v>24</v>
      </c>
      <c r="E543" s="67">
        <v>25</v>
      </c>
    </row>
    <row r="544" spans="2:5" x14ac:dyDescent="0.2">
      <c r="B544" s="66" t="s">
        <v>34</v>
      </c>
      <c r="C544" s="28" t="s">
        <v>9</v>
      </c>
      <c r="D544" s="28" t="s">
        <v>24</v>
      </c>
      <c r="E544" s="67">
        <v>140</v>
      </c>
    </row>
    <row r="545" spans="2:5" x14ac:dyDescent="0.2">
      <c r="B545" s="66" t="s">
        <v>34</v>
      </c>
      <c r="C545" s="28" t="s">
        <v>17</v>
      </c>
      <c r="D545" s="28" t="s">
        <v>24</v>
      </c>
      <c r="E545" s="67">
        <v>20</v>
      </c>
    </row>
    <row r="546" spans="2:5" x14ac:dyDescent="0.2">
      <c r="B546" s="66" t="s">
        <v>34</v>
      </c>
      <c r="C546" s="28" t="s">
        <v>11</v>
      </c>
      <c r="D546" s="28" t="s">
        <v>25</v>
      </c>
      <c r="E546" s="67">
        <v>120</v>
      </c>
    </row>
    <row r="547" spans="2:5" x14ac:dyDescent="0.2">
      <c r="B547" s="66" t="s">
        <v>34</v>
      </c>
      <c r="C547" s="28" t="s">
        <v>16</v>
      </c>
      <c r="D547" s="28" t="s">
        <v>24</v>
      </c>
      <c r="E547" s="67">
        <v>20</v>
      </c>
    </row>
    <row r="548" spans="2:5" x14ac:dyDescent="0.2">
      <c r="B548" s="66" t="s">
        <v>34</v>
      </c>
      <c r="C548" s="28" t="s">
        <v>11</v>
      </c>
      <c r="D548" s="28" t="s">
        <v>24</v>
      </c>
      <c r="E548" s="67">
        <v>100</v>
      </c>
    </row>
    <row r="549" spans="2:5" x14ac:dyDescent="0.2">
      <c r="B549" s="66" t="s">
        <v>34</v>
      </c>
      <c r="C549" s="28" t="s">
        <v>15</v>
      </c>
      <c r="D549" s="28" t="s">
        <v>25</v>
      </c>
      <c r="E549" s="67">
        <v>30</v>
      </c>
    </row>
    <row r="550" spans="2:5" x14ac:dyDescent="0.2">
      <c r="B550" s="66" t="s">
        <v>34</v>
      </c>
      <c r="C550" s="28" t="s">
        <v>12</v>
      </c>
      <c r="D550" s="28" t="s">
        <v>25</v>
      </c>
      <c r="E550" s="67">
        <v>120</v>
      </c>
    </row>
    <row r="551" spans="2:5" x14ac:dyDescent="0.2">
      <c r="B551" s="66" t="s">
        <v>34</v>
      </c>
      <c r="C551" s="28" t="s">
        <v>10</v>
      </c>
      <c r="D551" s="28" t="s">
        <v>24</v>
      </c>
      <c r="E551" s="67">
        <v>35</v>
      </c>
    </row>
    <row r="552" spans="2:5" x14ac:dyDescent="0.2">
      <c r="B552" s="66" t="s">
        <v>34</v>
      </c>
      <c r="C552" s="28" t="s">
        <v>10</v>
      </c>
      <c r="D552" s="28" t="s">
        <v>24</v>
      </c>
      <c r="E552" s="67">
        <v>35</v>
      </c>
    </row>
    <row r="553" spans="2:5" x14ac:dyDescent="0.2">
      <c r="B553" s="66" t="s">
        <v>34</v>
      </c>
      <c r="C553" s="28" t="s">
        <v>15</v>
      </c>
      <c r="D553" s="28" t="s">
        <v>24</v>
      </c>
      <c r="E553" s="67">
        <v>25</v>
      </c>
    </row>
    <row r="554" spans="2:5" x14ac:dyDescent="0.2">
      <c r="B554" s="66" t="s">
        <v>34</v>
      </c>
      <c r="C554" s="28" t="s">
        <v>15</v>
      </c>
      <c r="D554" s="28" t="s">
        <v>24</v>
      </c>
      <c r="E554" s="67">
        <v>25</v>
      </c>
    </row>
    <row r="555" spans="2:5" x14ac:dyDescent="0.2">
      <c r="B555" s="66" t="s">
        <v>34</v>
      </c>
      <c r="C555" s="28" t="s">
        <v>13</v>
      </c>
      <c r="D555" s="28" t="s">
        <v>25</v>
      </c>
      <c r="E555" s="67">
        <v>120</v>
      </c>
    </row>
    <row r="556" spans="2:5" x14ac:dyDescent="0.2">
      <c r="B556" s="66" t="s">
        <v>34</v>
      </c>
      <c r="C556" s="28" t="s">
        <v>11</v>
      </c>
      <c r="D556" s="28" t="s">
        <v>24</v>
      </c>
      <c r="E556" s="67">
        <v>100</v>
      </c>
    </row>
    <row r="557" spans="2:5" x14ac:dyDescent="0.2">
      <c r="B557" s="66" t="s">
        <v>34</v>
      </c>
      <c r="C557" s="28" t="s">
        <v>16</v>
      </c>
      <c r="D557" s="28" t="s">
        <v>24</v>
      </c>
      <c r="E557" s="67">
        <v>20</v>
      </c>
    </row>
    <row r="558" spans="2:5" x14ac:dyDescent="0.2">
      <c r="B558" s="66" t="s">
        <v>34</v>
      </c>
      <c r="C558" s="28" t="s">
        <v>11</v>
      </c>
      <c r="D558" s="28" t="s">
        <v>25</v>
      </c>
      <c r="E558" s="67">
        <v>120</v>
      </c>
    </row>
    <row r="559" spans="2:5" x14ac:dyDescent="0.2">
      <c r="B559" s="66" t="s">
        <v>34</v>
      </c>
      <c r="C559" s="28" t="s">
        <v>11</v>
      </c>
      <c r="D559" s="28" t="s">
        <v>25</v>
      </c>
      <c r="E559" s="67">
        <v>120</v>
      </c>
    </row>
    <row r="560" spans="2:5" x14ac:dyDescent="0.2">
      <c r="B560" s="66" t="s">
        <v>34</v>
      </c>
      <c r="C560" s="28" t="s">
        <v>14</v>
      </c>
      <c r="D560" s="28" t="s">
        <v>24</v>
      </c>
      <c r="E560" s="67">
        <v>80</v>
      </c>
    </row>
    <row r="561" spans="2:5" x14ac:dyDescent="0.2">
      <c r="B561" s="66" t="s">
        <v>34</v>
      </c>
      <c r="C561" s="28" t="s">
        <v>19</v>
      </c>
      <c r="D561" s="28" t="s">
        <v>24</v>
      </c>
      <c r="E561" s="67">
        <v>50</v>
      </c>
    </row>
    <row r="562" spans="2:5" x14ac:dyDescent="0.2">
      <c r="B562" s="66" t="s">
        <v>34</v>
      </c>
      <c r="C562" s="28" t="s">
        <v>10</v>
      </c>
      <c r="D562" s="28" t="s">
        <v>25</v>
      </c>
      <c r="E562" s="67">
        <v>42</v>
      </c>
    </row>
    <row r="563" spans="2:5" x14ac:dyDescent="0.2">
      <c r="B563" s="66" t="s">
        <v>34</v>
      </c>
      <c r="C563" s="28" t="s">
        <v>10</v>
      </c>
      <c r="D563" s="28" t="s">
        <v>24</v>
      </c>
      <c r="E563" s="67">
        <v>35</v>
      </c>
    </row>
    <row r="564" spans="2:5" x14ac:dyDescent="0.2">
      <c r="B564" s="66" t="s">
        <v>34</v>
      </c>
      <c r="C564" s="28" t="s">
        <v>10</v>
      </c>
      <c r="D564" s="28" t="s">
        <v>24</v>
      </c>
      <c r="E564" s="67">
        <v>35</v>
      </c>
    </row>
    <row r="565" spans="2:5" x14ac:dyDescent="0.2">
      <c r="B565" s="66" t="s">
        <v>34</v>
      </c>
      <c r="C565" s="28" t="s">
        <v>14</v>
      </c>
      <c r="D565" s="28" t="s">
        <v>25</v>
      </c>
      <c r="E565" s="67">
        <v>96</v>
      </c>
    </row>
    <row r="566" spans="2:5" x14ac:dyDescent="0.2">
      <c r="B566" s="66" t="s">
        <v>34</v>
      </c>
      <c r="C566" s="28" t="s">
        <v>15</v>
      </c>
      <c r="D566" s="28" t="s">
        <v>24</v>
      </c>
      <c r="E566" s="67">
        <v>25</v>
      </c>
    </row>
    <row r="567" spans="2:5" x14ac:dyDescent="0.2">
      <c r="B567" s="66" t="s">
        <v>34</v>
      </c>
      <c r="C567" s="28" t="s">
        <v>11</v>
      </c>
      <c r="D567" s="28" t="s">
        <v>24</v>
      </c>
      <c r="E567" s="67">
        <v>100</v>
      </c>
    </row>
    <row r="568" spans="2:5" x14ac:dyDescent="0.2">
      <c r="B568" s="66" t="s">
        <v>34</v>
      </c>
      <c r="C568" s="28" t="s">
        <v>17</v>
      </c>
      <c r="D568" s="28" t="s">
        <v>24</v>
      </c>
      <c r="E568" s="67">
        <v>20</v>
      </c>
    </row>
    <row r="569" spans="2:5" x14ac:dyDescent="0.2">
      <c r="B569" s="66" t="s">
        <v>34</v>
      </c>
      <c r="C569" s="28" t="s">
        <v>10</v>
      </c>
      <c r="D569" s="28" t="s">
        <v>25</v>
      </c>
      <c r="E569" s="67">
        <v>42</v>
      </c>
    </row>
    <row r="570" spans="2:5" x14ac:dyDescent="0.2">
      <c r="B570" s="66" t="s">
        <v>34</v>
      </c>
      <c r="C570" s="28" t="s">
        <v>20</v>
      </c>
      <c r="D570" s="28" t="s">
        <v>25</v>
      </c>
      <c r="E570" s="67">
        <v>240</v>
      </c>
    </row>
    <row r="571" spans="2:5" x14ac:dyDescent="0.2">
      <c r="B571" s="66" t="s">
        <v>34</v>
      </c>
      <c r="C571" s="28" t="s">
        <v>15</v>
      </c>
      <c r="D571" s="28" t="s">
        <v>25</v>
      </c>
      <c r="E571" s="67">
        <v>30</v>
      </c>
    </row>
    <row r="572" spans="2:5" x14ac:dyDescent="0.2">
      <c r="B572" s="66" t="s">
        <v>34</v>
      </c>
      <c r="C572" s="28" t="s">
        <v>14</v>
      </c>
      <c r="D572" s="28" t="s">
        <v>25</v>
      </c>
      <c r="E572" s="67">
        <v>96</v>
      </c>
    </row>
    <row r="573" spans="2:5" x14ac:dyDescent="0.2">
      <c r="B573" s="66" t="s">
        <v>34</v>
      </c>
      <c r="C573" s="28" t="s">
        <v>10</v>
      </c>
      <c r="D573" s="28" t="s">
        <v>25</v>
      </c>
      <c r="E573" s="67">
        <v>42</v>
      </c>
    </row>
    <row r="574" spans="2:5" x14ac:dyDescent="0.2">
      <c r="B574" s="66" t="s">
        <v>34</v>
      </c>
      <c r="C574" s="28" t="s">
        <v>15</v>
      </c>
      <c r="D574" s="28" t="s">
        <v>24</v>
      </c>
      <c r="E574" s="67">
        <v>25</v>
      </c>
    </row>
    <row r="575" spans="2:5" x14ac:dyDescent="0.2">
      <c r="B575" s="66" t="s">
        <v>34</v>
      </c>
      <c r="C575" s="28" t="s">
        <v>17</v>
      </c>
      <c r="D575" s="28" t="s">
        <v>25</v>
      </c>
      <c r="E575" s="67">
        <v>24</v>
      </c>
    </row>
    <row r="576" spans="2:5" x14ac:dyDescent="0.2">
      <c r="B576" s="66" t="s">
        <v>34</v>
      </c>
      <c r="C576" s="28" t="s">
        <v>10</v>
      </c>
      <c r="D576" s="28" t="s">
        <v>24</v>
      </c>
      <c r="E576" s="67">
        <v>35</v>
      </c>
    </row>
    <row r="577" spans="2:5" x14ac:dyDescent="0.2">
      <c r="B577" s="66" t="s">
        <v>34</v>
      </c>
      <c r="C577" s="28" t="s">
        <v>14</v>
      </c>
      <c r="D577" s="28" t="s">
        <v>25</v>
      </c>
      <c r="E577" s="67">
        <v>96</v>
      </c>
    </row>
    <row r="578" spans="2:5" x14ac:dyDescent="0.2">
      <c r="B578" s="66" t="s">
        <v>34</v>
      </c>
      <c r="C578" s="28" t="s">
        <v>10</v>
      </c>
      <c r="D578" s="28" t="s">
        <v>24</v>
      </c>
      <c r="E578" s="67">
        <v>35</v>
      </c>
    </row>
    <row r="579" spans="2:5" x14ac:dyDescent="0.2">
      <c r="B579" s="66" t="s">
        <v>34</v>
      </c>
      <c r="C579" s="28" t="s">
        <v>14</v>
      </c>
      <c r="D579" s="28" t="s">
        <v>25</v>
      </c>
      <c r="E579" s="67">
        <v>96</v>
      </c>
    </row>
    <row r="580" spans="2:5" x14ac:dyDescent="0.2">
      <c r="B580" s="66" t="s">
        <v>34</v>
      </c>
      <c r="C580" s="28" t="s">
        <v>15</v>
      </c>
      <c r="D580" s="28" t="s">
        <v>25</v>
      </c>
      <c r="E580" s="67">
        <v>30</v>
      </c>
    </row>
    <row r="581" spans="2:5" x14ac:dyDescent="0.2">
      <c r="B581" s="66" t="s">
        <v>34</v>
      </c>
      <c r="C581" s="28" t="s">
        <v>11</v>
      </c>
      <c r="D581" s="28" t="s">
        <v>24</v>
      </c>
      <c r="E581" s="67">
        <v>100</v>
      </c>
    </row>
    <row r="582" spans="2:5" x14ac:dyDescent="0.2">
      <c r="B582" s="66" t="s">
        <v>34</v>
      </c>
      <c r="C582" s="28" t="s">
        <v>15</v>
      </c>
      <c r="D582" s="28" t="s">
        <v>25</v>
      </c>
      <c r="E582" s="67">
        <v>30</v>
      </c>
    </row>
    <row r="583" spans="2:5" x14ac:dyDescent="0.2">
      <c r="B583" s="66" t="s">
        <v>34</v>
      </c>
      <c r="C583" s="28" t="s">
        <v>10</v>
      </c>
      <c r="D583" s="28" t="s">
        <v>25</v>
      </c>
      <c r="E583" s="67">
        <v>42</v>
      </c>
    </row>
    <row r="584" spans="2:5" x14ac:dyDescent="0.2">
      <c r="B584" s="66" t="s">
        <v>34</v>
      </c>
      <c r="C584" s="28" t="s">
        <v>11</v>
      </c>
      <c r="D584" s="28" t="s">
        <v>24</v>
      </c>
      <c r="E584" s="67">
        <v>100</v>
      </c>
    </row>
    <row r="585" spans="2:5" x14ac:dyDescent="0.2">
      <c r="B585" s="66" t="s">
        <v>34</v>
      </c>
      <c r="C585" s="28" t="s">
        <v>11</v>
      </c>
      <c r="D585" s="28" t="s">
        <v>24</v>
      </c>
      <c r="E585" s="67">
        <v>100</v>
      </c>
    </row>
    <row r="586" spans="2:5" x14ac:dyDescent="0.2">
      <c r="B586" s="66" t="s">
        <v>34</v>
      </c>
      <c r="C586" s="28" t="s">
        <v>10</v>
      </c>
      <c r="D586" s="28" t="s">
        <v>24</v>
      </c>
      <c r="E586" s="67">
        <v>35</v>
      </c>
    </row>
    <row r="587" spans="2:5" x14ac:dyDescent="0.2">
      <c r="B587" s="66" t="s">
        <v>34</v>
      </c>
      <c r="C587" s="28" t="s">
        <v>10</v>
      </c>
      <c r="D587" s="28" t="s">
        <v>25</v>
      </c>
      <c r="E587" s="67">
        <v>42</v>
      </c>
    </row>
    <row r="588" spans="2:5" x14ac:dyDescent="0.2">
      <c r="B588" s="66" t="s">
        <v>34</v>
      </c>
      <c r="C588" s="28" t="s">
        <v>20</v>
      </c>
      <c r="D588" s="28" t="s">
        <v>24</v>
      </c>
      <c r="E588" s="67">
        <v>200</v>
      </c>
    </row>
    <row r="589" spans="2:5" x14ac:dyDescent="0.2">
      <c r="B589" s="66" t="s">
        <v>34</v>
      </c>
      <c r="C589" s="28" t="s">
        <v>9</v>
      </c>
      <c r="D589" s="28" t="s">
        <v>24</v>
      </c>
      <c r="E589" s="67">
        <v>140</v>
      </c>
    </row>
    <row r="590" spans="2:5" x14ac:dyDescent="0.2">
      <c r="B590" s="66" t="s">
        <v>34</v>
      </c>
      <c r="C590" s="28" t="s">
        <v>16</v>
      </c>
      <c r="D590" s="28" t="s">
        <v>24</v>
      </c>
      <c r="E590" s="67">
        <v>20</v>
      </c>
    </row>
    <row r="591" spans="2:5" x14ac:dyDescent="0.2">
      <c r="B591" s="66" t="s">
        <v>34</v>
      </c>
      <c r="C591" s="28" t="s">
        <v>9</v>
      </c>
      <c r="D591" s="28" t="s">
        <v>24</v>
      </c>
      <c r="E591" s="67">
        <v>140</v>
      </c>
    </row>
    <row r="592" spans="2:5" x14ac:dyDescent="0.2">
      <c r="B592" s="66" t="s">
        <v>34</v>
      </c>
      <c r="C592" s="28" t="s">
        <v>9</v>
      </c>
      <c r="D592" s="28" t="s">
        <v>24</v>
      </c>
      <c r="E592" s="67">
        <v>140</v>
      </c>
    </row>
    <row r="593" spans="2:5" x14ac:dyDescent="0.2">
      <c r="B593" s="66" t="s">
        <v>34</v>
      </c>
      <c r="C593" s="28" t="s">
        <v>11</v>
      </c>
      <c r="D593" s="28" t="s">
        <v>25</v>
      </c>
      <c r="E593" s="67">
        <v>120</v>
      </c>
    </row>
    <row r="594" spans="2:5" x14ac:dyDescent="0.2">
      <c r="B594" s="66" t="s">
        <v>34</v>
      </c>
      <c r="C594" s="28" t="s">
        <v>15</v>
      </c>
      <c r="D594" s="28" t="s">
        <v>24</v>
      </c>
      <c r="E594" s="67">
        <v>25</v>
      </c>
    </row>
    <row r="595" spans="2:5" x14ac:dyDescent="0.2">
      <c r="B595" s="66" t="s">
        <v>34</v>
      </c>
      <c r="C595" s="28" t="s">
        <v>11</v>
      </c>
      <c r="D595" s="28" t="s">
        <v>25</v>
      </c>
      <c r="E595" s="67">
        <v>120</v>
      </c>
    </row>
    <row r="596" spans="2:5" x14ac:dyDescent="0.2">
      <c r="B596" s="66" t="s">
        <v>34</v>
      </c>
      <c r="C596" s="28" t="s">
        <v>10</v>
      </c>
      <c r="D596" s="28" t="s">
        <v>24</v>
      </c>
      <c r="E596" s="67">
        <v>35</v>
      </c>
    </row>
    <row r="597" spans="2:5" x14ac:dyDescent="0.2">
      <c r="B597" s="66" t="s">
        <v>34</v>
      </c>
      <c r="C597" s="28" t="s">
        <v>10</v>
      </c>
      <c r="D597" s="28" t="s">
        <v>25</v>
      </c>
      <c r="E597" s="67">
        <v>42</v>
      </c>
    </row>
    <row r="598" spans="2:5" x14ac:dyDescent="0.2">
      <c r="B598" s="66" t="s">
        <v>34</v>
      </c>
      <c r="C598" s="28" t="s">
        <v>22</v>
      </c>
      <c r="D598" s="28" t="s">
        <v>25</v>
      </c>
      <c r="E598" s="67">
        <v>84</v>
      </c>
    </row>
    <row r="599" spans="2:5" x14ac:dyDescent="0.2">
      <c r="B599" s="66" t="s">
        <v>34</v>
      </c>
      <c r="C599" s="28" t="s">
        <v>10</v>
      </c>
      <c r="D599" s="28" t="s">
        <v>24</v>
      </c>
      <c r="E599" s="67">
        <v>35</v>
      </c>
    </row>
    <row r="600" spans="2:5" x14ac:dyDescent="0.2">
      <c r="B600" s="66" t="s">
        <v>34</v>
      </c>
      <c r="C600" s="28" t="s">
        <v>16</v>
      </c>
      <c r="D600" s="28" t="s">
        <v>25</v>
      </c>
      <c r="E600" s="67">
        <v>24</v>
      </c>
    </row>
    <row r="601" spans="2:5" x14ac:dyDescent="0.2">
      <c r="B601" s="66" t="s">
        <v>34</v>
      </c>
      <c r="C601" s="28" t="s">
        <v>14</v>
      </c>
      <c r="D601" s="28" t="s">
        <v>25</v>
      </c>
      <c r="E601" s="67">
        <v>96</v>
      </c>
    </row>
    <row r="602" spans="2:5" x14ac:dyDescent="0.2">
      <c r="B602" s="66" t="s">
        <v>34</v>
      </c>
      <c r="C602" s="28" t="s">
        <v>19</v>
      </c>
      <c r="D602" s="28" t="s">
        <v>24</v>
      </c>
      <c r="E602" s="67">
        <v>50</v>
      </c>
    </row>
    <row r="603" spans="2:5" x14ac:dyDescent="0.2">
      <c r="B603" s="66" t="s">
        <v>34</v>
      </c>
      <c r="C603" s="28" t="s">
        <v>13</v>
      </c>
      <c r="D603" s="28" t="s">
        <v>24</v>
      </c>
      <c r="E603" s="67">
        <v>100</v>
      </c>
    </row>
    <row r="604" spans="2:5" x14ac:dyDescent="0.2">
      <c r="B604" s="66" t="s">
        <v>34</v>
      </c>
      <c r="C604" s="28" t="s">
        <v>10</v>
      </c>
      <c r="D604" s="28" t="s">
        <v>25</v>
      </c>
      <c r="E604" s="67">
        <v>42</v>
      </c>
    </row>
    <row r="605" spans="2:5" x14ac:dyDescent="0.2">
      <c r="B605" s="66" t="s">
        <v>34</v>
      </c>
      <c r="C605" s="28" t="s">
        <v>12</v>
      </c>
      <c r="D605" s="28" t="s">
        <v>25</v>
      </c>
      <c r="E605" s="67">
        <v>120</v>
      </c>
    </row>
    <row r="606" spans="2:5" x14ac:dyDescent="0.2">
      <c r="B606" s="66" t="s">
        <v>34</v>
      </c>
      <c r="C606" s="28" t="s">
        <v>16</v>
      </c>
      <c r="D606" s="28" t="s">
        <v>25</v>
      </c>
      <c r="E606" s="67">
        <v>24</v>
      </c>
    </row>
    <row r="607" spans="2:5" x14ac:dyDescent="0.2">
      <c r="B607" s="66" t="s">
        <v>34</v>
      </c>
      <c r="C607" s="28" t="s">
        <v>10</v>
      </c>
      <c r="D607" s="28" t="s">
        <v>24</v>
      </c>
      <c r="E607" s="67">
        <v>35</v>
      </c>
    </row>
    <row r="608" spans="2:5" x14ac:dyDescent="0.2">
      <c r="B608" s="66" t="s">
        <v>34</v>
      </c>
      <c r="C608" s="28" t="s">
        <v>11</v>
      </c>
      <c r="D608" s="28" t="s">
        <v>24</v>
      </c>
      <c r="E608" s="67">
        <v>100</v>
      </c>
    </row>
    <row r="609" spans="2:5" x14ac:dyDescent="0.2">
      <c r="B609" s="66" t="s">
        <v>34</v>
      </c>
      <c r="C609" s="28" t="s">
        <v>11</v>
      </c>
      <c r="D609" s="28" t="s">
        <v>25</v>
      </c>
      <c r="E609" s="67">
        <v>120</v>
      </c>
    </row>
    <row r="610" spans="2:5" x14ac:dyDescent="0.2">
      <c r="B610" s="66" t="s">
        <v>34</v>
      </c>
      <c r="C610" s="28" t="s">
        <v>11</v>
      </c>
      <c r="D610" s="28" t="s">
        <v>25</v>
      </c>
      <c r="E610" s="67">
        <v>120</v>
      </c>
    </row>
    <row r="611" spans="2:5" x14ac:dyDescent="0.2">
      <c r="B611" s="66" t="s">
        <v>34</v>
      </c>
      <c r="C611" s="28" t="s">
        <v>16</v>
      </c>
      <c r="D611" s="28" t="s">
        <v>24</v>
      </c>
      <c r="E611" s="67">
        <v>20</v>
      </c>
    </row>
    <row r="612" spans="2:5" x14ac:dyDescent="0.2">
      <c r="B612" s="66" t="s">
        <v>34</v>
      </c>
      <c r="C612" s="28" t="s">
        <v>22</v>
      </c>
      <c r="D612" s="28" t="s">
        <v>25</v>
      </c>
      <c r="E612" s="67">
        <v>84</v>
      </c>
    </row>
    <row r="613" spans="2:5" x14ac:dyDescent="0.2">
      <c r="B613" s="66" t="s">
        <v>34</v>
      </c>
      <c r="C613" s="28" t="s">
        <v>10</v>
      </c>
      <c r="D613" s="28" t="s">
        <v>24</v>
      </c>
      <c r="E613" s="67">
        <v>35</v>
      </c>
    </row>
    <row r="614" spans="2:5" x14ac:dyDescent="0.2">
      <c r="B614" s="66" t="s">
        <v>34</v>
      </c>
      <c r="C614" s="28" t="s">
        <v>9</v>
      </c>
      <c r="D614" s="28" t="s">
        <v>24</v>
      </c>
      <c r="E614" s="67">
        <v>140</v>
      </c>
    </row>
    <row r="615" spans="2:5" x14ac:dyDescent="0.2">
      <c r="B615" s="66" t="s">
        <v>34</v>
      </c>
      <c r="C615" s="28" t="s">
        <v>11</v>
      </c>
      <c r="D615" s="28" t="s">
        <v>24</v>
      </c>
      <c r="E615" s="67">
        <v>100</v>
      </c>
    </row>
    <row r="616" spans="2:5" x14ac:dyDescent="0.2">
      <c r="B616" s="66" t="s">
        <v>34</v>
      </c>
      <c r="C616" s="28" t="s">
        <v>16</v>
      </c>
      <c r="D616" s="28" t="s">
        <v>24</v>
      </c>
      <c r="E616" s="67">
        <v>20</v>
      </c>
    </row>
    <row r="617" spans="2:5" x14ac:dyDescent="0.2">
      <c r="B617" s="66" t="s">
        <v>34</v>
      </c>
      <c r="C617" s="28" t="s">
        <v>10</v>
      </c>
      <c r="D617" s="28" t="s">
        <v>25</v>
      </c>
      <c r="E617" s="67">
        <v>42</v>
      </c>
    </row>
    <row r="618" spans="2:5" x14ac:dyDescent="0.2">
      <c r="B618" s="66" t="s">
        <v>34</v>
      </c>
      <c r="C618" s="28" t="s">
        <v>15</v>
      </c>
      <c r="D618" s="28" t="s">
        <v>24</v>
      </c>
      <c r="E618" s="67">
        <v>25</v>
      </c>
    </row>
    <row r="619" spans="2:5" x14ac:dyDescent="0.2">
      <c r="B619" s="66" t="s">
        <v>34</v>
      </c>
      <c r="C619" s="28" t="s">
        <v>17</v>
      </c>
      <c r="D619" s="28" t="s">
        <v>24</v>
      </c>
      <c r="E619" s="67">
        <v>20</v>
      </c>
    </row>
    <row r="620" spans="2:5" x14ac:dyDescent="0.2">
      <c r="B620" s="66" t="s">
        <v>34</v>
      </c>
      <c r="C620" s="28" t="s">
        <v>10</v>
      </c>
      <c r="D620" s="28" t="s">
        <v>24</v>
      </c>
      <c r="E620" s="67">
        <v>35</v>
      </c>
    </row>
    <row r="621" spans="2:5" x14ac:dyDescent="0.2">
      <c r="B621" s="66" t="s">
        <v>34</v>
      </c>
      <c r="C621" s="28" t="s">
        <v>17</v>
      </c>
      <c r="D621" s="28" t="s">
        <v>25</v>
      </c>
      <c r="E621" s="67">
        <v>24</v>
      </c>
    </row>
    <row r="622" spans="2:5" x14ac:dyDescent="0.2">
      <c r="B622" s="66" t="s">
        <v>34</v>
      </c>
      <c r="C622" s="28" t="s">
        <v>13</v>
      </c>
      <c r="D622" s="28" t="s">
        <v>25</v>
      </c>
      <c r="E622" s="67">
        <v>120</v>
      </c>
    </row>
    <row r="623" spans="2:5" x14ac:dyDescent="0.2">
      <c r="B623" s="66" t="s">
        <v>34</v>
      </c>
      <c r="C623" s="28" t="s">
        <v>17</v>
      </c>
      <c r="D623" s="28" t="s">
        <v>24</v>
      </c>
      <c r="E623" s="67">
        <v>20</v>
      </c>
    </row>
    <row r="624" spans="2:5" x14ac:dyDescent="0.2">
      <c r="B624" s="66" t="s">
        <v>34</v>
      </c>
      <c r="C624" s="28" t="s">
        <v>11</v>
      </c>
      <c r="D624" s="28" t="s">
        <v>25</v>
      </c>
      <c r="E624" s="67">
        <v>120</v>
      </c>
    </row>
    <row r="625" spans="2:5" x14ac:dyDescent="0.2">
      <c r="B625" s="66" t="s">
        <v>34</v>
      </c>
      <c r="C625" s="28" t="s">
        <v>10</v>
      </c>
      <c r="D625" s="28" t="s">
        <v>24</v>
      </c>
      <c r="E625" s="67">
        <v>35</v>
      </c>
    </row>
    <row r="626" spans="2:5" x14ac:dyDescent="0.2">
      <c r="B626" s="66" t="s">
        <v>34</v>
      </c>
      <c r="C626" s="28" t="s">
        <v>13</v>
      </c>
      <c r="D626" s="28" t="s">
        <v>25</v>
      </c>
      <c r="E626" s="67">
        <v>120</v>
      </c>
    </row>
    <row r="627" spans="2:5" x14ac:dyDescent="0.2">
      <c r="B627" s="66" t="s">
        <v>34</v>
      </c>
      <c r="C627" s="28" t="s">
        <v>15</v>
      </c>
      <c r="D627" s="28" t="s">
        <v>25</v>
      </c>
      <c r="E627" s="67">
        <v>30</v>
      </c>
    </row>
    <row r="628" spans="2:5" x14ac:dyDescent="0.2">
      <c r="B628" s="66" t="s">
        <v>34</v>
      </c>
      <c r="C628" s="28" t="s">
        <v>11</v>
      </c>
      <c r="D628" s="28" t="s">
        <v>25</v>
      </c>
      <c r="E628" s="67">
        <v>120</v>
      </c>
    </row>
    <row r="629" spans="2:5" x14ac:dyDescent="0.2">
      <c r="B629" s="66" t="s">
        <v>34</v>
      </c>
      <c r="C629" s="28" t="s">
        <v>11</v>
      </c>
      <c r="D629" s="28" t="s">
        <v>24</v>
      </c>
      <c r="E629" s="67">
        <v>100</v>
      </c>
    </row>
    <row r="630" spans="2:5" x14ac:dyDescent="0.2">
      <c r="B630" s="66" t="s">
        <v>34</v>
      </c>
      <c r="C630" s="28" t="s">
        <v>15</v>
      </c>
      <c r="D630" s="28" t="s">
        <v>24</v>
      </c>
      <c r="E630" s="67">
        <v>25</v>
      </c>
    </row>
    <row r="631" spans="2:5" x14ac:dyDescent="0.2">
      <c r="B631" s="66" t="s">
        <v>34</v>
      </c>
      <c r="C631" s="28" t="s">
        <v>11</v>
      </c>
      <c r="D631" s="28" t="s">
        <v>25</v>
      </c>
      <c r="E631" s="67">
        <v>120</v>
      </c>
    </row>
    <row r="632" spans="2:5" x14ac:dyDescent="0.2">
      <c r="B632" s="66" t="s">
        <v>34</v>
      </c>
      <c r="C632" s="28" t="s">
        <v>10</v>
      </c>
      <c r="D632" s="28" t="s">
        <v>25</v>
      </c>
      <c r="E632" s="67">
        <v>42</v>
      </c>
    </row>
    <row r="633" spans="2:5" x14ac:dyDescent="0.2">
      <c r="B633" s="66" t="s">
        <v>34</v>
      </c>
      <c r="C633" s="28" t="s">
        <v>13</v>
      </c>
      <c r="D633" s="28" t="s">
        <v>25</v>
      </c>
      <c r="E633" s="67">
        <v>120</v>
      </c>
    </row>
    <row r="634" spans="2:5" x14ac:dyDescent="0.2">
      <c r="B634" s="66" t="s">
        <v>34</v>
      </c>
      <c r="C634" s="28" t="s">
        <v>15</v>
      </c>
      <c r="D634" s="28" t="s">
        <v>24</v>
      </c>
      <c r="E634" s="67">
        <v>25</v>
      </c>
    </row>
    <row r="635" spans="2:5" x14ac:dyDescent="0.2">
      <c r="B635" s="66" t="s">
        <v>34</v>
      </c>
      <c r="C635" s="28" t="s">
        <v>14</v>
      </c>
      <c r="D635" s="28" t="s">
        <v>25</v>
      </c>
      <c r="E635" s="67">
        <v>96</v>
      </c>
    </row>
    <row r="636" spans="2:5" x14ac:dyDescent="0.2">
      <c r="B636" s="66" t="s">
        <v>34</v>
      </c>
      <c r="C636" s="28" t="s">
        <v>11</v>
      </c>
      <c r="D636" s="28" t="s">
        <v>25</v>
      </c>
      <c r="E636" s="67">
        <v>120</v>
      </c>
    </row>
    <row r="637" spans="2:5" x14ac:dyDescent="0.2">
      <c r="B637" s="66" t="s">
        <v>34</v>
      </c>
      <c r="C637" s="28" t="s">
        <v>15</v>
      </c>
      <c r="D637" s="28" t="s">
        <v>25</v>
      </c>
      <c r="E637" s="67">
        <v>30</v>
      </c>
    </row>
    <row r="638" spans="2:5" x14ac:dyDescent="0.2">
      <c r="B638" s="66" t="s">
        <v>34</v>
      </c>
      <c r="C638" s="28" t="s">
        <v>11</v>
      </c>
      <c r="D638" s="28" t="s">
        <v>24</v>
      </c>
      <c r="E638" s="67">
        <v>100</v>
      </c>
    </row>
    <row r="639" spans="2:5" x14ac:dyDescent="0.2">
      <c r="B639" s="66" t="s">
        <v>34</v>
      </c>
      <c r="C639" s="28" t="s">
        <v>11</v>
      </c>
      <c r="D639" s="28" t="s">
        <v>24</v>
      </c>
      <c r="E639" s="67">
        <v>100</v>
      </c>
    </row>
    <row r="640" spans="2:5" x14ac:dyDescent="0.2">
      <c r="B640" s="66" t="s">
        <v>34</v>
      </c>
      <c r="C640" s="28" t="s">
        <v>10</v>
      </c>
      <c r="D640" s="28" t="s">
        <v>25</v>
      </c>
      <c r="E640" s="67">
        <v>42</v>
      </c>
    </row>
    <row r="641" spans="2:5" x14ac:dyDescent="0.2">
      <c r="B641" s="66" t="s">
        <v>34</v>
      </c>
      <c r="C641" s="28" t="s">
        <v>9</v>
      </c>
      <c r="D641" s="28" t="s">
        <v>25</v>
      </c>
      <c r="E641" s="67">
        <v>168</v>
      </c>
    </row>
    <row r="642" spans="2:5" x14ac:dyDescent="0.2">
      <c r="B642" s="66" t="s">
        <v>34</v>
      </c>
      <c r="C642" s="28" t="s">
        <v>11</v>
      </c>
      <c r="D642" s="28" t="s">
        <v>25</v>
      </c>
      <c r="E642" s="67">
        <v>120</v>
      </c>
    </row>
    <row r="643" spans="2:5" x14ac:dyDescent="0.2">
      <c r="B643" s="66" t="s">
        <v>34</v>
      </c>
      <c r="C643" s="28" t="s">
        <v>22</v>
      </c>
      <c r="D643" s="28" t="s">
        <v>24</v>
      </c>
      <c r="E643" s="67">
        <v>70</v>
      </c>
    </row>
    <row r="644" spans="2:5" x14ac:dyDescent="0.2">
      <c r="B644" s="66" t="s">
        <v>34</v>
      </c>
      <c r="C644" s="28" t="s">
        <v>10</v>
      </c>
      <c r="D644" s="28" t="s">
        <v>24</v>
      </c>
      <c r="E644" s="67">
        <v>35</v>
      </c>
    </row>
    <row r="645" spans="2:5" x14ac:dyDescent="0.2">
      <c r="B645" s="66" t="s">
        <v>34</v>
      </c>
      <c r="C645" s="28" t="s">
        <v>9</v>
      </c>
      <c r="D645" s="28" t="s">
        <v>25</v>
      </c>
      <c r="E645" s="67">
        <v>168</v>
      </c>
    </row>
    <row r="646" spans="2:5" x14ac:dyDescent="0.2">
      <c r="B646" s="66" t="s">
        <v>34</v>
      </c>
      <c r="C646" s="28" t="s">
        <v>11</v>
      </c>
      <c r="D646" s="28" t="s">
        <v>24</v>
      </c>
      <c r="E646" s="67">
        <v>100</v>
      </c>
    </row>
    <row r="647" spans="2:5" x14ac:dyDescent="0.2">
      <c r="B647" s="66" t="s">
        <v>34</v>
      </c>
      <c r="C647" s="28" t="s">
        <v>12</v>
      </c>
      <c r="D647" s="28" t="s">
        <v>25</v>
      </c>
      <c r="E647" s="67">
        <v>120</v>
      </c>
    </row>
    <row r="648" spans="2:5" x14ac:dyDescent="0.2">
      <c r="B648" s="66" t="s">
        <v>34</v>
      </c>
      <c r="C648" s="28" t="s">
        <v>10</v>
      </c>
      <c r="D648" s="28" t="s">
        <v>24</v>
      </c>
      <c r="E648" s="67">
        <v>35</v>
      </c>
    </row>
    <row r="649" spans="2:5" x14ac:dyDescent="0.2">
      <c r="B649" s="66" t="s">
        <v>34</v>
      </c>
      <c r="C649" s="28" t="s">
        <v>16</v>
      </c>
      <c r="D649" s="28" t="s">
        <v>24</v>
      </c>
      <c r="E649" s="67">
        <v>20</v>
      </c>
    </row>
    <row r="650" spans="2:5" x14ac:dyDescent="0.2">
      <c r="B650" s="66" t="s">
        <v>34</v>
      </c>
      <c r="C650" s="28" t="s">
        <v>9</v>
      </c>
      <c r="D650" s="28" t="s">
        <v>24</v>
      </c>
      <c r="E650" s="67">
        <v>140</v>
      </c>
    </row>
    <row r="651" spans="2:5" x14ac:dyDescent="0.2">
      <c r="B651" s="66" t="s">
        <v>34</v>
      </c>
      <c r="C651" s="28" t="s">
        <v>11</v>
      </c>
      <c r="D651" s="28" t="s">
        <v>24</v>
      </c>
      <c r="E651" s="67">
        <v>100</v>
      </c>
    </row>
    <row r="652" spans="2:5" x14ac:dyDescent="0.2">
      <c r="B652" s="66" t="s">
        <v>34</v>
      </c>
      <c r="C652" s="28" t="s">
        <v>14</v>
      </c>
      <c r="D652" s="28" t="s">
        <v>24</v>
      </c>
      <c r="E652" s="67">
        <v>80</v>
      </c>
    </row>
    <row r="653" spans="2:5" x14ac:dyDescent="0.2">
      <c r="B653" s="66" t="s">
        <v>34</v>
      </c>
      <c r="C653" s="28" t="s">
        <v>15</v>
      </c>
      <c r="D653" s="28" t="s">
        <v>25</v>
      </c>
      <c r="E653" s="67">
        <v>30</v>
      </c>
    </row>
    <row r="654" spans="2:5" x14ac:dyDescent="0.2">
      <c r="B654" s="66" t="s">
        <v>34</v>
      </c>
      <c r="C654" s="28" t="s">
        <v>10</v>
      </c>
      <c r="D654" s="28" t="s">
        <v>24</v>
      </c>
      <c r="E654" s="67">
        <v>35</v>
      </c>
    </row>
    <row r="655" spans="2:5" x14ac:dyDescent="0.2">
      <c r="B655" s="66" t="s">
        <v>34</v>
      </c>
      <c r="C655" s="28" t="s">
        <v>11</v>
      </c>
      <c r="D655" s="28" t="s">
        <v>24</v>
      </c>
      <c r="E655" s="67">
        <v>100</v>
      </c>
    </row>
    <row r="656" spans="2:5" x14ac:dyDescent="0.2">
      <c r="B656" s="66" t="s">
        <v>34</v>
      </c>
      <c r="C656" s="28" t="s">
        <v>18</v>
      </c>
      <c r="D656" s="28" t="s">
        <v>25</v>
      </c>
      <c r="E656" s="67">
        <v>6</v>
      </c>
    </row>
    <row r="657" spans="2:5" x14ac:dyDescent="0.2">
      <c r="B657" s="66" t="s">
        <v>34</v>
      </c>
      <c r="C657" s="28" t="s">
        <v>20</v>
      </c>
      <c r="D657" s="28" t="s">
        <v>25</v>
      </c>
      <c r="E657" s="67">
        <v>240</v>
      </c>
    </row>
    <row r="658" spans="2:5" x14ac:dyDescent="0.2">
      <c r="B658" s="66" t="s">
        <v>34</v>
      </c>
      <c r="C658" s="28" t="s">
        <v>10</v>
      </c>
      <c r="D658" s="28" t="s">
        <v>24</v>
      </c>
      <c r="E658" s="67">
        <v>35</v>
      </c>
    </row>
    <row r="659" spans="2:5" x14ac:dyDescent="0.2">
      <c r="B659" s="66" t="s">
        <v>34</v>
      </c>
      <c r="C659" s="28" t="s">
        <v>10</v>
      </c>
      <c r="D659" s="28" t="s">
        <v>24</v>
      </c>
      <c r="E659" s="67">
        <v>35</v>
      </c>
    </row>
    <row r="660" spans="2:5" x14ac:dyDescent="0.2">
      <c r="B660" s="66" t="s">
        <v>34</v>
      </c>
      <c r="C660" s="28" t="s">
        <v>12</v>
      </c>
      <c r="D660" s="28" t="s">
        <v>25</v>
      </c>
      <c r="E660" s="67">
        <v>120</v>
      </c>
    </row>
    <row r="661" spans="2:5" x14ac:dyDescent="0.2">
      <c r="B661" s="66" t="s">
        <v>34</v>
      </c>
      <c r="C661" s="28" t="s">
        <v>9</v>
      </c>
      <c r="D661" s="28" t="s">
        <v>25</v>
      </c>
      <c r="E661" s="67">
        <v>168</v>
      </c>
    </row>
    <row r="662" spans="2:5" x14ac:dyDescent="0.2">
      <c r="B662" s="66" t="s">
        <v>34</v>
      </c>
      <c r="C662" s="28" t="s">
        <v>10</v>
      </c>
      <c r="D662" s="28" t="s">
        <v>24</v>
      </c>
      <c r="E662" s="67">
        <v>35</v>
      </c>
    </row>
    <row r="663" spans="2:5" x14ac:dyDescent="0.2">
      <c r="B663" s="66" t="s">
        <v>34</v>
      </c>
      <c r="C663" s="28" t="s">
        <v>9</v>
      </c>
      <c r="D663" s="28" t="s">
        <v>25</v>
      </c>
      <c r="E663" s="67">
        <v>168</v>
      </c>
    </row>
    <row r="664" spans="2:5" x14ac:dyDescent="0.2">
      <c r="B664" s="66" t="s">
        <v>34</v>
      </c>
      <c r="C664" s="28" t="s">
        <v>15</v>
      </c>
      <c r="D664" s="28" t="s">
        <v>25</v>
      </c>
      <c r="E664" s="67">
        <v>30</v>
      </c>
    </row>
    <row r="665" spans="2:5" x14ac:dyDescent="0.2">
      <c r="B665" s="66" t="s">
        <v>34</v>
      </c>
      <c r="C665" s="28" t="s">
        <v>11</v>
      </c>
      <c r="D665" s="28" t="s">
        <v>25</v>
      </c>
      <c r="E665" s="67">
        <v>120</v>
      </c>
    </row>
    <row r="666" spans="2:5" x14ac:dyDescent="0.2">
      <c r="B666" s="66" t="s">
        <v>34</v>
      </c>
      <c r="C666" s="28" t="s">
        <v>19</v>
      </c>
      <c r="D666" s="28" t="s">
        <v>25</v>
      </c>
      <c r="E666" s="67">
        <v>60</v>
      </c>
    </row>
    <row r="667" spans="2:5" x14ac:dyDescent="0.2">
      <c r="B667" s="66" t="s">
        <v>34</v>
      </c>
      <c r="C667" s="28" t="s">
        <v>14</v>
      </c>
      <c r="D667" s="28" t="s">
        <v>24</v>
      </c>
      <c r="E667" s="67">
        <v>80</v>
      </c>
    </row>
    <row r="668" spans="2:5" x14ac:dyDescent="0.2">
      <c r="B668" s="66" t="s">
        <v>34</v>
      </c>
      <c r="C668" s="28" t="s">
        <v>11</v>
      </c>
      <c r="D668" s="28" t="s">
        <v>24</v>
      </c>
      <c r="E668" s="67">
        <v>100</v>
      </c>
    </row>
    <row r="669" spans="2:5" x14ac:dyDescent="0.2">
      <c r="B669" s="66" t="s">
        <v>34</v>
      </c>
      <c r="C669" s="28" t="s">
        <v>15</v>
      </c>
      <c r="D669" s="28" t="s">
        <v>25</v>
      </c>
      <c r="E669" s="67">
        <v>30</v>
      </c>
    </row>
    <row r="670" spans="2:5" x14ac:dyDescent="0.2">
      <c r="B670" s="66" t="s">
        <v>34</v>
      </c>
      <c r="C670" s="28" t="s">
        <v>10</v>
      </c>
      <c r="D670" s="28" t="s">
        <v>25</v>
      </c>
      <c r="E670" s="67">
        <v>42</v>
      </c>
    </row>
    <row r="671" spans="2:5" x14ac:dyDescent="0.2">
      <c r="B671" s="66" t="s">
        <v>34</v>
      </c>
      <c r="C671" s="28" t="s">
        <v>11</v>
      </c>
      <c r="D671" s="28" t="s">
        <v>24</v>
      </c>
      <c r="E671" s="67">
        <v>100</v>
      </c>
    </row>
    <row r="672" spans="2:5" x14ac:dyDescent="0.2">
      <c r="B672" s="66" t="s">
        <v>34</v>
      </c>
      <c r="C672" s="28" t="s">
        <v>15</v>
      </c>
      <c r="D672" s="28" t="s">
        <v>24</v>
      </c>
      <c r="E672" s="67">
        <v>25</v>
      </c>
    </row>
    <row r="673" spans="2:5" x14ac:dyDescent="0.2">
      <c r="B673" s="66" t="s">
        <v>34</v>
      </c>
      <c r="C673" s="28" t="s">
        <v>10</v>
      </c>
      <c r="D673" s="28" t="s">
        <v>25</v>
      </c>
      <c r="E673" s="67">
        <v>42</v>
      </c>
    </row>
    <row r="674" spans="2:5" x14ac:dyDescent="0.2">
      <c r="B674" s="66" t="s">
        <v>34</v>
      </c>
      <c r="C674" s="28" t="s">
        <v>10</v>
      </c>
      <c r="D674" s="28" t="s">
        <v>25</v>
      </c>
      <c r="E674" s="67">
        <v>42</v>
      </c>
    </row>
    <row r="675" spans="2:5" x14ac:dyDescent="0.2">
      <c r="B675" s="66" t="s">
        <v>34</v>
      </c>
      <c r="C675" s="28" t="s">
        <v>20</v>
      </c>
      <c r="D675" s="28" t="s">
        <v>25</v>
      </c>
      <c r="E675" s="67">
        <v>240</v>
      </c>
    </row>
    <row r="676" spans="2:5" x14ac:dyDescent="0.2">
      <c r="B676" s="66" t="s">
        <v>34</v>
      </c>
      <c r="C676" s="28" t="s">
        <v>10</v>
      </c>
      <c r="D676" s="28" t="s">
        <v>25</v>
      </c>
      <c r="E676" s="67">
        <v>42</v>
      </c>
    </row>
    <row r="677" spans="2:5" x14ac:dyDescent="0.2">
      <c r="B677" s="66" t="s">
        <v>34</v>
      </c>
      <c r="C677" s="28" t="s">
        <v>18</v>
      </c>
      <c r="D677" s="28" t="s">
        <v>24</v>
      </c>
      <c r="E677" s="67">
        <v>5</v>
      </c>
    </row>
    <row r="678" spans="2:5" x14ac:dyDescent="0.2">
      <c r="B678" s="66" t="s">
        <v>34</v>
      </c>
      <c r="C678" s="28" t="s">
        <v>11</v>
      </c>
      <c r="D678" s="28" t="s">
        <v>25</v>
      </c>
      <c r="E678" s="67">
        <v>120</v>
      </c>
    </row>
    <row r="679" spans="2:5" x14ac:dyDescent="0.2">
      <c r="B679" s="66" t="s">
        <v>34</v>
      </c>
      <c r="C679" s="28" t="s">
        <v>10</v>
      </c>
      <c r="D679" s="28" t="s">
        <v>24</v>
      </c>
      <c r="E679" s="67">
        <v>35</v>
      </c>
    </row>
    <row r="680" spans="2:5" x14ac:dyDescent="0.2">
      <c r="B680" s="66" t="s">
        <v>34</v>
      </c>
      <c r="C680" s="28" t="s">
        <v>10</v>
      </c>
      <c r="D680" s="28" t="s">
        <v>24</v>
      </c>
      <c r="E680" s="67">
        <v>35</v>
      </c>
    </row>
    <row r="681" spans="2:5" x14ac:dyDescent="0.2">
      <c r="B681" s="66" t="s">
        <v>34</v>
      </c>
      <c r="C681" s="28" t="s">
        <v>9</v>
      </c>
      <c r="D681" s="28" t="s">
        <v>24</v>
      </c>
      <c r="E681" s="67">
        <v>140</v>
      </c>
    </row>
    <row r="682" spans="2:5" x14ac:dyDescent="0.2">
      <c r="B682" s="66" t="s">
        <v>34</v>
      </c>
      <c r="C682" s="28" t="s">
        <v>15</v>
      </c>
      <c r="D682" s="28" t="s">
        <v>24</v>
      </c>
      <c r="E682" s="67">
        <v>25</v>
      </c>
    </row>
    <row r="683" spans="2:5" x14ac:dyDescent="0.2">
      <c r="B683" s="66" t="s">
        <v>34</v>
      </c>
      <c r="C683" s="28" t="s">
        <v>14</v>
      </c>
      <c r="D683" s="28" t="s">
        <v>25</v>
      </c>
      <c r="E683" s="67">
        <v>96</v>
      </c>
    </row>
    <row r="684" spans="2:5" x14ac:dyDescent="0.2">
      <c r="B684" s="66" t="s">
        <v>34</v>
      </c>
      <c r="C684" s="28" t="s">
        <v>12</v>
      </c>
      <c r="D684" s="28" t="s">
        <v>25</v>
      </c>
      <c r="E684" s="67">
        <v>120</v>
      </c>
    </row>
    <row r="685" spans="2:5" x14ac:dyDescent="0.2">
      <c r="B685" s="66" t="s">
        <v>34</v>
      </c>
      <c r="C685" s="28" t="s">
        <v>10</v>
      </c>
      <c r="D685" s="28" t="s">
        <v>24</v>
      </c>
      <c r="E685" s="67">
        <v>35</v>
      </c>
    </row>
    <row r="686" spans="2:5" x14ac:dyDescent="0.2">
      <c r="B686" s="66" t="s">
        <v>34</v>
      </c>
      <c r="C686" s="28" t="s">
        <v>17</v>
      </c>
      <c r="D686" s="28" t="s">
        <v>24</v>
      </c>
      <c r="E686" s="67">
        <v>20</v>
      </c>
    </row>
    <row r="687" spans="2:5" x14ac:dyDescent="0.2">
      <c r="B687" s="66" t="s">
        <v>34</v>
      </c>
      <c r="C687" s="28" t="s">
        <v>15</v>
      </c>
      <c r="D687" s="28" t="s">
        <v>25</v>
      </c>
      <c r="E687" s="67">
        <v>30</v>
      </c>
    </row>
    <row r="688" spans="2:5" x14ac:dyDescent="0.2">
      <c r="B688" s="66" t="s">
        <v>34</v>
      </c>
      <c r="C688" s="28" t="s">
        <v>19</v>
      </c>
      <c r="D688" s="28" t="s">
        <v>25</v>
      </c>
      <c r="E688" s="67">
        <v>60</v>
      </c>
    </row>
    <row r="689" spans="2:5" x14ac:dyDescent="0.2">
      <c r="B689" s="66" t="s">
        <v>34</v>
      </c>
      <c r="C689" s="28" t="s">
        <v>14</v>
      </c>
      <c r="D689" s="28" t="s">
        <v>24</v>
      </c>
      <c r="E689" s="67">
        <v>80</v>
      </c>
    </row>
    <row r="690" spans="2:5" x14ac:dyDescent="0.2">
      <c r="B690" s="66" t="s">
        <v>34</v>
      </c>
      <c r="C690" s="28" t="s">
        <v>14</v>
      </c>
      <c r="D690" s="28" t="s">
        <v>24</v>
      </c>
      <c r="E690" s="67">
        <v>80</v>
      </c>
    </row>
    <row r="691" spans="2:5" x14ac:dyDescent="0.2">
      <c r="B691" s="66" t="s">
        <v>34</v>
      </c>
      <c r="C691" s="28" t="s">
        <v>16</v>
      </c>
      <c r="D691" s="28" t="s">
        <v>24</v>
      </c>
      <c r="E691" s="67">
        <v>20</v>
      </c>
    </row>
    <row r="692" spans="2:5" x14ac:dyDescent="0.2">
      <c r="B692" s="66" t="s">
        <v>34</v>
      </c>
      <c r="C692" s="28" t="s">
        <v>11</v>
      </c>
      <c r="D692" s="28" t="s">
        <v>24</v>
      </c>
      <c r="E692" s="67">
        <v>100</v>
      </c>
    </row>
    <row r="693" spans="2:5" x14ac:dyDescent="0.2">
      <c r="B693" s="66" t="s">
        <v>34</v>
      </c>
      <c r="C693" s="28" t="s">
        <v>14</v>
      </c>
      <c r="D693" s="28" t="s">
        <v>25</v>
      </c>
      <c r="E693" s="67">
        <v>96</v>
      </c>
    </row>
    <row r="694" spans="2:5" x14ac:dyDescent="0.2">
      <c r="B694" s="66" t="s">
        <v>34</v>
      </c>
      <c r="C694" s="28" t="s">
        <v>18</v>
      </c>
      <c r="D694" s="28" t="s">
        <v>25</v>
      </c>
      <c r="E694" s="67">
        <v>6</v>
      </c>
    </row>
    <row r="695" spans="2:5" x14ac:dyDescent="0.2">
      <c r="B695" s="66" t="s">
        <v>34</v>
      </c>
      <c r="C695" s="28" t="s">
        <v>19</v>
      </c>
      <c r="D695" s="28" t="s">
        <v>25</v>
      </c>
      <c r="E695" s="67">
        <v>60</v>
      </c>
    </row>
    <row r="696" spans="2:5" x14ac:dyDescent="0.2">
      <c r="B696" s="66" t="s">
        <v>34</v>
      </c>
      <c r="C696" s="28" t="s">
        <v>11</v>
      </c>
      <c r="D696" s="28" t="s">
        <v>24</v>
      </c>
      <c r="E696" s="67">
        <v>100</v>
      </c>
    </row>
    <row r="697" spans="2:5" x14ac:dyDescent="0.2">
      <c r="B697" s="66" t="s">
        <v>34</v>
      </c>
      <c r="C697" s="28" t="s">
        <v>19</v>
      </c>
      <c r="D697" s="28" t="s">
        <v>24</v>
      </c>
      <c r="E697" s="67">
        <v>50</v>
      </c>
    </row>
    <row r="698" spans="2:5" x14ac:dyDescent="0.2">
      <c r="B698" s="66" t="s">
        <v>34</v>
      </c>
      <c r="C698" s="28" t="s">
        <v>15</v>
      </c>
      <c r="D698" s="28" t="s">
        <v>24</v>
      </c>
      <c r="E698" s="67">
        <v>25</v>
      </c>
    </row>
    <row r="699" spans="2:5" x14ac:dyDescent="0.2">
      <c r="B699" s="66" t="s">
        <v>34</v>
      </c>
      <c r="C699" s="28" t="s">
        <v>10</v>
      </c>
      <c r="D699" s="28" t="s">
        <v>25</v>
      </c>
      <c r="E699" s="67">
        <v>42</v>
      </c>
    </row>
    <row r="700" spans="2:5" x14ac:dyDescent="0.2">
      <c r="B700" s="66" t="s">
        <v>34</v>
      </c>
      <c r="C700" s="28" t="s">
        <v>17</v>
      </c>
      <c r="D700" s="28" t="s">
        <v>24</v>
      </c>
      <c r="E700" s="67">
        <v>20</v>
      </c>
    </row>
    <row r="701" spans="2:5" x14ac:dyDescent="0.2">
      <c r="B701" s="66" t="s">
        <v>34</v>
      </c>
      <c r="C701" s="28" t="s">
        <v>12</v>
      </c>
      <c r="D701" s="28" t="s">
        <v>24</v>
      </c>
      <c r="E701" s="67">
        <v>100</v>
      </c>
    </row>
    <row r="702" spans="2:5" x14ac:dyDescent="0.2">
      <c r="B702" s="66" t="s">
        <v>34</v>
      </c>
      <c r="C702" s="28" t="s">
        <v>11</v>
      </c>
      <c r="D702" s="28" t="s">
        <v>24</v>
      </c>
      <c r="E702" s="67">
        <v>100</v>
      </c>
    </row>
    <row r="703" spans="2:5" x14ac:dyDescent="0.2">
      <c r="B703" s="66" t="s">
        <v>34</v>
      </c>
      <c r="C703" s="28" t="s">
        <v>18</v>
      </c>
      <c r="D703" s="28" t="s">
        <v>24</v>
      </c>
      <c r="E703" s="67">
        <v>5</v>
      </c>
    </row>
    <row r="704" spans="2:5" x14ac:dyDescent="0.2">
      <c r="B704" s="66" t="s">
        <v>34</v>
      </c>
      <c r="C704" s="28" t="s">
        <v>20</v>
      </c>
      <c r="D704" s="28" t="s">
        <v>24</v>
      </c>
      <c r="E704" s="67">
        <v>200</v>
      </c>
    </row>
    <row r="705" spans="2:5" x14ac:dyDescent="0.2">
      <c r="B705" s="66" t="s">
        <v>34</v>
      </c>
      <c r="C705" s="28" t="s">
        <v>11</v>
      </c>
      <c r="D705" s="28" t="s">
        <v>24</v>
      </c>
      <c r="E705" s="67">
        <v>100</v>
      </c>
    </row>
    <row r="706" spans="2:5" x14ac:dyDescent="0.2">
      <c r="B706" s="66" t="s">
        <v>34</v>
      </c>
      <c r="C706" s="28" t="s">
        <v>10</v>
      </c>
      <c r="D706" s="28" t="s">
        <v>24</v>
      </c>
      <c r="E706" s="67">
        <v>35</v>
      </c>
    </row>
    <row r="707" spans="2:5" x14ac:dyDescent="0.2">
      <c r="B707" s="66" t="s">
        <v>34</v>
      </c>
      <c r="C707" s="28" t="s">
        <v>15</v>
      </c>
      <c r="D707" s="28" t="s">
        <v>24</v>
      </c>
      <c r="E707" s="67">
        <v>25</v>
      </c>
    </row>
    <row r="708" spans="2:5" x14ac:dyDescent="0.2">
      <c r="B708" s="66" t="s">
        <v>34</v>
      </c>
      <c r="C708" s="28" t="s">
        <v>11</v>
      </c>
      <c r="D708" s="28" t="s">
        <v>24</v>
      </c>
      <c r="E708" s="67">
        <v>100</v>
      </c>
    </row>
    <row r="709" spans="2:5" x14ac:dyDescent="0.2">
      <c r="B709" s="66" t="s">
        <v>34</v>
      </c>
      <c r="C709" s="28" t="s">
        <v>14</v>
      </c>
      <c r="D709" s="28" t="s">
        <v>24</v>
      </c>
      <c r="E709" s="67">
        <v>80</v>
      </c>
    </row>
    <row r="710" spans="2:5" x14ac:dyDescent="0.2">
      <c r="B710" s="66" t="s">
        <v>34</v>
      </c>
      <c r="C710" s="28" t="s">
        <v>12</v>
      </c>
      <c r="D710" s="28" t="s">
        <v>24</v>
      </c>
      <c r="E710" s="67">
        <v>100</v>
      </c>
    </row>
    <row r="711" spans="2:5" x14ac:dyDescent="0.2">
      <c r="B711" s="66" t="s">
        <v>34</v>
      </c>
      <c r="C711" s="28" t="s">
        <v>10</v>
      </c>
      <c r="D711" s="28" t="s">
        <v>25</v>
      </c>
      <c r="E711" s="67">
        <v>42</v>
      </c>
    </row>
    <row r="712" spans="2:5" x14ac:dyDescent="0.2">
      <c r="B712" s="66" t="s">
        <v>34</v>
      </c>
      <c r="C712" s="28" t="s">
        <v>12</v>
      </c>
      <c r="D712" s="28" t="s">
        <v>25</v>
      </c>
      <c r="E712" s="67">
        <v>120</v>
      </c>
    </row>
    <row r="713" spans="2:5" x14ac:dyDescent="0.2">
      <c r="B713" s="66" t="s">
        <v>34</v>
      </c>
      <c r="C713" s="28" t="s">
        <v>13</v>
      </c>
      <c r="D713" s="28" t="s">
        <v>25</v>
      </c>
      <c r="E713" s="67">
        <v>120</v>
      </c>
    </row>
    <row r="714" spans="2:5" x14ac:dyDescent="0.2">
      <c r="B714" s="66" t="s">
        <v>34</v>
      </c>
      <c r="C714" s="28" t="s">
        <v>10</v>
      </c>
      <c r="D714" s="28" t="s">
        <v>24</v>
      </c>
      <c r="E714" s="67">
        <v>35</v>
      </c>
    </row>
    <row r="715" spans="2:5" x14ac:dyDescent="0.2">
      <c r="B715" s="66" t="s">
        <v>34</v>
      </c>
      <c r="C715" s="28" t="s">
        <v>17</v>
      </c>
      <c r="D715" s="28" t="s">
        <v>25</v>
      </c>
      <c r="E715" s="67">
        <v>24</v>
      </c>
    </row>
    <row r="716" spans="2:5" x14ac:dyDescent="0.2">
      <c r="B716" s="66" t="s">
        <v>34</v>
      </c>
      <c r="C716" s="28" t="s">
        <v>21</v>
      </c>
      <c r="D716" s="28" t="s">
        <v>25</v>
      </c>
      <c r="E716" s="67">
        <v>72</v>
      </c>
    </row>
    <row r="717" spans="2:5" x14ac:dyDescent="0.2">
      <c r="B717" s="66" t="s">
        <v>34</v>
      </c>
      <c r="C717" s="28" t="s">
        <v>14</v>
      </c>
      <c r="D717" s="28" t="s">
        <v>24</v>
      </c>
      <c r="E717" s="67">
        <v>80</v>
      </c>
    </row>
    <row r="718" spans="2:5" x14ac:dyDescent="0.2">
      <c r="B718" s="66" t="s">
        <v>34</v>
      </c>
      <c r="C718" s="28" t="s">
        <v>12</v>
      </c>
      <c r="D718" s="28" t="s">
        <v>24</v>
      </c>
      <c r="E718" s="67">
        <v>100</v>
      </c>
    </row>
    <row r="719" spans="2:5" x14ac:dyDescent="0.2">
      <c r="B719" s="66" t="s">
        <v>34</v>
      </c>
      <c r="C719" s="28" t="s">
        <v>15</v>
      </c>
      <c r="D719" s="28" t="s">
        <v>25</v>
      </c>
      <c r="E719" s="67">
        <v>30</v>
      </c>
    </row>
    <row r="720" spans="2:5" x14ac:dyDescent="0.2">
      <c r="B720" s="66" t="s">
        <v>34</v>
      </c>
      <c r="C720" s="28" t="s">
        <v>20</v>
      </c>
      <c r="D720" s="28" t="s">
        <v>24</v>
      </c>
      <c r="E720" s="67">
        <v>200</v>
      </c>
    </row>
    <row r="721" spans="2:5" x14ac:dyDescent="0.2">
      <c r="B721" s="66" t="s">
        <v>34</v>
      </c>
      <c r="C721" s="28" t="s">
        <v>9</v>
      </c>
      <c r="D721" s="28" t="s">
        <v>24</v>
      </c>
      <c r="E721" s="67">
        <v>140</v>
      </c>
    </row>
    <row r="722" spans="2:5" x14ac:dyDescent="0.2">
      <c r="B722" s="66" t="s">
        <v>34</v>
      </c>
      <c r="C722" s="28" t="s">
        <v>15</v>
      </c>
      <c r="D722" s="28" t="s">
        <v>25</v>
      </c>
      <c r="E722" s="67">
        <v>30</v>
      </c>
    </row>
    <row r="723" spans="2:5" x14ac:dyDescent="0.2">
      <c r="B723" s="66" t="s">
        <v>34</v>
      </c>
      <c r="C723" s="28" t="s">
        <v>16</v>
      </c>
      <c r="D723" s="28" t="s">
        <v>24</v>
      </c>
      <c r="E723" s="67">
        <v>20</v>
      </c>
    </row>
    <row r="724" spans="2:5" x14ac:dyDescent="0.2">
      <c r="B724" s="66" t="s">
        <v>34</v>
      </c>
      <c r="C724" s="28" t="s">
        <v>19</v>
      </c>
      <c r="D724" s="28" t="s">
        <v>24</v>
      </c>
      <c r="E724" s="67">
        <v>50</v>
      </c>
    </row>
    <row r="725" spans="2:5" x14ac:dyDescent="0.2">
      <c r="B725" s="66" t="s">
        <v>34</v>
      </c>
      <c r="C725" s="28" t="s">
        <v>11</v>
      </c>
      <c r="D725" s="28" t="s">
        <v>24</v>
      </c>
      <c r="E725" s="67">
        <v>100</v>
      </c>
    </row>
    <row r="726" spans="2:5" x14ac:dyDescent="0.2">
      <c r="B726" s="66" t="s">
        <v>34</v>
      </c>
      <c r="C726" s="28" t="s">
        <v>21</v>
      </c>
      <c r="D726" s="28" t="s">
        <v>24</v>
      </c>
      <c r="E726" s="67">
        <v>60</v>
      </c>
    </row>
    <row r="727" spans="2:5" x14ac:dyDescent="0.2">
      <c r="B727" s="66" t="s">
        <v>34</v>
      </c>
      <c r="C727" s="28" t="s">
        <v>11</v>
      </c>
      <c r="D727" s="28" t="s">
        <v>24</v>
      </c>
      <c r="E727" s="67">
        <v>100</v>
      </c>
    </row>
    <row r="728" spans="2:5" x14ac:dyDescent="0.2">
      <c r="B728" s="66" t="s">
        <v>34</v>
      </c>
      <c r="C728" s="28" t="s">
        <v>15</v>
      </c>
      <c r="D728" s="28" t="s">
        <v>24</v>
      </c>
      <c r="E728" s="67">
        <v>25</v>
      </c>
    </row>
    <row r="729" spans="2:5" x14ac:dyDescent="0.2">
      <c r="B729" s="66" t="s">
        <v>34</v>
      </c>
      <c r="C729" s="28" t="s">
        <v>16</v>
      </c>
      <c r="D729" s="28" t="s">
        <v>24</v>
      </c>
      <c r="E729" s="67">
        <v>20</v>
      </c>
    </row>
    <row r="730" spans="2:5" x14ac:dyDescent="0.2">
      <c r="B730" s="66" t="s">
        <v>34</v>
      </c>
      <c r="C730" s="28" t="s">
        <v>12</v>
      </c>
      <c r="D730" s="28" t="s">
        <v>25</v>
      </c>
      <c r="E730" s="67">
        <v>120</v>
      </c>
    </row>
    <row r="731" spans="2:5" x14ac:dyDescent="0.2">
      <c r="B731" s="66" t="s">
        <v>34</v>
      </c>
      <c r="C731" s="28" t="s">
        <v>18</v>
      </c>
      <c r="D731" s="28" t="s">
        <v>25</v>
      </c>
      <c r="E731" s="67">
        <v>6</v>
      </c>
    </row>
    <row r="732" spans="2:5" x14ac:dyDescent="0.2">
      <c r="B732" s="66" t="s">
        <v>34</v>
      </c>
      <c r="C732" s="28" t="s">
        <v>15</v>
      </c>
      <c r="D732" s="28" t="s">
        <v>24</v>
      </c>
      <c r="E732" s="67">
        <v>25</v>
      </c>
    </row>
    <row r="733" spans="2:5" x14ac:dyDescent="0.2">
      <c r="B733" s="66" t="s">
        <v>34</v>
      </c>
      <c r="C733" s="28" t="s">
        <v>11</v>
      </c>
      <c r="D733" s="28" t="s">
        <v>24</v>
      </c>
      <c r="E733" s="67">
        <v>100</v>
      </c>
    </row>
    <row r="734" spans="2:5" x14ac:dyDescent="0.2">
      <c r="B734" s="66" t="s">
        <v>34</v>
      </c>
      <c r="C734" s="28" t="s">
        <v>10</v>
      </c>
      <c r="D734" s="28" t="s">
        <v>25</v>
      </c>
      <c r="E734" s="67">
        <v>42</v>
      </c>
    </row>
    <row r="735" spans="2:5" x14ac:dyDescent="0.2">
      <c r="B735" s="66" t="s">
        <v>34</v>
      </c>
      <c r="C735" s="28" t="s">
        <v>10</v>
      </c>
      <c r="D735" s="28" t="s">
        <v>25</v>
      </c>
      <c r="E735" s="67">
        <v>42</v>
      </c>
    </row>
    <row r="736" spans="2:5" x14ac:dyDescent="0.2">
      <c r="B736" s="66" t="s">
        <v>34</v>
      </c>
      <c r="C736" s="28" t="s">
        <v>10</v>
      </c>
      <c r="D736" s="28" t="s">
        <v>24</v>
      </c>
      <c r="E736" s="67">
        <v>35</v>
      </c>
    </row>
    <row r="737" spans="2:5" x14ac:dyDescent="0.2">
      <c r="B737" s="66" t="s">
        <v>34</v>
      </c>
      <c r="C737" s="28" t="s">
        <v>10</v>
      </c>
      <c r="D737" s="28" t="s">
        <v>24</v>
      </c>
      <c r="E737" s="67">
        <v>35</v>
      </c>
    </row>
    <row r="738" spans="2:5" x14ac:dyDescent="0.2">
      <c r="B738" s="66" t="s">
        <v>34</v>
      </c>
      <c r="C738" s="28" t="s">
        <v>15</v>
      </c>
      <c r="D738" s="28" t="s">
        <v>24</v>
      </c>
      <c r="E738" s="67">
        <v>25</v>
      </c>
    </row>
    <row r="739" spans="2:5" x14ac:dyDescent="0.2">
      <c r="B739" s="66" t="s">
        <v>34</v>
      </c>
      <c r="C739" s="28" t="s">
        <v>14</v>
      </c>
      <c r="D739" s="28" t="s">
        <v>25</v>
      </c>
      <c r="E739" s="67">
        <v>96</v>
      </c>
    </row>
    <row r="740" spans="2:5" x14ac:dyDescent="0.2">
      <c r="B740" s="66" t="s">
        <v>34</v>
      </c>
      <c r="C740" s="28" t="s">
        <v>20</v>
      </c>
      <c r="D740" s="28" t="s">
        <v>25</v>
      </c>
      <c r="E740" s="67">
        <v>240</v>
      </c>
    </row>
    <row r="741" spans="2:5" x14ac:dyDescent="0.2">
      <c r="B741" s="66" t="s">
        <v>34</v>
      </c>
      <c r="C741" s="28" t="s">
        <v>12</v>
      </c>
      <c r="D741" s="28" t="s">
        <v>24</v>
      </c>
      <c r="E741" s="67">
        <v>100</v>
      </c>
    </row>
    <row r="742" spans="2:5" x14ac:dyDescent="0.2">
      <c r="B742" s="66" t="s">
        <v>34</v>
      </c>
      <c r="C742" s="28" t="s">
        <v>10</v>
      </c>
      <c r="D742" s="28" t="s">
        <v>25</v>
      </c>
      <c r="E742" s="67">
        <v>42</v>
      </c>
    </row>
    <row r="743" spans="2:5" x14ac:dyDescent="0.2">
      <c r="B743" s="66" t="s">
        <v>34</v>
      </c>
      <c r="C743" s="28" t="s">
        <v>11</v>
      </c>
      <c r="D743" s="28" t="s">
        <v>24</v>
      </c>
      <c r="E743" s="67">
        <v>100</v>
      </c>
    </row>
    <row r="744" spans="2:5" x14ac:dyDescent="0.2">
      <c r="B744" s="66" t="s">
        <v>34</v>
      </c>
      <c r="C744" s="28" t="s">
        <v>14</v>
      </c>
      <c r="D744" s="28" t="s">
        <v>25</v>
      </c>
      <c r="E744" s="67">
        <v>96</v>
      </c>
    </row>
    <row r="745" spans="2:5" x14ac:dyDescent="0.2">
      <c r="B745" s="66" t="s">
        <v>34</v>
      </c>
      <c r="C745" s="28" t="s">
        <v>15</v>
      </c>
      <c r="D745" s="28" t="s">
        <v>24</v>
      </c>
      <c r="E745" s="67">
        <v>25</v>
      </c>
    </row>
    <row r="746" spans="2:5" x14ac:dyDescent="0.2">
      <c r="B746" s="66" t="s">
        <v>34</v>
      </c>
      <c r="C746" s="28" t="s">
        <v>9</v>
      </c>
      <c r="D746" s="28" t="s">
        <v>25</v>
      </c>
      <c r="E746" s="67">
        <v>168</v>
      </c>
    </row>
    <row r="747" spans="2:5" x14ac:dyDescent="0.2">
      <c r="B747" s="66" t="s">
        <v>34</v>
      </c>
      <c r="C747" s="28" t="s">
        <v>9</v>
      </c>
      <c r="D747" s="28" t="s">
        <v>24</v>
      </c>
      <c r="E747" s="67">
        <v>140</v>
      </c>
    </row>
    <row r="748" spans="2:5" x14ac:dyDescent="0.2">
      <c r="B748" s="66" t="s">
        <v>34</v>
      </c>
      <c r="C748" s="28" t="s">
        <v>10</v>
      </c>
      <c r="D748" s="28" t="s">
        <v>24</v>
      </c>
      <c r="E748" s="67">
        <v>35</v>
      </c>
    </row>
    <row r="749" spans="2:5" x14ac:dyDescent="0.2">
      <c r="B749" s="66" t="s">
        <v>34</v>
      </c>
      <c r="C749" s="28" t="s">
        <v>17</v>
      </c>
      <c r="D749" s="28" t="s">
        <v>25</v>
      </c>
      <c r="E749" s="67">
        <v>24</v>
      </c>
    </row>
    <row r="750" spans="2:5" x14ac:dyDescent="0.2">
      <c r="B750" s="66" t="s">
        <v>34</v>
      </c>
      <c r="C750" s="28" t="s">
        <v>15</v>
      </c>
      <c r="D750" s="28" t="s">
        <v>24</v>
      </c>
      <c r="E750" s="67">
        <v>25</v>
      </c>
    </row>
    <row r="751" spans="2:5" x14ac:dyDescent="0.2">
      <c r="B751" s="66" t="s">
        <v>34</v>
      </c>
      <c r="C751" s="28" t="s">
        <v>15</v>
      </c>
      <c r="D751" s="28" t="s">
        <v>24</v>
      </c>
      <c r="E751" s="67">
        <v>25</v>
      </c>
    </row>
    <row r="752" spans="2:5" x14ac:dyDescent="0.2">
      <c r="B752" s="66" t="s">
        <v>34</v>
      </c>
      <c r="C752" s="28" t="s">
        <v>16</v>
      </c>
      <c r="D752" s="28" t="s">
        <v>25</v>
      </c>
      <c r="E752" s="67">
        <v>24</v>
      </c>
    </row>
    <row r="753" spans="2:5" x14ac:dyDescent="0.2">
      <c r="B753" s="66" t="s">
        <v>34</v>
      </c>
      <c r="C753" s="28" t="s">
        <v>10</v>
      </c>
      <c r="D753" s="28" t="s">
        <v>24</v>
      </c>
      <c r="E753" s="67">
        <v>35</v>
      </c>
    </row>
    <row r="754" spans="2:5" x14ac:dyDescent="0.2">
      <c r="B754" s="66" t="s">
        <v>34</v>
      </c>
      <c r="C754" s="28" t="s">
        <v>9</v>
      </c>
      <c r="D754" s="28" t="s">
        <v>24</v>
      </c>
      <c r="E754" s="67">
        <v>140</v>
      </c>
    </row>
    <row r="755" spans="2:5" x14ac:dyDescent="0.2">
      <c r="B755" s="66" t="s">
        <v>34</v>
      </c>
      <c r="C755" s="28" t="s">
        <v>15</v>
      </c>
      <c r="D755" s="28" t="s">
        <v>24</v>
      </c>
      <c r="E755" s="67">
        <v>25</v>
      </c>
    </row>
    <row r="756" spans="2:5" x14ac:dyDescent="0.2">
      <c r="B756" s="66" t="s">
        <v>34</v>
      </c>
      <c r="C756" s="28" t="s">
        <v>15</v>
      </c>
      <c r="D756" s="28" t="s">
        <v>24</v>
      </c>
      <c r="E756" s="67">
        <v>25</v>
      </c>
    </row>
    <row r="757" spans="2:5" x14ac:dyDescent="0.2">
      <c r="B757" s="66" t="s">
        <v>34</v>
      </c>
      <c r="C757" s="28" t="s">
        <v>17</v>
      </c>
      <c r="D757" s="28" t="s">
        <v>25</v>
      </c>
      <c r="E757" s="67">
        <v>24</v>
      </c>
    </row>
    <row r="758" spans="2:5" x14ac:dyDescent="0.2">
      <c r="B758" s="66" t="s">
        <v>34</v>
      </c>
      <c r="C758" s="28" t="s">
        <v>11</v>
      </c>
      <c r="D758" s="28" t="s">
        <v>25</v>
      </c>
      <c r="E758" s="67">
        <v>120</v>
      </c>
    </row>
    <row r="759" spans="2:5" x14ac:dyDescent="0.2">
      <c r="B759" s="66" t="s">
        <v>34</v>
      </c>
      <c r="C759" s="28" t="s">
        <v>10</v>
      </c>
      <c r="D759" s="28" t="s">
        <v>24</v>
      </c>
      <c r="E759" s="67">
        <v>35</v>
      </c>
    </row>
    <row r="760" spans="2:5" x14ac:dyDescent="0.2">
      <c r="B760" s="66" t="s">
        <v>34</v>
      </c>
      <c r="C760" s="28" t="s">
        <v>14</v>
      </c>
      <c r="D760" s="28" t="s">
        <v>25</v>
      </c>
      <c r="E760" s="67">
        <v>96</v>
      </c>
    </row>
    <row r="761" spans="2:5" x14ac:dyDescent="0.2">
      <c r="B761" s="66" t="s">
        <v>34</v>
      </c>
      <c r="C761" s="28" t="s">
        <v>16</v>
      </c>
      <c r="D761" s="28" t="s">
        <v>24</v>
      </c>
      <c r="E761" s="67">
        <v>20</v>
      </c>
    </row>
    <row r="762" spans="2:5" x14ac:dyDescent="0.2">
      <c r="B762" s="66" t="s">
        <v>34</v>
      </c>
      <c r="C762" s="28" t="s">
        <v>15</v>
      </c>
      <c r="D762" s="28" t="s">
        <v>24</v>
      </c>
      <c r="E762" s="67">
        <v>25</v>
      </c>
    </row>
    <row r="763" spans="2:5" x14ac:dyDescent="0.2">
      <c r="B763" s="66" t="s">
        <v>34</v>
      </c>
      <c r="C763" s="28" t="s">
        <v>11</v>
      </c>
      <c r="D763" s="28" t="s">
        <v>25</v>
      </c>
      <c r="E763" s="67">
        <v>120</v>
      </c>
    </row>
    <row r="764" spans="2:5" x14ac:dyDescent="0.2">
      <c r="B764" s="66" t="s">
        <v>34</v>
      </c>
      <c r="C764" s="28" t="s">
        <v>21</v>
      </c>
      <c r="D764" s="28" t="s">
        <v>24</v>
      </c>
      <c r="E764" s="67">
        <v>60</v>
      </c>
    </row>
    <row r="765" spans="2:5" x14ac:dyDescent="0.2">
      <c r="B765" s="66" t="s">
        <v>34</v>
      </c>
      <c r="C765" s="28" t="s">
        <v>11</v>
      </c>
      <c r="D765" s="28" t="s">
        <v>25</v>
      </c>
      <c r="E765" s="67">
        <v>120</v>
      </c>
    </row>
    <row r="766" spans="2:5" x14ac:dyDescent="0.2">
      <c r="B766" s="66" t="s">
        <v>34</v>
      </c>
      <c r="C766" s="28" t="s">
        <v>16</v>
      </c>
      <c r="D766" s="28" t="s">
        <v>25</v>
      </c>
      <c r="E766" s="67">
        <v>24</v>
      </c>
    </row>
    <row r="767" spans="2:5" x14ac:dyDescent="0.2">
      <c r="B767" s="66" t="s">
        <v>34</v>
      </c>
      <c r="C767" s="28" t="s">
        <v>10</v>
      </c>
      <c r="D767" s="28" t="s">
        <v>24</v>
      </c>
      <c r="E767" s="67">
        <v>35</v>
      </c>
    </row>
    <row r="768" spans="2:5" x14ac:dyDescent="0.2">
      <c r="B768" s="66" t="s">
        <v>34</v>
      </c>
      <c r="C768" s="28" t="s">
        <v>9</v>
      </c>
      <c r="D768" s="28" t="s">
        <v>25</v>
      </c>
      <c r="E768" s="67">
        <v>168</v>
      </c>
    </row>
    <row r="769" spans="2:5" x14ac:dyDescent="0.2">
      <c r="B769" s="66" t="s">
        <v>34</v>
      </c>
      <c r="C769" s="28" t="s">
        <v>9</v>
      </c>
      <c r="D769" s="28" t="s">
        <v>24</v>
      </c>
      <c r="E769" s="67">
        <v>140</v>
      </c>
    </row>
    <row r="770" spans="2:5" x14ac:dyDescent="0.2">
      <c r="B770" s="66" t="s">
        <v>34</v>
      </c>
      <c r="C770" s="28" t="s">
        <v>9</v>
      </c>
      <c r="D770" s="28" t="s">
        <v>25</v>
      </c>
      <c r="E770" s="67">
        <v>168</v>
      </c>
    </row>
    <row r="771" spans="2:5" x14ac:dyDescent="0.2">
      <c r="B771" s="66" t="s">
        <v>34</v>
      </c>
      <c r="C771" s="28" t="s">
        <v>10</v>
      </c>
      <c r="D771" s="28" t="s">
        <v>25</v>
      </c>
      <c r="E771" s="67">
        <v>42</v>
      </c>
    </row>
    <row r="772" spans="2:5" x14ac:dyDescent="0.2">
      <c r="B772" s="66" t="s">
        <v>34</v>
      </c>
      <c r="C772" s="28" t="s">
        <v>16</v>
      </c>
      <c r="D772" s="28" t="s">
        <v>24</v>
      </c>
      <c r="E772" s="67">
        <v>20</v>
      </c>
    </row>
    <row r="773" spans="2:5" x14ac:dyDescent="0.2">
      <c r="B773" s="66" t="s">
        <v>34</v>
      </c>
      <c r="C773" s="28" t="s">
        <v>20</v>
      </c>
      <c r="D773" s="28" t="s">
        <v>25</v>
      </c>
      <c r="E773" s="67">
        <v>240</v>
      </c>
    </row>
    <row r="774" spans="2:5" x14ac:dyDescent="0.2">
      <c r="B774" s="66" t="s">
        <v>34</v>
      </c>
      <c r="C774" s="28" t="s">
        <v>12</v>
      </c>
      <c r="D774" s="28" t="s">
        <v>25</v>
      </c>
      <c r="E774" s="67">
        <v>120</v>
      </c>
    </row>
    <row r="775" spans="2:5" x14ac:dyDescent="0.2">
      <c r="B775" s="66" t="s">
        <v>34</v>
      </c>
      <c r="C775" s="28" t="s">
        <v>11</v>
      </c>
      <c r="D775" s="28" t="s">
        <v>25</v>
      </c>
      <c r="E775" s="67">
        <v>120</v>
      </c>
    </row>
    <row r="776" spans="2:5" x14ac:dyDescent="0.2">
      <c r="B776" s="66" t="s">
        <v>34</v>
      </c>
      <c r="C776" s="28" t="s">
        <v>19</v>
      </c>
      <c r="D776" s="28" t="s">
        <v>25</v>
      </c>
      <c r="E776" s="67">
        <v>60</v>
      </c>
    </row>
    <row r="777" spans="2:5" x14ac:dyDescent="0.2">
      <c r="B777" s="66" t="s">
        <v>34</v>
      </c>
      <c r="C777" s="28" t="s">
        <v>20</v>
      </c>
      <c r="D777" s="28" t="s">
        <v>25</v>
      </c>
      <c r="E777" s="67">
        <v>240</v>
      </c>
    </row>
    <row r="778" spans="2:5" x14ac:dyDescent="0.2">
      <c r="B778" s="66" t="s">
        <v>34</v>
      </c>
      <c r="C778" s="28" t="s">
        <v>11</v>
      </c>
      <c r="D778" s="28" t="s">
        <v>24</v>
      </c>
      <c r="E778" s="67">
        <v>100</v>
      </c>
    </row>
    <row r="779" spans="2:5" x14ac:dyDescent="0.2">
      <c r="B779" s="66" t="s">
        <v>34</v>
      </c>
      <c r="C779" s="28" t="s">
        <v>9</v>
      </c>
      <c r="D779" s="28" t="s">
        <v>25</v>
      </c>
      <c r="E779" s="67">
        <v>168</v>
      </c>
    </row>
    <row r="780" spans="2:5" x14ac:dyDescent="0.2">
      <c r="B780" s="66" t="s">
        <v>34</v>
      </c>
      <c r="C780" s="28" t="s">
        <v>10</v>
      </c>
      <c r="D780" s="28" t="s">
        <v>24</v>
      </c>
      <c r="E780" s="67">
        <v>35</v>
      </c>
    </row>
    <row r="781" spans="2:5" x14ac:dyDescent="0.2">
      <c r="B781" s="66" t="s">
        <v>34</v>
      </c>
      <c r="C781" s="28" t="s">
        <v>10</v>
      </c>
      <c r="D781" s="28" t="s">
        <v>25</v>
      </c>
      <c r="E781" s="67">
        <v>42</v>
      </c>
    </row>
    <row r="782" spans="2:5" x14ac:dyDescent="0.2">
      <c r="B782" s="66" t="s">
        <v>34</v>
      </c>
      <c r="C782" s="28" t="s">
        <v>19</v>
      </c>
      <c r="D782" s="28" t="s">
        <v>25</v>
      </c>
      <c r="E782" s="67">
        <v>60</v>
      </c>
    </row>
    <row r="783" spans="2:5" x14ac:dyDescent="0.2">
      <c r="B783" s="66" t="s">
        <v>34</v>
      </c>
      <c r="C783" s="28" t="s">
        <v>20</v>
      </c>
      <c r="D783" s="28" t="s">
        <v>24</v>
      </c>
      <c r="E783" s="67">
        <v>200</v>
      </c>
    </row>
    <row r="784" spans="2:5" x14ac:dyDescent="0.2">
      <c r="B784" s="66" t="s">
        <v>34</v>
      </c>
      <c r="C784" s="28" t="s">
        <v>10</v>
      </c>
      <c r="D784" s="28" t="s">
        <v>25</v>
      </c>
      <c r="E784" s="67">
        <v>42</v>
      </c>
    </row>
    <row r="785" spans="2:5" x14ac:dyDescent="0.2">
      <c r="B785" s="66" t="s">
        <v>34</v>
      </c>
      <c r="C785" s="28" t="s">
        <v>13</v>
      </c>
      <c r="D785" s="28" t="s">
        <v>24</v>
      </c>
      <c r="E785" s="67">
        <v>100</v>
      </c>
    </row>
    <row r="786" spans="2:5" x14ac:dyDescent="0.2">
      <c r="B786" s="66" t="s">
        <v>34</v>
      </c>
      <c r="C786" s="28" t="s">
        <v>10</v>
      </c>
      <c r="D786" s="28" t="s">
        <v>25</v>
      </c>
      <c r="E786" s="67">
        <v>42</v>
      </c>
    </row>
    <row r="787" spans="2:5" x14ac:dyDescent="0.2">
      <c r="B787" s="66" t="s">
        <v>34</v>
      </c>
      <c r="C787" s="28" t="s">
        <v>13</v>
      </c>
      <c r="D787" s="28" t="s">
        <v>24</v>
      </c>
      <c r="E787" s="67">
        <v>100</v>
      </c>
    </row>
    <row r="788" spans="2:5" x14ac:dyDescent="0.2">
      <c r="B788" s="66" t="s">
        <v>34</v>
      </c>
      <c r="C788" s="28" t="s">
        <v>10</v>
      </c>
      <c r="D788" s="28" t="s">
        <v>25</v>
      </c>
      <c r="E788" s="67">
        <v>42</v>
      </c>
    </row>
    <row r="789" spans="2:5" x14ac:dyDescent="0.2">
      <c r="B789" s="66" t="s">
        <v>34</v>
      </c>
      <c r="C789" s="28" t="s">
        <v>11</v>
      </c>
      <c r="D789" s="28" t="s">
        <v>24</v>
      </c>
      <c r="E789" s="67">
        <v>100</v>
      </c>
    </row>
    <row r="790" spans="2:5" x14ac:dyDescent="0.2">
      <c r="B790" s="66" t="s">
        <v>34</v>
      </c>
      <c r="C790" s="28" t="s">
        <v>10</v>
      </c>
      <c r="D790" s="28" t="s">
        <v>25</v>
      </c>
      <c r="E790" s="67">
        <v>42</v>
      </c>
    </row>
    <row r="791" spans="2:5" x14ac:dyDescent="0.2">
      <c r="B791" s="66" t="s">
        <v>34</v>
      </c>
      <c r="C791" s="28" t="s">
        <v>21</v>
      </c>
      <c r="D791" s="28" t="s">
        <v>24</v>
      </c>
      <c r="E791" s="67">
        <v>60</v>
      </c>
    </row>
    <row r="792" spans="2:5" x14ac:dyDescent="0.2">
      <c r="B792" s="66" t="s">
        <v>34</v>
      </c>
      <c r="C792" s="28" t="s">
        <v>11</v>
      </c>
      <c r="D792" s="28" t="s">
        <v>25</v>
      </c>
      <c r="E792" s="67">
        <v>120</v>
      </c>
    </row>
    <row r="793" spans="2:5" x14ac:dyDescent="0.2">
      <c r="B793" s="66" t="s">
        <v>34</v>
      </c>
      <c r="C793" s="28" t="s">
        <v>15</v>
      </c>
      <c r="D793" s="28" t="s">
        <v>24</v>
      </c>
      <c r="E793" s="67">
        <v>25</v>
      </c>
    </row>
    <row r="794" spans="2:5" x14ac:dyDescent="0.2">
      <c r="B794" s="66" t="s">
        <v>34</v>
      </c>
      <c r="C794" s="28" t="s">
        <v>15</v>
      </c>
      <c r="D794" s="28" t="s">
        <v>24</v>
      </c>
      <c r="E794" s="67">
        <v>25</v>
      </c>
    </row>
    <row r="795" spans="2:5" x14ac:dyDescent="0.2">
      <c r="B795" s="66" t="s">
        <v>34</v>
      </c>
      <c r="C795" s="28" t="s">
        <v>11</v>
      </c>
      <c r="D795" s="28" t="s">
        <v>25</v>
      </c>
      <c r="E795" s="67">
        <v>120</v>
      </c>
    </row>
    <row r="796" spans="2:5" x14ac:dyDescent="0.2">
      <c r="B796" s="66" t="s">
        <v>34</v>
      </c>
      <c r="C796" s="28" t="s">
        <v>11</v>
      </c>
      <c r="D796" s="28" t="s">
        <v>25</v>
      </c>
      <c r="E796" s="67">
        <v>120</v>
      </c>
    </row>
    <row r="797" spans="2:5" x14ac:dyDescent="0.2">
      <c r="B797" s="66" t="s">
        <v>34</v>
      </c>
      <c r="C797" s="28" t="s">
        <v>11</v>
      </c>
      <c r="D797" s="28" t="s">
        <v>24</v>
      </c>
      <c r="E797" s="67">
        <v>100</v>
      </c>
    </row>
    <row r="798" spans="2:5" x14ac:dyDescent="0.2">
      <c r="B798" s="66" t="s">
        <v>34</v>
      </c>
      <c r="C798" s="28" t="s">
        <v>10</v>
      </c>
      <c r="D798" s="28" t="s">
        <v>24</v>
      </c>
      <c r="E798" s="67">
        <v>35</v>
      </c>
    </row>
    <row r="799" spans="2:5" x14ac:dyDescent="0.2">
      <c r="B799" s="66" t="s">
        <v>34</v>
      </c>
      <c r="C799" s="28" t="s">
        <v>16</v>
      </c>
      <c r="D799" s="28" t="s">
        <v>25</v>
      </c>
      <c r="E799" s="67">
        <v>24</v>
      </c>
    </row>
    <row r="800" spans="2:5" x14ac:dyDescent="0.2">
      <c r="B800" s="66" t="s">
        <v>34</v>
      </c>
      <c r="C800" s="28" t="s">
        <v>9</v>
      </c>
      <c r="D800" s="28" t="s">
        <v>24</v>
      </c>
      <c r="E800" s="67">
        <v>140</v>
      </c>
    </row>
    <row r="801" spans="2:5" x14ac:dyDescent="0.2">
      <c r="B801" s="66" t="s">
        <v>34</v>
      </c>
      <c r="C801" s="28" t="s">
        <v>16</v>
      </c>
      <c r="D801" s="28" t="s">
        <v>24</v>
      </c>
      <c r="E801" s="67">
        <v>20</v>
      </c>
    </row>
    <row r="802" spans="2:5" x14ac:dyDescent="0.2">
      <c r="B802" s="66" t="s">
        <v>34</v>
      </c>
      <c r="C802" s="28" t="s">
        <v>11</v>
      </c>
      <c r="D802" s="28" t="s">
        <v>24</v>
      </c>
      <c r="E802" s="67">
        <v>100</v>
      </c>
    </row>
    <row r="803" spans="2:5" x14ac:dyDescent="0.2">
      <c r="B803" s="66" t="s">
        <v>34</v>
      </c>
      <c r="C803" s="28" t="s">
        <v>10</v>
      </c>
      <c r="D803" s="28" t="s">
        <v>24</v>
      </c>
      <c r="E803" s="67">
        <v>35</v>
      </c>
    </row>
    <row r="804" spans="2:5" x14ac:dyDescent="0.2">
      <c r="B804" s="66" t="s">
        <v>34</v>
      </c>
      <c r="C804" s="28" t="s">
        <v>11</v>
      </c>
      <c r="D804" s="28" t="s">
        <v>24</v>
      </c>
      <c r="E804" s="67">
        <v>100</v>
      </c>
    </row>
    <row r="805" spans="2:5" x14ac:dyDescent="0.2">
      <c r="B805" s="66" t="s">
        <v>34</v>
      </c>
      <c r="C805" s="28" t="s">
        <v>11</v>
      </c>
      <c r="D805" s="28" t="s">
        <v>25</v>
      </c>
      <c r="E805" s="67">
        <v>120</v>
      </c>
    </row>
    <row r="806" spans="2:5" x14ac:dyDescent="0.2">
      <c r="B806" s="66" t="s">
        <v>34</v>
      </c>
      <c r="C806" s="28" t="s">
        <v>12</v>
      </c>
      <c r="D806" s="28" t="s">
        <v>24</v>
      </c>
      <c r="E806" s="67">
        <v>100</v>
      </c>
    </row>
    <row r="807" spans="2:5" x14ac:dyDescent="0.2">
      <c r="B807" s="66" t="s">
        <v>34</v>
      </c>
      <c r="C807" s="28" t="s">
        <v>9</v>
      </c>
      <c r="D807" s="28" t="s">
        <v>24</v>
      </c>
      <c r="E807" s="67">
        <v>140</v>
      </c>
    </row>
    <row r="808" spans="2:5" x14ac:dyDescent="0.2">
      <c r="B808" s="66" t="s">
        <v>34</v>
      </c>
      <c r="C808" s="28" t="s">
        <v>10</v>
      </c>
      <c r="D808" s="28" t="s">
        <v>24</v>
      </c>
      <c r="E808" s="67">
        <v>35</v>
      </c>
    </row>
    <row r="809" spans="2:5" x14ac:dyDescent="0.2">
      <c r="B809" s="66" t="s">
        <v>34</v>
      </c>
      <c r="C809" s="28" t="s">
        <v>11</v>
      </c>
      <c r="D809" s="28" t="s">
        <v>24</v>
      </c>
      <c r="E809" s="67">
        <v>100</v>
      </c>
    </row>
    <row r="810" spans="2:5" x14ac:dyDescent="0.2">
      <c r="B810" s="66" t="s">
        <v>34</v>
      </c>
      <c r="C810" s="28" t="s">
        <v>15</v>
      </c>
      <c r="D810" s="28" t="s">
        <v>24</v>
      </c>
      <c r="E810" s="67">
        <v>25</v>
      </c>
    </row>
    <row r="811" spans="2:5" x14ac:dyDescent="0.2">
      <c r="B811" s="66" t="s">
        <v>34</v>
      </c>
      <c r="C811" s="28" t="s">
        <v>11</v>
      </c>
      <c r="D811" s="28" t="s">
        <v>25</v>
      </c>
      <c r="E811" s="67">
        <v>120</v>
      </c>
    </row>
    <row r="812" spans="2:5" x14ac:dyDescent="0.2">
      <c r="B812" s="66" t="s">
        <v>34</v>
      </c>
      <c r="C812" s="28" t="s">
        <v>9</v>
      </c>
      <c r="D812" s="28" t="s">
        <v>25</v>
      </c>
      <c r="E812" s="67">
        <v>168</v>
      </c>
    </row>
    <row r="813" spans="2:5" x14ac:dyDescent="0.2">
      <c r="B813" s="66" t="s">
        <v>34</v>
      </c>
      <c r="C813" s="28" t="s">
        <v>15</v>
      </c>
      <c r="D813" s="28" t="s">
        <v>24</v>
      </c>
      <c r="E813" s="67">
        <v>25</v>
      </c>
    </row>
    <row r="814" spans="2:5" x14ac:dyDescent="0.2">
      <c r="B814" s="66" t="s">
        <v>34</v>
      </c>
      <c r="C814" s="28" t="s">
        <v>12</v>
      </c>
      <c r="D814" s="28" t="s">
        <v>24</v>
      </c>
      <c r="E814" s="67">
        <v>100</v>
      </c>
    </row>
    <row r="815" spans="2:5" x14ac:dyDescent="0.2">
      <c r="B815" s="66" t="s">
        <v>34</v>
      </c>
      <c r="C815" s="28" t="s">
        <v>21</v>
      </c>
      <c r="D815" s="28" t="s">
        <v>24</v>
      </c>
      <c r="E815" s="67">
        <v>60</v>
      </c>
    </row>
    <row r="816" spans="2:5" x14ac:dyDescent="0.2">
      <c r="B816" s="66" t="s">
        <v>34</v>
      </c>
      <c r="C816" s="28" t="s">
        <v>11</v>
      </c>
      <c r="D816" s="28" t="s">
        <v>24</v>
      </c>
      <c r="E816" s="67">
        <v>100</v>
      </c>
    </row>
    <row r="817" spans="2:5" x14ac:dyDescent="0.2">
      <c r="B817" s="66" t="s">
        <v>34</v>
      </c>
      <c r="C817" s="28" t="s">
        <v>12</v>
      </c>
      <c r="D817" s="28" t="s">
        <v>24</v>
      </c>
      <c r="E817" s="67">
        <v>100</v>
      </c>
    </row>
    <row r="818" spans="2:5" x14ac:dyDescent="0.2">
      <c r="B818" s="66" t="s">
        <v>34</v>
      </c>
      <c r="C818" s="28" t="s">
        <v>12</v>
      </c>
      <c r="D818" s="28" t="s">
        <v>24</v>
      </c>
      <c r="E818" s="67">
        <v>100</v>
      </c>
    </row>
    <row r="819" spans="2:5" x14ac:dyDescent="0.2">
      <c r="B819" s="66" t="s">
        <v>34</v>
      </c>
      <c r="C819" s="28" t="s">
        <v>10</v>
      </c>
      <c r="D819" s="28" t="s">
        <v>25</v>
      </c>
      <c r="E819" s="67">
        <v>42</v>
      </c>
    </row>
    <row r="820" spans="2:5" x14ac:dyDescent="0.2">
      <c r="B820" s="66" t="s">
        <v>34</v>
      </c>
      <c r="C820" s="28" t="s">
        <v>21</v>
      </c>
      <c r="D820" s="28" t="s">
        <v>25</v>
      </c>
      <c r="E820" s="67">
        <v>72</v>
      </c>
    </row>
    <row r="821" spans="2:5" x14ac:dyDescent="0.2">
      <c r="B821" s="66" t="s">
        <v>34</v>
      </c>
      <c r="C821" s="28" t="s">
        <v>14</v>
      </c>
      <c r="D821" s="28" t="s">
        <v>24</v>
      </c>
      <c r="E821" s="67">
        <v>80</v>
      </c>
    </row>
    <row r="822" spans="2:5" x14ac:dyDescent="0.2">
      <c r="B822" s="66" t="s">
        <v>34</v>
      </c>
      <c r="C822" s="28" t="s">
        <v>11</v>
      </c>
      <c r="D822" s="28" t="s">
        <v>25</v>
      </c>
      <c r="E822" s="67">
        <v>120</v>
      </c>
    </row>
    <row r="823" spans="2:5" x14ac:dyDescent="0.2">
      <c r="B823" s="66" t="s">
        <v>34</v>
      </c>
      <c r="C823" s="28" t="s">
        <v>15</v>
      </c>
      <c r="D823" s="28" t="s">
        <v>25</v>
      </c>
      <c r="E823" s="67">
        <v>30</v>
      </c>
    </row>
    <row r="824" spans="2:5" x14ac:dyDescent="0.2">
      <c r="B824" s="66" t="s">
        <v>34</v>
      </c>
      <c r="C824" s="28" t="s">
        <v>19</v>
      </c>
      <c r="D824" s="28" t="s">
        <v>25</v>
      </c>
      <c r="E824" s="67">
        <v>60</v>
      </c>
    </row>
    <row r="825" spans="2:5" x14ac:dyDescent="0.2">
      <c r="B825" s="66" t="s">
        <v>34</v>
      </c>
      <c r="C825" s="28" t="s">
        <v>13</v>
      </c>
      <c r="D825" s="28" t="s">
        <v>25</v>
      </c>
      <c r="E825" s="67">
        <v>120</v>
      </c>
    </row>
    <row r="826" spans="2:5" x14ac:dyDescent="0.2">
      <c r="B826" s="66" t="s">
        <v>34</v>
      </c>
      <c r="C826" s="28" t="s">
        <v>11</v>
      </c>
      <c r="D826" s="28" t="s">
        <v>25</v>
      </c>
      <c r="E826" s="67">
        <v>120</v>
      </c>
    </row>
    <row r="827" spans="2:5" x14ac:dyDescent="0.2">
      <c r="B827" s="66" t="s">
        <v>34</v>
      </c>
      <c r="C827" s="28" t="s">
        <v>11</v>
      </c>
      <c r="D827" s="28" t="s">
        <v>25</v>
      </c>
      <c r="E827" s="67">
        <v>120</v>
      </c>
    </row>
    <row r="828" spans="2:5" x14ac:dyDescent="0.2">
      <c r="B828" s="66" t="s">
        <v>34</v>
      </c>
      <c r="C828" s="28" t="s">
        <v>18</v>
      </c>
      <c r="D828" s="28" t="s">
        <v>25</v>
      </c>
      <c r="E828" s="67">
        <v>6</v>
      </c>
    </row>
    <row r="829" spans="2:5" x14ac:dyDescent="0.2">
      <c r="B829" s="66" t="s">
        <v>34</v>
      </c>
      <c r="C829" s="28" t="s">
        <v>9</v>
      </c>
      <c r="D829" s="28" t="s">
        <v>25</v>
      </c>
      <c r="E829" s="67">
        <v>168</v>
      </c>
    </row>
    <row r="830" spans="2:5" x14ac:dyDescent="0.2">
      <c r="B830" s="66" t="s">
        <v>34</v>
      </c>
      <c r="C830" s="28" t="s">
        <v>22</v>
      </c>
      <c r="D830" s="28" t="s">
        <v>25</v>
      </c>
      <c r="E830" s="67">
        <v>84</v>
      </c>
    </row>
    <row r="831" spans="2:5" x14ac:dyDescent="0.2">
      <c r="B831" s="66" t="s">
        <v>34</v>
      </c>
      <c r="C831" s="28" t="s">
        <v>9</v>
      </c>
      <c r="D831" s="28" t="s">
        <v>24</v>
      </c>
      <c r="E831" s="67">
        <v>140</v>
      </c>
    </row>
    <row r="832" spans="2:5" x14ac:dyDescent="0.2">
      <c r="B832" s="66" t="s">
        <v>34</v>
      </c>
      <c r="C832" s="28" t="s">
        <v>10</v>
      </c>
      <c r="D832" s="28" t="s">
        <v>25</v>
      </c>
      <c r="E832" s="67">
        <v>42</v>
      </c>
    </row>
    <row r="833" spans="2:5" x14ac:dyDescent="0.2">
      <c r="B833" s="66" t="s">
        <v>34</v>
      </c>
      <c r="C833" s="28" t="s">
        <v>13</v>
      </c>
      <c r="D833" s="28" t="s">
        <v>25</v>
      </c>
      <c r="E833" s="67">
        <v>120</v>
      </c>
    </row>
    <row r="834" spans="2:5" x14ac:dyDescent="0.2">
      <c r="B834" s="66" t="s">
        <v>34</v>
      </c>
      <c r="C834" s="28" t="s">
        <v>21</v>
      </c>
      <c r="D834" s="28" t="s">
        <v>25</v>
      </c>
      <c r="E834" s="67">
        <v>72</v>
      </c>
    </row>
    <row r="835" spans="2:5" x14ac:dyDescent="0.2">
      <c r="B835" s="66" t="s">
        <v>34</v>
      </c>
      <c r="C835" s="28" t="s">
        <v>11</v>
      </c>
      <c r="D835" s="28" t="s">
        <v>25</v>
      </c>
      <c r="E835" s="67">
        <v>120</v>
      </c>
    </row>
    <row r="836" spans="2:5" x14ac:dyDescent="0.2">
      <c r="B836" s="66" t="s">
        <v>34</v>
      </c>
      <c r="C836" s="28" t="s">
        <v>20</v>
      </c>
      <c r="D836" s="28" t="s">
        <v>25</v>
      </c>
      <c r="E836" s="67">
        <v>240</v>
      </c>
    </row>
    <row r="837" spans="2:5" x14ac:dyDescent="0.2">
      <c r="B837" s="66" t="s">
        <v>34</v>
      </c>
      <c r="C837" s="28" t="s">
        <v>10</v>
      </c>
      <c r="D837" s="28" t="s">
        <v>25</v>
      </c>
      <c r="E837" s="67">
        <v>42</v>
      </c>
    </row>
    <row r="838" spans="2:5" x14ac:dyDescent="0.2">
      <c r="B838" s="66" t="s">
        <v>34</v>
      </c>
      <c r="C838" s="28" t="s">
        <v>14</v>
      </c>
      <c r="D838" s="28" t="s">
        <v>24</v>
      </c>
      <c r="E838" s="67">
        <v>80</v>
      </c>
    </row>
    <row r="839" spans="2:5" x14ac:dyDescent="0.2">
      <c r="B839" s="66" t="s">
        <v>34</v>
      </c>
      <c r="C839" s="28" t="s">
        <v>10</v>
      </c>
      <c r="D839" s="28" t="s">
        <v>24</v>
      </c>
      <c r="E839" s="67">
        <v>35</v>
      </c>
    </row>
    <row r="840" spans="2:5" x14ac:dyDescent="0.2">
      <c r="B840" s="66" t="s">
        <v>34</v>
      </c>
      <c r="C840" s="28" t="s">
        <v>9</v>
      </c>
      <c r="D840" s="28" t="s">
        <v>24</v>
      </c>
      <c r="E840" s="67">
        <v>140</v>
      </c>
    </row>
    <row r="841" spans="2:5" x14ac:dyDescent="0.2">
      <c r="B841" s="66" t="s">
        <v>34</v>
      </c>
      <c r="C841" s="28" t="s">
        <v>15</v>
      </c>
      <c r="D841" s="28" t="s">
        <v>25</v>
      </c>
      <c r="E841" s="67">
        <v>30</v>
      </c>
    </row>
    <row r="842" spans="2:5" x14ac:dyDescent="0.2">
      <c r="B842" s="66" t="s">
        <v>34</v>
      </c>
      <c r="C842" s="28" t="s">
        <v>15</v>
      </c>
      <c r="D842" s="28" t="s">
        <v>25</v>
      </c>
      <c r="E842" s="67">
        <v>30</v>
      </c>
    </row>
    <row r="843" spans="2:5" x14ac:dyDescent="0.2">
      <c r="B843" s="66" t="s">
        <v>34</v>
      </c>
      <c r="C843" s="28" t="s">
        <v>10</v>
      </c>
      <c r="D843" s="28" t="s">
        <v>24</v>
      </c>
      <c r="E843" s="67">
        <v>35</v>
      </c>
    </row>
    <row r="844" spans="2:5" x14ac:dyDescent="0.2">
      <c r="B844" s="66" t="s">
        <v>34</v>
      </c>
      <c r="C844" s="28" t="s">
        <v>20</v>
      </c>
      <c r="D844" s="28" t="s">
        <v>25</v>
      </c>
      <c r="E844" s="67">
        <v>240</v>
      </c>
    </row>
    <row r="845" spans="2:5" x14ac:dyDescent="0.2">
      <c r="B845" s="66" t="s">
        <v>34</v>
      </c>
      <c r="C845" s="28" t="s">
        <v>11</v>
      </c>
      <c r="D845" s="28" t="s">
        <v>24</v>
      </c>
      <c r="E845" s="67">
        <v>100</v>
      </c>
    </row>
    <row r="846" spans="2:5" x14ac:dyDescent="0.2">
      <c r="B846" s="66" t="s">
        <v>34</v>
      </c>
      <c r="C846" s="28" t="s">
        <v>14</v>
      </c>
      <c r="D846" s="28" t="s">
        <v>25</v>
      </c>
      <c r="E846" s="67">
        <v>96</v>
      </c>
    </row>
    <row r="847" spans="2:5" x14ac:dyDescent="0.2">
      <c r="B847" s="66" t="s">
        <v>34</v>
      </c>
      <c r="C847" s="28" t="s">
        <v>20</v>
      </c>
      <c r="D847" s="28" t="s">
        <v>24</v>
      </c>
      <c r="E847" s="67">
        <v>200</v>
      </c>
    </row>
    <row r="848" spans="2:5" x14ac:dyDescent="0.2">
      <c r="B848" s="66" t="s">
        <v>34</v>
      </c>
      <c r="C848" s="28" t="s">
        <v>10</v>
      </c>
      <c r="D848" s="28" t="s">
        <v>24</v>
      </c>
      <c r="E848" s="67">
        <v>35</v>
      </c>
    </row>
    <row r="849" spans="2:5" x14ac:dyDescent="0.2">
      <c r="B849" s="66" t="s">
        <v>34</v>
      </c>
      <c r="C849" s="28" t="s">
        <v>22</v>
      </c>
      <c r="D849" s="28" t="s">
        <v>24</v>
      </c>
      <c r="E849" s="67">
        <v>70</v>
      </c>
    </row>
    <row r="850" spans="2:5" x14ac:dyDescent="0.2">
      <c r="B850" s="66" t="s">
        <v>34</v>
      </c>
      <c r="C850" s="28" t="s">
        <v>15</v>
      </c>
      <c r="D850" s="28" t="s">
        <v>24</v>
      </c>
      <c r="E850" s="67">
        <v>25</v>
      </c>
    </row>
    <row r="851" spans="2:5" x14ac:dyDescent="0.2">
      <c r="B851" s="66" t="s">
        <v>34</v>
      </c>
      <c r="C851" s="28" t="s">
        <v>16</v>
      </c>
      <c r="D851" s="28" t="s">
        <v>25</v>
      </c>
      <c r="E851" s="67">
        <v>24</v>
      </c>
    </row>
    <row r="852" spans="2:5" x14ac:dyDescent="0.2">
      <c r="B852" s="66" t="s">
        <v>34</v>
      </c>
      <c r="C852" s="28" t="s">
        <v>15</v>
      </c>
      <c r="D852" s="28" t="s">
        <v>25</v>
      </c>
      <c r="E852" s="67">
        <v>30</v>
      </c>
    </row>
    <row r="853" spans="2:5" x14ac:dyDescent="0.2">
      <c r="B853" s="66" t="s">
        <v>34</v>
      </c>
      <c r="C853" s="28" t="s">
        <v>9</v>
      </c>
      <c r="D853" s="28" t="s">
        <v>24</v>
      </c>
      <c r="E853" s="67">
        <v>140</v>
      </c>
    </row>
    <row r="854" spans="2:5" x14ac:dyDescent="0.2">
      <c r="B854" s="66" t="s">
        <v>34</v>
      </c>
      <c r="C854" s="28" t="s">
        <v>13</v>
      </c>
      <c r="D854" s="28" t="s">
        <v>24</v>
      </c>
      <c r="E854" s="67">
        <v>100</v>
      </c>
    </row>
    <row r="855" spans="2:5" x14ac:dyDescent="0.2">
      <c r="B855" s="66" t="s">
        <v>34</v>
      </c>
      <c r="C855" s="28" t="s">
        <v>9</v>
      </c>
      <c r="D855" s="28" t="s">
        <v>24</v>
      </c>
      <c r="E855" s="67">
        <v>140</v>
      </c>
    </row>
    <row r="856" spans="2:5" x14ac:dyDescent="0.2">
      <c r="B856" s="66" t="s">
        <v>34</v>
      </c>
      <c r="C856" s="28" t="s">
        <v>20</v>
      </c>
      <c r="D856" s="28" t="s">
        <v>24</v>
      </c>
      <c r="E856" s="67">
        <v>200</v>
      </c>
    </row>
    <row r="857" spans="2:5" x14ac:dyDescent="0.2">
      <c r="B857" s="66" t="s">
        <v>34</v>
      </c>
      <c r="C857" s="28" t="s">
        <v>11</v>
      </c>
      <c r="D857" s="28" t="s">
        <v>24</v>
      </c>
      <c r="E857" s="67">
        <v>100</v>
      </c>
    </row>
    <row r="858" spans="2:5" x14ac:dyDescent="0.2">
      <c r="B858" s="66" t="s">
        <v>34</v>
      </c>
      <c r="C858" s="28" t="s">
        <v>19</v>
      </c>
      <c r="D858" s="28" t="s">
        <v>25</v>
      </c>
      <c r="E858" s="67">
        <v>60</v>
      </c>
    </row>
    <row r="859" spans="2:5" x14ac:dyDescent="0.2">
      <c r="B859" s="66" t="s">
        <v>34</v>
      </c>
      <c r="C859" s="28" t="s">
        <v>15</v>
      </c>
      <c r="D859" s="28" t="s">
        <v>24</v>
      </c>
      <c r="E859" s="67">
        <v>25</v>
      </c>
    </row>
    <row r="860" spans="2:5" x14ac:dyDescent="0.2">
      <c r="B860" s="66" t="s">
        <v>34</v>
      </c>
      <c r="C860" s="28" t="s">
        <v>13</v>
      </c>
      <c r="D860" s="28" t="s">
        <v>24</v>
      </c>
      <c r="E860" s="67">
        <v>100</v>
      </c>
    </row>
    <row r="861" spans="2:5" x14ac:dyDescent="0.2">
      <c r="B861" s="66" t="s">
        <v>34</v>
      </c>
      <c r="C861" s="28" t="s">
        <v>11</v>
      </c>
      <c r="D861" s="28" t="s">
        <v>25</v>
      </c>
      <c r="E861" s="67">
        <v>120</v>
      </c>
    </row>
    <row r="862" spans="2:5" x14ac:dyDescent="0.2">
      <c r="B862" s="66" t="s">
        <v>34</v>
      </c>
      <c r="C862" s="28" t="s">
        <v>11</v>
      </c>
      <c r="D862" s="28" t="s">
        <v>24</v>
      </c>
      <c r="E862" s="67">
        <v>100</v>
      </c>
    </row>
    <row r="863" spans="2:5" x14ac:dyDescent="0.2">
      <c r="B863" s="66" t="s">
        <v>34</v>
      </c>
      <c r="C863" s="28" t="s">
        <v>11</v>
      </c>
      <c r="D863" s="28" t="s">
        <v>25</v>
      </c>
      <c r="E863" s="67">
        <v>120</v>
      </c>
    </row>
    <row r="864" spans="2:5" x14ac:dyDescent="0.2">
      <c r="B864" s="66" t="s">
        <v>34</v>
      </c>
      <c r="C864" s="28" t="s">
        <v>15</v>
      </c>
      <c r="D864" s="28" t="s">
        <v>25</v>
      </c>
      <c r="E864" s="67">
        <v>30</v>
      </c>
    </row>
    <row r="865" spans="2:5" x14ac:dyDescent="0.2">
      <c r="B865" s="66" t="s">
        <v>34</v>
      </c>
      <c r="C865" s="28" t="s">
        <v>19</v>
      </c>
      <c r="D865" s="28" t="s">
        <v>25</v>
      </c>
      <c r="E865" s="67">
        <v>60</v>
      </c>
    </row>
    <row r="866" spans="2:5" x14ac:dyDescent="0.2">
      <c r="B866" s="66" t="s">
        <v>34</v>
      </c>
      <c r="C866" s="28" t="s">
        <v>10</v>
      </c>
      <c r="D866" s="28" t="s">
        <v>24</v>
      </c>
      <c r="E866" s="67">
        <v>35</v>
      </c>
    </row>
    <row r="867" spans="2:5" x14ac:dyDescent="0.2">
      <c r="B867" s="66" t="s">
        <v>34</v>
      </c>
      <c r="C867" s="28" t="s">
        <v>20</v>
      </c>
      <c r="D867" s="28" t="s">
        <v>25</v>
      </c>
      <c r="E867" s="67">
        <v>240</v>
      </c>
    </row>
    <row r="868" spans="2:5" x14ac:dyDescent="0.2">
      <c r="B868" s="66" t="s">
        <v>34</v>
      </c>
      <c r="C868" s="28" t="s">
        <v>20</v>
      </c>
      <c r="D868" s="28" t="s">
        <v>25</v>
      </c>
      <c r="E868" s="67">
        <v>240</v>
      </c>
    </row>
    <row r="869" spans="2:5" x14ac:dyDescent="0.2">
      <c r="B869" s="66" t="s">
        <v>34</v>
      </c>
      <c r="C869" s="28" t="s">
        <v>11</v>
      </c>
      <c r="D869" s="28" t="s">
        <v>24</v>
      </c>
      <c r="E869" s="67">
        <v>100</v>
      </c>
    </row>
    <row r="870" spans="2:5" x14ac:dyDescent="0.2">
      <c r="B870" s="66" t="s">
        <v>34</v>
      </c>
      <c r="C870" s="28" t="s">
        <v>13</v>
      </c>
      <c r="D870" s="28" t="s">
        <v>25</v>
      </c>
      <c r="E870" s="67">
        <v>120</v>
      </c>
    </row>
    <row r="871" spans="2:5" x14ac:dyDescent="0.2">
      <c r="B871" s="66" t="s">
        <v>34</v>
      </c>
      <c r="C871" s="28" t="s">
        <v>17</v>
      </c>
      <c r="D871" s="28" t="s">
        <v>24</v>
      </c>
      <c r="E871" s="67">
        <v>20</v>
      </c>
    </row>
    <row r="872" spans="2:5" x14ac:dyDescent="0.2">
      <c r="B872" s="66" t="s">
        <v>34</v>
      </c>
      <c r="C872" s="28" t="s">
        <v>17</v>
      </c>
      <c r="D872" s="28" t="s">
        <v>24</v>
      </c>
      <c r="E872" s="67">
        <v>20</v>
      </c>
    </row>
    <row r="873" spans="2:5" x14ac:dyDescent="0.2">
      <c r="B873" s="66" t="s">
        <v>34</v>
      </c>
      <c r="C873" s="28" t="s">
        <v>10</v>
      </c>
      <c r="D873" s="28" t="s">
        <v>25</v>
      </c>
      <c r="E873" s="67">
        <v>42</v>
      </c>
    </row>
    <row r="874" spans="2:5" x14ac:dyDescent="0.2">
      <c r="B874" s="66" t="s">
        <v>34</v>
      </c>
      <c r="C874" s="28" t="s">
        <v>10</v>
      </c>
      <c r="D874" s="28" t="s">
        <v>24</v>
      </c>
      <c r="E874" s="67">
        <v>35</v>
      </c>
    </row>
    <row r="875" spans="2:5" x14ac:dyDescent="0.2">
      <c r="B875" s="66" t="s">
        <v>34</v>
      </c>
      <c r="C875" s="28" t="s">
        <v>11</v>
      </c>
      <c r="D875" s="28" t="s">
        <v>24</v>
      </c>
      <c r="E875" s="67">
        <v>100</v>
      </c>
    </row>
    <row r="876" spans="2:5" x14ac:dyDescent="0.2">
      <c r="B876" s="66" t="s">
        <v>34</v>
      </c>
      <c r="C876" s="28" t="s">
        <v>11</v>
      </c>
      <c r="D876" s="28" t="s">
        <v>25</v>
      </c>
      <c r="E876" s="67">
        <v>120</v>
      </c>
    </row>
    <row r="877" spans="2:5" x14ac:dyDescent="0.2">
      <c r="B877" s="66" t="s">
        <v>34</v>
      </c>
      <c r="C877" s="28" t="s">
        <v>15</v>
      </c>
      <c r="D877" s="28" t="s">
        <v>24</v>
      </c>
      <c r="E877" s="67">
        <v>25</v>
      </c>
    </row>
    <row r="878" spans="2:5" x14ac:dyDescent="0.2">
      <c r="B878" s="66" t="s">
        <v>34</v>
      </c>
      <c r="C878" s="28" t="s">
        <v>9</v>
      </c>
      <c r="D878" s="28" t="s">
        <v>24</v>
      </c>
      <c r="E878" s="67">
        <v>140</v>
      </c>
    </row>
    <row r="879" spans="2:5" x14ac:dyDescent="0.2">
      <c r="B879" s="66" t="s">
        <v>34</v>
      </c>
      <c r="C879" s="28" t="s">
        <v>10</v>
      </c>
      <c r="D879" s="28" t="s">
        <v>25</v>
      </c>
      <c r="E879" s="67">
        <v>42</v>
      </c>
    </row>
    <row r="880" spans="2:5" x14ac:dyDescent="0.2">
      <c r="B880" s="66" t="s">
        <v>34</v>
      </c>
      <c r="C880" s="28" t="s">
        <v>11</v>
      </c>
      <c r="D880" s="28" t="s">
        <v>24</v>
      </c>
      <c r="E880" s="67">
        <v>100</v>
      </c>
    </row>
    <row r="881" spans="2:5" x14ac:dyDescent="0.2">
      <c r="B881" s="66" t="s">
        <v>34</v>
      </c>
      <c r="C881" s="28" t="s">
        <v>15</v>
      </c>
      <c r="D881" s="28" t="s">
        <v>24</v>
      </c>
      <c r="E881" s="67">
        <v>25</v>
      </c>
    </row>
    <row r="882" spans="2:5" x14ac:dyDescent="0.2">
      <c r="B882" s="66" t="s">
        <v>34</v>
      </c>
      <c r="C882" s="28" t="s">
        <v>14</v>
      </c>
      <c r="D882" s="28" t="s">
        <v>25</v>
      </c>
      <c r="E882" s="67">
        <v>96</v>
      </c>
    </row>
    <row r="883" spans="2:5" x14ac:dyDescent="0.2">
      <c r="B883" s="66" t="s">
        <v>34</v>
      </c>
      <c r="C883" s="28" t="s">
        <v>10</v>
      </c>
      <c r="D883" s="28" t="s">
        <v>24</v>
      </c>
      <c r="E883" s="67">
        <v>35</v>
      </c>
    </row>
    <row r="884" spans="2:5" x14ac:dyDescent="0.2">
      <c r="B884" s="66" t="s">
        <v>34</v>
      </c>
      <c r="C884" s="28" t="s">
        <v>13</v>
      </c>
      <c r="D884" s="28" t="s">
        <v>25</v>
      </c>
      <c r="E884" s="67">
        <v>120</v>
      </c>
    </row>
    <row r="885" spans="2:5" x14ac:dyDescent="0.2">
      <c r="B885" s="66" t="s">
        <v>34</v>
      </c>
      <c r="C885" s="28" t="s">
        <v>17</v>
      </c>
      <c r="D885" s="28" t="s">
        <v>25</v>
      </c>
      <c r="E885" s="67">
        <v>24</v>
      </c>
    </row>
    <row r="886" spans="2:5" x14ac:dyDescent="0.2">
      <c r="B886" s="66" t="s">
        <v>34</v>
      </c>
      <c r="C886" s="28" t="s">
        <v>22</v>
      </c>
      <c r="D886" s="28" t="s">
        <v>25</v>
      </c>
      <c r="E886" s="67">
        <v>84</v>
      </c>
    </row>
    <row r="887" spans="2:5" x14ac:dyDescent="0.2">
      <c r="B887" s="66" t="s">
        <v>34</v>
      </c>
      <c r="C887" s="28" t="s">
        <v>16</v>
      </c>
      <c r="D887" s="28" t="s">
        <v>24</v>
      </c>
      <c r="E887" s="67">
        <v>20</v>
      </c>
    </row>
    <row r="888" spans="2:5" x14ac:dyDescent="0.2">
      <c r="B888" s="66" t="s">
        <v>34</v>
      </c>
      <c r="C888" s="28" t="s">
        <v>14</v>
      </c>
      <c r="D888" s="28" t="s">
        <v>24</v>
      </c>
      <c r="E888" s="67">
        <v>80</v>
      </c>
    </row>
    <row r="889" spans="2:5" x14ac:dyDescent="0.2">
      <c r="B889" s="66" t="s">
        <v>34</v>
      </c>
      <c r="C889" s="28" t="s">
        <v>10</v>
      </c>
      <c r="D889" s="28" t="s">
        <v>24</v>
      </c>
      <c r="E889" s="67">
        <v>35</v>
      </c>
    </row>
    <row r="890" spans="2:5" x14ac:dyDescent="0.2">
      <c r="B890" s="66" t="s">
        <v>34</v>
      </c>
      <c r="C890" s="28" t="s">
        <v>11</v>
      </c>
      <c r="D890" s="28" t="s">
        <v>25</v>
      </c>
      <c r="E890" s="67">
        <v>120</v>
      </c>
    </row>
    <row r="891" spans="2:5" x14ac:dyDescent="0.2">
      <c r="B891" s="66" t="s">
        <v>34</v>
      </c>
      <c r="C891" s="28" t="s">
        <v>10</v>
      </c>
      <c r="D891" s="28" t="s">
        <v>25</v>
      </c>
      <c r="E891" s="67">
        <v>42</v>
      </c>
    </row>
    <row r="892" spans="2:5" x14ac:dyDescent="0.2">
      <c r="B892" s="66" t="s">
        <v>34</v>
      </c>
      <c r="C892" s="28" t="s">
        <v>9</v>
      </c>
      <c r="D892" s="28" t="s">
        <v>25</v>
      </c>
      <c r="E892" s="67">
        <v>168</v>
      </c>
    </row>
    <row r="893" spans="2:5" x14ac:dyDescent="0.2">
      <c r="B893" s="66" t="s">
        <v>34</v>
      </c>
      <c r="C893" s="28" t="s">
        <v>18</v>
      </c>
      <c r="D893" s="28" t="s">
        <v>25</v>
      </c>
      <c r="E893" s="67">
        <v>6</v>
      </c>
    </row>
    <row r="894" spans="2:5" x14ac:dyDescent="0.2">
      <c r="B894" s="66" t="s">
        <v>34</v>
      </c>
      <c r="C894" s="28" t="s">
        <v>11</v>
      </c>
      <c r="D894" s="28" t="s">
        <v>24</v>
      </c>
      <c r="E894" s="67">
        <v>100</v>
      </c>
    </row>
    <row r="895" spans="2:5" x14ac:dyDescent="0.2">
      <c r="B895" s="66" t="s">
        <v>34</v>
      </c>
      <c r="C895" s="28" t="s">
        <v>17</v>
      </c>
      <c r="D895" s="28" t="s">
        <v>25</v>
      </c>
      <c r="E895" s="67">
        <v>24</v>
      </c>
    </row>
    <row r="896" spans="2:5" x14ac:dyDescent="0.2">
      <c r="B896" s="66" t="s">
        <v>34</v>
      </c>
      <c r="C896" s="28" t="s">
        <v>20</v>
      </c>
      <c r="D896" s="28" t="s">
        <v>25</v>
      </c>
      <c r="E896" s="67">
        <v>240</v>
      </c>
    </row>
    <row r="897" spans="2:5" x14ac:dyDescent="0.2">
      <c r="B897" s="66" t="s">
        <v>34</v>
      </c>
      <c r="C897" s="28" t="s">
        <v>18</v>
      </c>
      <c r="D897" s="28" t="s">
        <v>24</v>
      </c>
      <c r="E897" s="67">
        <v>5</v>
      </c>
    </row>
    <row r="898" spans="2:5" x14ac:dyDescent="0.2">
      <c r="B898" s="66" t="s">
        <v>34</v>
      </c>
      <c r="C898" s="28" t="s">
        <v>10</v>
      </c>
      <c r="D898" s="28" t="s">
        <v>25</v>
      </c>
      <c r="E898" s="67">
        <v>42</v>
      </c>
    </row>
    <row r="899" spans="2:5" x14ac:dyDescent="0.2">
      <c r="B899" s="66" t="s">
        <v>34</v>
      </c>
      <c r="C899" s="28" t="s">
        <v>19</v>
      </c>
      <c r="D899" s="28" t="s">
        <v>25</v>
      </c>
      <c r="E899" s="67">
        <v>60</v>
      </c>
    </row>
    <row r="900" spans="2:5" x14ac:dyDescent="0.2">
      <c r="B900" s="66" t="s">
        <v>34</v>
      </c>
      <c r="C900" s="28" t="s">
        <v>16</v>
      </c>
      <c r="D900" s="28" t="s">
        <v>24</v>
      </c>
      <c r="E900" s="67">
        <v>20</v>
      </c>
    </row>
    <row r="901" spans="2:5" x14ac:dyDescent="0.2">
      <c r="B901" s="66" t="s">
        <v>34</v>
      </c>
      <c r="C901" s="28" t="s">
        <v>19</v>
      </c>
      <c r="D901" s="28" t="s">
        <v>24</v>
      </c>
      <c r="E901" s="67">
        <v>50</v>
      </c>
    </row>
    <row r="902" spans="2:5" x14ac:dyDescent="0.2">
      <c r="B902" s="66" t="s">
        <v>34</v>
      </c>
      <c r="C902" s="28" t="s">
        <v>11</v>
      </c>
      <c r="D902" s="28" t="s">
        <v>25</v>
      </c>
      <c r="E902" s="67">
        <v>120</v>
      </c>
    </row>
    <row r="903" spans="2:5" x14ac:dyDescent="0.2">
      <c r="B903" s="66" t="s">
        <v>34</v>
      </c>
      <c r="C903" s="28" t="s">
        <v>22</v>
      </c>
      <c r="D903" s="28" t="s">
        <v>25</v>
      </c>
      <c r="E903" s="67">
        <v>84</v>
      </c>
    </row>
    <row r="904" spans="2:5" x14ac:dyDescent="0.2">
      <c r="B904" s="66" t="s">
        <v>34</v>
      </c>
      <c r="C904" s="28" t="s">
        <v>19</v>
      </c>
      <c r="D904" s="28" t="s">
        <v>24</v>
      </c>
      <c r="E904" s="67">
        <v>50</v>
      </c>
    </row>
    <row r="905" spans="2:5" x14ac:dyDescent="0.2">
      <c r="B905" s="66" t="s">
        <v>34</v>
      </c>
      <c r="C905" s="28" t="s">
        <v>14</v>
      </c>
      <c r="D905" s="28" t="s">
        <v>24</v>
      </c>
      <c r="E905" s="67">
        <v>80</v>
      </c>
    </row>
    <row r="906" spans="2:5" x14ac:dyDescent="0.2">
      <c r="B906" s="66" t="s">
        <v>34</v>
      </c>
      <c r="C906" s="28" t="s">
        <v>15</v>
      </c>
      <c r="D906" s="28" t="s">
        <v>25</v>
      </c>
      <c r="E906" s="67">
        <v>30</v>
      </c>
    </row>
    <row r="907" spans="2:5" x14ac:dyDescent="0.2">
      <c r="B907" s="66" t="s">
        <v>34</v>
      </c>
      <c r="C907" s="28" t="s">
        <v>17</v>
      </c>
      <c r="D907" s="28" t="s">
        <v>24</v>
      </c>
      <c r="E907" s="67">
        <v>20</v>
      </c>
    </row>
    <row r="908" spans="2:5" x14ac:dyDescent="0.2">
      <c r="B908" s="66" t="s">
        <v>34</v>
      </c>
      <c r="C908" s="28" t="s">
        <v>13</v>
      </c>
      <c r="D908" s="28" t="s">
        <v>24</v>
      </c>
      <c r="E908" s="67">
        <v>100</v>
      </c>
    </row>
    <row r="909" spans="2:5" x14ac:dyDescent="0.2">
      <c r="B909" s="66" t="s">
        <v>34</v>
      </c>
      <c r="C909" s="28" t="s">
        <v>14</v>
      </c>
      <c r="D909" s="28" t="s">
        <v>25</v>
      </c>
      <c r="E909" s="67">
        <v>96</v>
      </c>
    </row>
    <row r="910" spans="2:5" x14ac:dyDescent="0.2">
      <c r="B910" s="66" t="s">
        <v>34</v>
      </c>
      <c r="C910" s="28" t="s">
        <v>15</v>
      </c>
      <c r="D910" s="28" t="s">
        <v>25</v>
      </c>
      <c r="E910" s="67">
        <v>30</v>
      </c>
    </row>
    <row r="911" spans="2:5" x14ac:dyDescent="0.2">
      <c r="B911" s="66" t="s">
        <v>34</v>
      </c>
      <c r="C911" s="28" t="s">
        <v>17</v>
      </c>
      <c r="D911" s="28" t="s">
        <v>25</v>
      </c>
      <c r="E911" s="67">
        <v>24</v>
      </c>
    </row>
    <row r="912" spans="2:5" x14ac:dyDescent="0.2">
      <c r="B912" s="66" t="s">
        <v>34</v>
      </c>
      <c r="C912" s="28" t="s">
        <v>14</v>
      </c>
      <c r="D912" s="28" t="s">
        <v>25</v>
      </c>
      <c r="E912" s="67">
        <v>96</v>
      </c>
    </row>
    <row r="913" spans="2:5" x14ac:dyDescent="0.2">
      <c r="B913" s="66" t="s">
        <v>34</v>
      </c>
      <c r="C913" s="28" t="s">
        <v>11</v>
      </c>
      <c r="D913" s="28" t="s">
        <v>25</v>
      </c>
      <c r="E913" s="67">
        <v>120</v>
      </c>
    </row>
    <row r="914" spans="2:5" x14ac:dyDescent="0.2">
      <c r="B914" s="66" t="s">
        <v>34</v>
      </c>
      <c r="C914" s="28" t="s">
        <v>9</v>
      </c>
      <c r="D914" s="28" t="s">
        <v>24</v>
      </c>
      <c r="E914" s="67">
        <v>140</v>
      </c>
    </row>
    <row r="915" spans="2:5" x14ac:dyDescent="0.2">
      <c r="B915" s="66" t="s">
        <v>34</v>
      </c>
      <c r="C915" s="28" t="s">
        <v>11</v>
      </c>
      <c r="D915" s="28" t="s">
        <v>25</v>
      </c>
      <c r="E915" s="67">
        <v>120</v>
      </c>
    </row>
    <row r="916" spans="2:5" x14ac:dyDescent="0.2">
      <c r="B916" s="66" t="s">
        <v>34</v>
      </c>
      <c r="C916" s="28" t="s">
        <v>10</v>
      </c>
      <c r="D916" s="28" t="s">
        <v>24</v>
      </c>
      <c r="E916" s="67">
        <v>35</v>
      </c>
    </row>
    <row r="917" spans="2:5" x14ac:dyDescent="0.2">
      <c r="B917" s="66" t="s">
        <v>34</v>
      </c>
      <c r="C917" s="28" t="s">
        <v>22</v>
      </c>
      <c r="D917" s="28" t="s">
        <v>25</v>
      </c>
      <c r="E917" s="67">
        <v>84</v>
      </c>
    </row>
    <row r="918" spans="2:5" x14ac:dyDescent="0.2">
      <c r="B918" s="66" t="s">
        <v>34</v>
      </c>
      <c r="C918" s="28" t="s">
        <v>10</v>
      </c>
      <c r="D918" s="28" t="s">
        <v>24</v>
      </c>
      <c r="E918" s="67">
        <v>35</v>
      </c>
    </row>
    <row r="919" spans="2:5" x14ac:dyDescent="0.2">
      <c r="B919" s="66" t="s">
        <v>34</v>
      </c>
      <c r="C919" s="28" t="s">
        <v>14</v>
      </c>
      <c r="D919" s="28" t="s">
        <v>24</v>
      </c>
      <c r="E919" s="67">
        <v>80</v>
      </c>
    </row>
    <row r="920" spans="2:5" x14ac:dyDescent="0.2">
      <c r="B920" s="66" t="s">
        <v>34</v>
      </c>
      <c r="C920" s="28" t="s">
        <v>9</v>
      </c>
      <c r="D920" s="28" t="s">
        <v>25</v>
      </c>
      <c r="E920" s="67">
        <v>168</v>
      </c>
    </row>
    <row r="921" spans="2:5" x14ac:dyDescent="0.2">
      <c r="B921" s="66" t="s">
        <v>34</v>
      </c>
      <c r="C921" s="28" t="s">
        <v>15</v>
      </c>
      <c r="D921" s="28" t="s">
        <v>25</v>
      </c>
      <c r="E921" s="67">
        <v>30</v>
      </c>
    </row>
    <row r="922" spans="2:5" x14ac:dyDescent="0.2">
      <c r="B922" s="66" t="s">
        <v>34</v>
      </c>
      <c r="C922" s="28" t="s">
        <v>10</v>
      </c>
      <c r="D922" s="28" t="s">
        <v>25</v>
      </c>
      <c r="E922" s="67">
        <v>42</v>
      </c>
    </row>
    <row r="923" spans="2:5" x14ac:dyDescent="0.2">
      <c r="B923" s="66" t="s">
        <v>34</v>
      </c>
      <c r="C923" s="28" t="s">
        <v>16</v>
      </c>
      <c r="D923" s="28" t="s">
        <v>24</v>
      </c>
      <c r="E923" s="67">
        <v>20</v>
      </c>
    </row>
    <row r="924" spans="2:5" x14ac:dyDescent="0.2">
      <c r="B924" s="66" t="s">
        <v>34</v>
      </c>
      <c r="C924" s="28" t="s">
        <v>17</v>
      </c>
      <c r="D924" s="28" t="s">
        <v>25</v>
      </c>
      <c r="E924" s="67">
        <v>24</v>
      </c>
    </row>
    <row r="925" spans="2:5" x14ac:dyDescent="0.2">
      <c r="B925" s="66" t="s">
        <v>34</v>
      </c>
      <c r="C925" s="28" t="s">
        <v>16</v>
      </c>
      <c r="D925" s="28" t="s">
        <v>24</v>
      </c>
      <c r="E925" s="67">
        <v>20</v>
      </c>
    </row>
    <row r="926" spans="2:5" x14ac:dyDescent="0.2">
      <c r="B926" s="66" t="s">
        <v>34</v>
      </c>
      <c r="C926" s="28" t="s">
        <v>20</v>
      </c>
      <c r="D926" s="28" t="s">
        <v>25</v>
      </c>
      <c r="E926" s="67">
        <v>240</v>
      </c>
    </row>
    <row r="927" spans="2:5" x14ac:dyDescent="0.2">
      <c r="B927" s="66" t="s">
        <v>34</v>
      </c>
      <c r="C927" s="28" t="s">
        <v>21</v>
      </c>
      <c r="D927" s="28" t="s">
        <v>24</v>
      </c>
      <c r="E927" s="67">
        <v>60</v>
      </c>
    </row>
    <row r="928" spans="2:5" x14ac:dyDescent="0.2">
      <c r="B928" s="66" t="s">
        <v>34</v>
      </c>
      <c r="C928" s="28" t="s">
        <v>18</v>
      </c>
      <c r="D928" s="28" t="s">
        <v>24</v>
      </c>
      <c r="E928" s="67">
        <v>5</v>
      </c>
    </row>
    <row r="929" spans="2:5" x14ac:dyDescent="0.2">
      <c r="B929" s="66" t="s">
        <v>34</v>
      </c>
      <c r="C929" s="28" t="s">
        <v>11</v>
      </c>
      <c r="D929" s="28" t="s">
        <v>25</v>
      </c>
      <c r="E929" s="67">
        <v>120</v>
      </c>
    </row>
    <row r="930" spans="2:5" x14ac:dyDescent="0.2">
      <c r="B930" s="66" t="s">
        <v>34</v>
      </c>
      <c r="C930" s="28" t="s">
        <v>10</v>
      </c>
      <c r="D930" s="28" t="s">
        <v>24</v>
      </c>
      <c r="E930" s="67">
        <v>35</v>
      </c>
    </row>
    <row r="931" spans="2:5" x14ac:dyDescent="0.2">
      <c r="B931" s="66" t="s">
        <v>34</v>
      </c>
      <c r="C931" s="28" t="s">
        <v>11</v>
      </c>
      <c r="D931" s="28" t="s">
        <v>25</v>
      </c>
      <c r="E931" s="67">
        <v>120</v>
      </c>
    </row>
    <row r="932" spans="2:5" x14ac:dyDescent="0.2">
      <c r="B932" s="66" t="s">
        <v>34</v>
      </c>
      <c r="C932" s="28" t="s">
        <v>15</v>
      </c>
      <c r="D932" s="28" t="s">
        <v>25</v>
      </c>
      <c r="E932" s="67">
        <v>30</v>
      </c>
    </row>
    <row r="933" spans="2:5" x14ac:dyDescent="0.2">
      <c r="B933" s="66" t="s">
        <v>34</v>
      </c>
      <c r="C933" s="28" t="s">
        <v>10</v>
      </c>
      <c r="D933" s="28" t="s">
        <v>25</v>
      </c>
      <c r="E933" s="67">
        <v>42</v>
      </c>
    </row>
    <row r="934" spans="2:5" x14ac:dyDescent="0.2">
      <c r="B934" s="66" t="s">
        <v>34</v>
      </c>
      <c r="C934" s="28" t="s">
        <v>15</v>
      </c>
      <c r="D934" s="28" t="s">
        <v>25</v>
      </c>
      <c r="E934" s="67">
        <v>30</v>
      </c>
    </row>
    <row r="935" spans="2:5" x14ac:dyDescent="0.2">
      <c r="B935" s="66" t="s">
        <v>34</v>
      </c>
      <c r="C935" s="28" t="s">
        <v>10</v>
      </c>
      <c r="D935" s="28" t="s">
        <v>25</v>
      </c>
      <c r="E935" s="67">
        <v>42</v>
      </c>
    </row>
    <row r="936" spans="2:5" x14ac:dyDescent="0.2">
      <c r="B936" s="66" t="s">
        <v>34</v>
      </c>
      <c r="C936" s="28" t="s">
        <v>19</v>
      </c>
      <c r="D936" s="28" t="s">
        <v>25</v>
      </c>
      <c r="E936" s="67">
        <v>60</v>
      </c>
    </row>
    <row r="937" spans="2:5" x14ac:dyDescent="0.2">
      <c r="B937" s="66" t="s">
        <v>34</v>
      </c>
      <c r="C937" s="28" t="s">
        <v>11</v>
      </c>
      <c r="D937" s="28" t="s">
        <v>24</v>
      </c>
      <c r="E937" s="67">
        <v>100</v>
      </c>
    </row>
    <row r="938" spans="2:5" x14ac:dyDescent="0.2">
      <c r="B938" s="66" t="s">
        <v>34</v>
      </c>
      <c r="C938" s="28" t="s">
        <v>15</v>
      </c>
      <c r="D938" s="28" t="s">
        <v>25</v>
      </c>
      <c r="E938" s="67">
        <v>30</v>
      </c>
    </row>
    <row r="939" spans="2:5" x14ac:dyDescent="0.2">
      <c r="B939" s="66" t="s">
        <v>34</v>
      </c>
      <c r="C939" s="28" t="s">
        <v>11</v>
      </c>
      <c r="D939" s="28" t="s">
        <v>24</v>
      </c>
      <c r="E939" s="67">
        <v>100</v>
      </c>
    </row>
    <row r="940" spans="2:5" x14ac:dyDescent="0.2">
      <c r="B940" s="66" t="s">
        <v>34</v>
      </c>
      <c r="C940" s="28" t="s">
        <v>11</v>
      </c>
      <c r="D940" s="28" t="s">
        <v>25</v>
      </c>
      <c r="E940" s="67">
        <v>120</v>
      </c>
    </row>
    <row r="941" spans="2:5" x14ac:dyDescent="0.2">
      <c r="B941" s="66" t="s">
        <v>34</v>
      </c>
      <c r="C941" s="28" t="s">
        <v>12</v>
      </c>
      <c r="D941" s="28" t="s">
        <v>25</v>
      </c>
      <c r="E941" s="67">
        <v>120</v>
      </c>
    </row>
    <row r="942" spans="2:5" x14ac:dyDescent="0.2">
      <c r="B942" s="66" t="s">
        <v>34</v>
      </c>
      <c r="C942" s="28" t="s">
        <v>16</v>
      </c>
      <c r="D942" s="28" t="s">
        <v>25</v>
      </c>
      <c r="E942" s="67">
        <v>24</v>
      </c>
    </row>
    <row r="943" spans="2:5" x14ac:dyDescent="0.2">
      <c r="B943" s="66" t="s">
        <v>34</v>
      </c>
      <c r="C943" s="28" t="s">
        <v>20</v>
      </c>
      <c r="D943" s="28" t="s">
        <v>24</v>
      </c>
      <c r="E943" s="67">
        <v>200</v>
      </c>
    </row>
    <row r="944" spans="2:5" x14ac:dyDescent="0.2">
      <c r="B944" s="66" t="s">
        <v>34</v>
      </c>
      <c r="C944" s="28" t="s">
        <v>15</v>
      </c>
      <c r="D944" s="28" t="s">
        <v>24</v>
      </c>
      <c r="E944" s="67">
        <v>25</v>
      </c>
    </row>
    <row r="945" spans="2:5" x14ac:dyDescent="0.2">
      <c r="B945" s="66" t="s">
        <v>34</v>
      </c>
      <c r="C945" s="28" t="s">
        <v>15</v>
      </c>
      <c r="D945" s="28" t="s">
        <v>24</v>
      </c>
      <c r="E945" s="67">
        <v>25</v>
      </c>
    </row>
    <row r="946" spans="2:5" x14ac:dyDescent="0.2">
      <c r="B946" s="66" t="s">
        <v>34</v>
      </c>
      <c r="C946" s="28" t="s">
        <v>11</v>
      </c>
      <c r="D946" s="28" t="s">
        <v>24</v>
      </c>
      <c r="E946" s="67">
        <v>100</v>
      </c>
    </row>
    <row r="947" spans="2:5" x14ac:dyDescent="0.2">
      <c r="B947" s="66" t="s">
        <v>34</v>
      </c>
      <c r="C947" s="28" t="s">
        <v>10</v>
      </c>
      <c r="D947" s="28" t="s">
        <v>25</v>
      </c>
      <c r="E947" s="67">
        <v>42</v>
      </c>
    </row>
    <row r="948" spans="2:5" x14ac:dyDescent="0.2">
      <c r="B948" s="66" t="s">
        <v>34</v>
      </c>
      <c r="C948" s="28" t="s">
        <v>10</v>
      </c>
      <c r="D948" s="28" t="s">
        <v>25</v>
      </c>
      <c r="E948" s="67">
        <v>42</v>
      </c>
    </row>
    <row r="949" spans="2:5" x14ac:dyDescent="0.2">
      <c r="B949" s="66" t="s">
        <v>34</v>
      </c>
      <c r="C949" s="28" t="s">
        <v>16</v>
      </c>
      <c r="D949" s="28" t="s">
        <v>24</v>
      </c>
      <c r="E949" s="67">
        <v>20</v>
      </c>
    </row>
    <row r="950" spans="2:5" x14ac:dyDescent="0.2">
      <c r="B950" s="66" t="s">
        <v>34</v>
      </c>
      <c r="C950" s="28" t="s">
        <v>14</v>
      </c>
      <c r="D950" s="28" t="s">
        <v>24</v>
      </c>
      <c r="E950" s="67">
        <v>80</v>
      </c>
    </row>
    <row r="951" spans="2:5" x14ac:dyDescent="0.2">
      <c r="B951" s="66" t="s">
        <v>34</v>
      </c>
      <c r="C951" s="28" t="s">
        <v>20</v>
      </c>
      <c r="D951" s="28" t="s">
        <v>25</v>
      </c>
      <c r="E951" s="67">
        <v>240</v>
      </c>
    </row>
    <row r="952" spans="2:5" x14ac:dyDescent="0.2">
      <c r="B952" s="66" t="s">
        <v>34</v>
      </c>
      <c r="C952" s="28" t="s">
        <v>10</v>
      </c>
      <c r="D952" s="28" t="s">
        <v>24</v>
      </c>
      <c r="E952" s="67">
        <v>35</v>
      </c>
    </row>
    <row r="953" spans="2:5" x14ac:dyDescent="0.2">
      <c r="B953" s="66" t="s">
        <v>34</v>
      </c>
      <c r="C953" s="28" t="s">
        <v>11</v>
      </c>
      <c r="D953" s="28" t="s">
        <v>24</v>
      </c>
      <c r="E953" s="67">
        <v>100</v>
      </c>
    </row>
    <row r="954" spans="2:5" x14ac:dyDescent="0.2">
      <c r="B954" s="66" t="s">
        <v>34</v>
      </c>
      <c r="C954" s="28" t="s">
        <v>10</v>
      </c>
      <c r="D954" s="28" t="s">
        <v>24</v>
      </c>
      <c r="E954" s="67">
        <v>35</v>
      </c>
    </row>
    <row r="955" spans="2:5" x14ac:dyDescent="0.2">
      <c r="B955" s="66" t="s">
        <v>34</v>
      </c>
      <c r="C955" s="28" t="s">
        <v>16</v>
      </c>
      <c r="D955" s="28" t="s">
        <v>25</v>
      </c>
      <c r="E955" s="67">
        <v>24</v>
      </c>
    </row>
    <row r="956" spans="2:5" x14ac:dyDescent="0.2">
      <c r="B956" s="66" t="s">
        <v>34</v>
      </c>
      <c r="C956" s="28" t="s">
        <v>17</v>
      </c>
      <c r="D956" s="28" t="s">
        <v>25</v>
      </c>
      <c r="E956" s="67">
        <v>24</v>
      </c>
    </row>
    <row r="957" spans="2:5" x14ac:dyDescent="0.2">
      <c r="B957" s="66" t="s">
        <v>34</v>
      </c>
      <c r="C957" s="28" t="s">
        <v>15</v>
      </c>
      <c r="D957" s="28" t="s">
        <v>25</v>
      </c>
      <c r="E957" s="67">
        <v>30</v>
      </c>
    </row>
    <row r="958" spans="2:5" x14ac:dyDescent="0.2">
      <c r="B958" s="66" t="s">
        <v>34</v>
      </c>
      <c r="C958" s="28" t="s">
        <v>19</v>
      </c>
      <c r="D958" s="28" t="s">
        <v>24</v>
      </c>
      <c r="E958" s="67">
        <v>50</v>
      </c>
    </row>
    <row r="959" spans="2:5" x14ac:dyDescent="0.2">
      <c r="B959" s="66" t="s">
        <v>34</v>
      </c>
      <c r="C959" s="28" t="s">
        <v>22</v>
      </c>
      <c r="D959" s="28" t="s">
        <v>24</v>
      </c>
      <c r="E959" s="67">
        <v>70</v>
      </c>
    </row>
    <row r="960" spans="2:5" x14ac:dyDescent="0.2">
      <c r="B960" s="66" t="s">
        <v>34</v>
      </c>
      <c r="C960" s="28" t="s">
        <v>15</v>
      </c>
      <c r="D960" s="28" t="s">
        <v>25</v>
      </c>
      <c r="E960" s="67">
        <v>30</v>
      </c>
    </row>
    <row r="961" spans="2:5" x14ac:dyDescent="0.2">
      <c r="B961" s="66" t="s">
        <v>34</v>
      </c>
      <c r="C961" s="28" t="s">
        <v>11</v>
      </c>
      <c r="D961" s="28" t="s">
        <v>24</v>
      </c>
      <c r="E961" s="67">
        <v>100</v>
      </c>
    </row>
    <row r="962" spans="2:5" x14ac:dyDescent="0.2">
      <c r="B962" s="66" t="s">
        <v>34</v>
      </c>
      <c r="C962" s="28" t="s">
        <v>9</v>
      </c>
      <c r="D962" s="28" t="s">
        <v>24</v>
      </c>
      <c r="E962" s="67">
        <v>140</v>
      </c>
    </row>
    <row r="963" spans="2:5" x14ac:dyDescent="0.2">
      <c r="B963" s="66" t="s">
        <v>34</v>
      </c>
      <c r="C963" s="28" t="s">
        <v>9</v>
      </c>
      <c r="D963" s="28" t="s">
        <v>24</v>
      </c>
      <c r="E963" s="67">
        <v>140</v>
      </c>
    </row>
    <row r="964" spans="2:5" x14ac:dyDescent="0.2">
      <c r="B964" s="66" t="s">
        <v>34</v>
      </c>
      <c r="C964" s="28" t="s">
        <v>13</v>
      </c>
      <c r="D964" s="28" t="s">
        <v>24</v>
      </c>
      <c r="E964" s="67">
        <v>100</v>
      </c>
    </row>
    <row r="965" spans="2:5" x14ac:dyDescent="0.2">
      <c r="B965" s="66" t="s">
        <v>34</v>
      </c>
      <c r="C965" s="28" t="s">
        <v>19</v>
      </c>
      <c r="D965" s="28" t="s">
        <v>24</v>
      </c>
      <c r="E965" s="67">
        <v>50</v>
      </c>
    </row>
    <row r="966" spans="2:5" x14ac:dyDescent="0.2">
      <c r="B966" s="66" t="s">
        <v>34</v>
      </c>
      <c r="C966" s="28" t="s">
        <v>10</v>
      </c>
      <c r="D966" s="28" t="s">
        <v>25</v>
      </c>
      <c r="E966" s="67">
        <v>42</v>
      </c>
    </row>
    <row r="967" spans="2:5" x14ac:dyDescent="0.2">
      <c r="B967" s="66" t="s">
        <v>34</v>
      </c>
      <c r="C967" s="28" t="s">
        <v>10</v>
      </c>
      <c r="D967" s="28" t="s">
        <v>24</v>
      </c>
      <c r="E967" s="67">
        <v>35</v>
      </c>
    </row>
    <row r="968" spans="2:5" x14ac:dyDescent="0.2">
      <c r="B968" s="66" t="s">
        <v>34</v>
      </c>
      <c r="C968" s="28" t="s">
        <v>16</v>
      </c>
      <c r="D968" s="28" t="s">
        <v>25</v>
      </c>
      <c r="E968" s="67">
        <v>24</v>
      </c>
    </row>
    <row r="969" spans="2:5" x14ac:dyDescent="0.2">
      <c r="B969" s="66" t="s">
        <v>34</v>
      </c>
      <c r="C969" s="28" t="s">
        <v>15</v>
      </c>
      <c r="D969" s="28" t="s">
        <v>25</v>
      </c>
      <c r="E969" s="67">
        <v>30</v>
      </c>
    </row>
    <row r="970" spans="2:5" x14ac:dyDescent="0.2">
      <c r="B970" s="66" t="s">
        <v>34</v>
      </c>
      <c r="C970" s="28" t="s">
        <v>10</v>
      </c>
      <c r="D970" s="28" t="s">
        <v>24</v>
      </c>
      <c r="E970" s="67">
        <v>35</v>
      </c>
    </row>
    <row r="971" spans="2:5" x14ac:dyDescent="0.2">
      <c r="B971" s="66" t="s">
        <v>34</v>
      </c>
      <c r="C971" s="28" t="s">
        <v>15</v>
      </c>
      <c r="D971" s="28" t="s">
        <v>25</v>
      </c>
      <c r="E971" s="67">
        <v>30</v>
      </c>
    </row>
    <row r="972" spans="2:5" x14ac:dyDescent="0.2">
      <c r="B972" s="66" t="s">
        <v>34</v>
      </c>
      <c r="C972" s="28" t="s">
        <v>15</v>
      </c>
      <c r="D972" s="28" t="s">
        <v>24</v>
      </c>
      <c r="E972" s="67">
        <v>25</v>
      </c>
    </row>
    <row r="973" spans="2:5" x14ac:dyDescent="0.2">
      <c r="B973" s="66" t="s">
        <v>34</v>
      </c>
      <c r="C973" s="28" t="s">
        <v>15</v>
      </c>
      <c r="D973" s="28" t="s">
        <v>24</v>
      </c>
      <c r="E973" s="67">
        <v>25</v>
      </c>
    </row>
    <row r="974" spans="2:5" x14ac:dyDescent="0.2">
      <c r="B974" s="66" t="s">
        <v>34</v>
      </c>
      <c r="C974" s="28" t="s">
        <v>10</v>
      </c>
      <c r="D974" s="28" t="s">
        <v>25</v>
      </c>
      <c r="E974" s="67">
        <v>42</v>
      </c>
    </row>
    <row r="975" spans="2:5" x14ac:dyDescent="0.2">
      <c r="B975" s="66" t="s">
        <v>34</v>
      </c>
      <c r="C975" s="28" t="s">
        <v>15</v>
      </c>
      <c r="D975" s="28" t="s">
        <v>25</v>
      </c>
      <c r="E975" s="67">
        <v>30</v>
      </c>
    </row>
    <row r="976" spans="2:5" x14ac:dyDescent="0.2">
      <c r="B976" s="66" t="s">
        <v>34</v>
      </c>
      <c r="C976" s="28" t="s">
        <v>15</v>
      </c>
      <c r="D976" s="28" t="s">
        <v>25</v>
      </c>
      <c r="E976" s="67">
        <v>30</v>
      </c>
    </row>
    <row r="977" spans="2:5" x14ac:dyDescent="0.2">
      <c r="B977" s="66" t="s">
        <v>34</v>
      </c>
      <c r="C977" s="28" t="s">
        <v>11</v>
      </c>
      <c r="D977" s="28" t="s">
        <v>24</v>
      </c>
      <c r="E977" s="67">
        <v>100</v>
      </c>
    </row>
    <row r="978" spans="2:5" x14ac:dyDescent="0.2">
      <c r="B978" s="66" t="s">
        <v>34</v>
      </c>
      <c r="C978" s="28" t="s">
        <v>11</v>
      </c>
      <c r="D978" s="28" t="s">
        <v>24</v>
      </c>
      <c r="E978" s="67">
        <v>100</v>
      </c>
    </row>
    <row r="979" spans="2:5" x14ac:dyDescent="0.2">
      <c r="B979" s="66" t="s">
        <v>34</v>
      </c>
      <c r="C979" s="28" t="s">
        <v>15</v>
      </c>
      <c r="D979" s="28" t="s">
        <v>24</v>
      </c>
      <c r="E979" s="67">
        <v>25</v>
      </c>
    </row>
    <row r="980" spans="2:5" x14ac:dyDescent="0.2">
      <c r="B980" s="66" t="s">
        <v>34</v>
      </c>
      <c r="C980" s="28" t="s">
        <v>12</v>
      </c>
      <c r="D980" s="28" t="s">
        <v>24</v>
      </c>
      <c r="E980" s="67">
        <v>100</v>
      </c>
    </row>
    <row r="981" spans="2:5" x14ac:dyDescent="0.2">
      <c r="B981" s="66" t="s">
        <v>34</v>
      </c>
      <c r="C981" s="28" t="s">
        <v>11</v>
      </c>
      <c r="D981" s="28" t="s">
        <v>25</v>
      </c>
      <c r="E981" s="67">
        <v>120</v>
      </c>
    </row>
    <row r="982" spans="2:5" x14ac:dyDescent="0.2">
      <c r="B982" s="66" t="s">
        <v>34</v>
      </c>
      <c r="C982" s="28" t="s">
        <v>11</v>
      </c>
      <c r="D982" s="28" t="s">
        <v>24</v>
      </c>
      <c r="E982" s="67">
        <v>100</v>
      </c>
    </row>
    <row r="983" spans="2:5" x14ac:dyDescent="0.2">
      <c r="B983" s="66" t="s">
        <v>34</v>
      </c>
      <c r="C983" s="28" t="s">
        <v>11</v>
      </c>
      <c r="D983" s="28" t="s">
        <v>25</v>
      </c>
      <c r="E983" s="67">
        <v>120</v>
      </c>
    </row>
    <row r="984" spans="2:5" x14ac:dyDescent="0.2">
      <c r="B984" s="66" t="s">
        <v>34</v>
      </c>
      <c r="C984" s="28" t="s">
        <v>9</v>
      </c>
      <c r="D984" s="28" t="s">
        <v>25</v>
      </c>
      <c r="E984" s="67">
        <v>168</v>
      </c>
    </row>
    <row r="985" spans="2:5" x14ac:dyDescent="0.2">
      <c r="B985" s="66" t="s">
        <v>34</v>
      </c>
      <c r="C985" s="28" t="s">
        <v>13</v>
      </c>
      <c r="D985" s="28" t="s">
        <v>24</v>
      </c>
      <c r="E985" s="67">
        <v>100</v>
      </c>
    </row>
    <row r="986" spans="2:5" x14ac:dyDescent="0.2">
      <c r="B986" s="66" t="s">
        <v>34</v>
      </c>
      <c r="C986" s="28" t="s">
        <v>11</v>
      </c>
      <c r="D986" s="28" t="s">
        <v>25</v>
      </c>
      <c r="E986" s="67">
        <v>120</v>
      </c>
    </row>
    <row r="987" spans="2:5" x14ac:dyDescent="0.2">
      <c r="B987" s="66" t="s">
        <v>34</v>
      </c>
      <c r="C987" s="28" t="s">
        <v>10</v>
      </c>
      <c r="D987" s="28" t="s">
        <v>24</v>
      </c>
      <c r="E987" s="67">
        <v>35</v>
      </c>
    </row>
    <row r="988" spans="2:5" x14ac:dyDescent="0.2">
      <c r="B988" s="66" t="s">
        <v>34</v>
      </c>
      <c r="C988" s="28" t="s">
        <v>21</v>
      </c>
      <c r="D988" s="28" t="s">
        <v>24</v>
      </c>
      <c r="E988" s="67">
        <v>60</v>
      </c>
    </row>
    <row r="989" spans="2:5" x14ac:dyDescent="0.2">
      <c r="B989" s="66" t="s">
        <v>34</v>
      </c>
      <c r="C989" s="28" t="s">
        <v>11</v>
      </c>
      <c r="D989" s="28" t="s">
        <v>25</v>
      </c>
      <c r="E989" s="67">
        <v>120</v>
      </c>
    </row>
    <row r="990" spans="2:5" x14ac:dyDescent="0.2">
      <c r="B990" s="66" t="s">
        <v>34</v>
      </c>
      <c r="C990" s="28" t="s">
        <v>13</v>
      </c>
      <c r="D990" s="28" t="s">
        <v>25</v>
      </c>
      <c r="E990" s="67">
        <v>120</v>
      </c>
    </row>
    <row r="991" spans="2:5" x14ac:dyDescent="0.2">
      <c r="B991" s="66" t="s">
        <v>34</v>
      </c>
      <c r="C991" s="28" t="s">
        <v>19</v>
      </c>
      <c r="D991" s="28" t="s">
        <v>25</v>
      </c>
      <c r="E991" s="67">
        <v>60</v>
      </c>
    </row>
    <row r="992" spans="2:5" x14ac:dyDescent="0.2">
      <c r="B992" s="66" t="s">
        <v>34</v>
      </c>
      <c r="C992" s="28" t="s">
        <v>11</v>
      </c>
      <c r="D992" s="28" t="s">
        <v>24</v>
      </c>
      <c r="E992" s="67">
        <v>100</v>
      </c>
    </row>
    <row r="993" spans="2:5" x14ac:dyDescent="0.2">
      <c r="B993" s="66" t="s">
        <v>34</v>
      </c>
      <c r="C993" s="28" t="s">
        <v>12</v>
      </c>
      <c r="D993" s="28" t="s">
        <v>25</v>
      </c>
      <c r="E993" s="67">
        <v>120</v>
      </c>
    </row>
    <row r="994" spans="2:5" x14ac:dyDescent="0.2">
      <c r="B994" s="66" t="s">
        <v>34</v>
      </c>
      <c r="C994" s="28" t="s">
        <v>12</v>
      </c>
      <c r="D994" s="28" t="s">
        <v>25</v>
      </c>
      <c r="E994" s="67">
        <v>120</v>
      </c>
    </row>
    <row r="995" spans="2:5" x14ac:dyDescent="0.2">
      <c r="B995" s="66" t="s">
        <v>34</v>
      </c>
      <c r="C995" s="28" t="s">
        <v>10</v>
      </c>
      <c r="D995" s="28" t="s">
        <v>25</v>
      </c>
      <c r="E995" s="67">
        <v>42</v>
      </c>
    </row>
    <row r="996" spans="2:5" x14ac:dyDescent="0.2">
      <c r="B996" s="66" t="s">
        <v>34</v>
      </c>
      <c r="C996" s="28" t="s">
        <v>10</v>
      </c>
      <c r="D996" s="28" t="s">
        <v>24</v>
      </c>
      <c r="E996" s="67">
        <v>35</v>
      </c>
    </row>
    <row r="997" spans="2:5" x14ac:dyDescent="0.2">
      <c r="B997" s="66" t="s">
        <v>34</v>
      </c>
      <c r="C997" s="28" t="s">
        <v>10</v>
      </c>
      <c r="D997" s="28" t="s">
        <v>24</v>
      </c>
      <c r="E997" s="67">
        <v>35</v>
      </c>
    </row>
    <row r="998" spans="2:5" x14ac:dyDescent="0.2">
      <c r="B998" s="66" t="s">
        <v>34</v>
      </c>
      <c r="C998" s="28" t="s">
        <v>10</v>
      </c>
      <c r="D998" s="28" t="s">
        <v>24</v>
      </c>
      <c r="E998" s="67">
        <v>35</v>
      </c>
    </row>
    <row r="999" spans="2:5" x14ac:dyDescent="0.2">
      <c r="B999" s="66" t="s">
        <v>34</v>
      </c>
      <c r="C999" s="28" t="s">
        <v>10</v>
      </c>
      <c r="D999" s="28" t="s">
        <v>24</v>
      </c>
      <c r="E999" s="67">
        <v>35</v>
      </c>
    </row>
    <row r="1000" spans="2:5" x14ac:dyDescent="0.2">
      <c r="B1000" s="66" t="s">
        <v>34</v>
      </c>
      <c r="C1000" s="28" t="s">
        <v>11</v>
      </c>
      <c r="D1000" s="28" t="s">
        <v>25</v>
      </c>
      <c r="E1000" s="67">
        <v>120</v>
      </c>
    </row>
    <row r="1001" spans="2:5" x14ac:dyDescent="0.2">
      <c r="B1001" s="66" t="s">
        <v>34</v>
      </c>
      <c r="C1001" s="28" t="s">
        <v>15</v>
      </c>
      <c r="D1001" s="28" t="s">
        <v>24</v>
      </c>
      <c r="E1001" s="67">
        <v>25</v>
      </c>
    </row>
    <row r="1002" spans="2:5" x14ac:dyDescent="0.2">
      <c r="B1002" s="66" t="s">
        <v>34</v>
      </c>
      <c r="C1002" s="28" t="s">
        <v>17</v>
      </c>
      <c r="D1002" s="28" t="s">
        <v>24</v>
      </c>
      <c r="E1002" s="67">
        <v>20</v>
      </c>
    </row>
    <row r="1003" spans="2:5" x14ac:dyDescent="0.2">
      <c r="B1003" s="66" t="s">
        <v>34</v>
      </c>
      <c r="C1003" s="28" t="s">
        <v>10</v>
      </c>
      <c r="D1003" s="28" t="s">
        <v>25</v>
      </c>
      <c r="E1003" s="67">
        <v>42</v>
      </c>
    </row>
    <row r="1004" spans="2:5" x14ac:dyDescent="0.2">
      <c r="B1004" s="66" t="s">
        <v>34</v>
      </c>
      <c r="C1004" s="28" t="s">
        <v>13</v>
      </c>
      <c r="D1004" s="28" t="s">
        <v>24</v>
      </c>
      <c r="E1004" s="67">
        <v>100</v>
      </c>
    </row>
    <row r="1005" spans="2:5" x14ac:dyDescent="0.2">
      <c r="B1005" s="66" t="s">
        <v>35</v>
      </c>
      <c r="C1005" s="28" t="s">
        <v>13</v>
      </c>
      <c r="D1005" s="28" t="s">
        <v>24</v>
      </c>
      <c r="E1005" s="67">
        <v>100</v>
      </c>
    </row>
    <row r="1006" spans="2:5" x14ac:dyDescent="0.2">
      <c r="B1006" s="66" t="s">
        <v>35</v>
      </c>
      <c r="C1006" s="28" t="s">
        <v>11</v>
      </c>
      <c r="D1006" s="28" t="s">
        <v>24</v>
      </c>
      <c r="E1006" s="67">
        <v>100</v>
      </c>
    </row>
    <row r="1007" spans="2:5" x14ac:dyDescent="0.2">
      <c r="B1007" s="66" t="s">
        <v>35</v>
      </c>
      <c r="C1007" s="28" t="s">
        <v>9</v>
      </c>
      <c r="D1007" s="28" t="s">
        <v>25</v>
      </c>
      <c r="E1007" s="67">
        <v>168</v>
      </c>
    </row>
    <row r="1008" spans="2:5" x14ac:dyDescent="0.2">
      <c r="B1008" s="66" t="s">
        <v>35</v>
      </c>
      <c r="C1008" s="28" t="s">
        <v>17</v>
      </c>
      <c r="D1008" s="28" t="s">
        <v>25</v>
      </c>
      <c r="E1008" s="67">
        <v>24</v>
      </c>
    </row>
    <row r="1009" spans="2:5" x14ac:dyDescent="0.2">
      <c r="B1009" s="66" t="s">
        <v>35</v>
      </c>
      <c r="C1009" s="28" t="s">
        <v>11</v>
      </c>
      <c r="D1009" s="28" t="s">
        <v>24</v>
      </c>
      <c r="E1009" s="67">
        <v>100</v>
      </c>
    </row>
    <row r="1010" spans="2:5" x14ac:dyDescent="0.2">
      <c r="B1010" s="66" t="s">
        <v>35</v>
      </c>
      <c r="C1010" s="28" t="s">
        <v>19</v>
      </c>
      <c r="D1010" s="28" t="s">
        <v>24</v>
      </c>
      <c r="E1010" s="67">
        <v>50</v>
      </c>
    </row>
    <row r="1011" spans="2:5" x14ac:dyDescent="0.2">
      <c r="B1011" s="66" t="s">
        <v>35</v>
      </c>
      <c r="C1011" s="28" t="s">
        <v>16</v>
      </c>
      <c r="D1011" s="28" t="s">
        <v>25</v>
      </c>
      <c r="E1011" s="67">
        <v>24</v>
      </c>
    </row>
    <row r="1012" spans="2:5" x14ac:dyDescent="0.2">
      <c r="B1012" s="66" t="s">
        <v>35</v>
      </c>
      <c r="C1012" s="28" t="s">
        <v>11</v>
      </c>
      <c r="D1012" s="28" t="s">
        <v>24</v>
      </c>
      <c r="E1012" s="67">
        <v>100</v>
      </c>
    </row>
    <row r="1013" spans="2:5" x14ac:dyDescent="0.2">
      <c r="B1013" s="66" t="s">
        <v>35</v>
      </c>
      <c r="C1013" s="28" t="s">
        <v>9</v>
      </c>
      <c r="D1013" s="28" t="s">
        <v>24</v>
      </c>
      <c r="E1013" s="67">
        <v>140</v>
      </c>
    </row>
    <row r="1014" spans="2:5" x14ac:dyDescent="0.2">
      <c r="B1014" s="66" t="s">
        <v>35</v>
      </c>
      <c r="C1014" s="28" t="s">
        <v>9</v>
      </c>
      <c r="D1014" s="28" t="s">
        <v>25</v>
      </c>
      <c r="E1014" s="67">
        <v>168</v>
      </c>
    </row>
    <row r="1015" spans="2:5" x14ac:dyDescent="0.2">
      <c r="B1015" s="66" t="s">
        <v>35</v>
      </c>
      <c r="C1015" s="28" t="s">
        <v>11</v>
      </c>
      <c r="D1015" s="28" t="s">
        <v>24</v>
      </c>
      <c r="E1015" s="67">
        <v>100</v>
      </c>
    </row>
    <row r="1016" spans="2:5" x14ac:dyDescent="0.2">
      <c r="B1016" s="66" t="s">
        <v>35</v>
      </c>
      <c r="C1016" s="28" t="s">
        <v>11</v>
      </c>
      <c r="D1016" s="28" t="s">
        <v>24</v>
      </c>
      <c r="E1016" s="67">
        <v>100</v>
      </c>
    </row>
    <row r="1017" spans="2:5" x14ac:dyDescent="0.2">
      <c r="B1017" s="66" t="s">
        <v>35</v>
      </c>
      <c r="C1017" s="28" t="s">
        <v>11</v>
      </c>
      <c r="D1017" s="28" t="s">
        <v>25</v>
      </c>
      <c r="E1017" s="67">
        <v>120</v>
      </c>
    </row>
    <row r="1018" spans="2:5" x14ac:dyDescent="0.2">
      <c r="B1018" s="66" t="s">
        <v>35</v>
      </c>
      <c r="C1018" s="28" t="s">
        <v>11</v>
      </c>
      <c r="D1018" s="28" t="s">
        <v>24</v>
      </c>
      <c r="E1018" s="67">
        <v>100</v>
      </c>
    </row>
    <row r="1019" spans="2:5" x14ac:dyDescent="0.2">
      <c r="B1019" s="66" t="s">
        <v>35</v>
      </c>
      <c r="C1019" s="28" t="s">
        <v>11</v>
      </c>
      <c r="D1019" s="28" t="s">
        <v>25</v>
      </c>
      <c r="E1019" s="67">
        <v>120</v>
      </c>
    </row>
    <row r="1020" spans="2:5" x14ac:dyDescent="0.2">
      <c r="B1020" s="66" t="s">
        <v>35</v>
      </c>
      <c r="C1020" s="28" t="s">
        <v>15</v>
      </c>
      <c r="D1020" s="28" t="s">
        <v>24</v>
      </c>
      <c r="E1020" s="67">
        <v>25</v>
      </c>
    </row>
    <row r="1021" spans="2:5" x14ac:dyDescent="0.2">
      <c r="B1021" s="66" t="s">
        <v>35</v>
      </c>
      <c r="C1021" s="28" t="s">
        <v>17</v>
      </c>
      <c r="D1021" s="28" t="s">
        <v>24</v>
      </c>
      <c r="E1021" s="67">
        <v>20</v>
      </c>
    </row>
    <row r="1022" spans="2:5" x14ac:dyDescent="0.2">
      <c r="B1022" s="66" t="s">
        <v>35</v>
      </c>
      <c r="C1022" s="28" t="s">
        <v>17</v>
      </c>
      <c r="D1022" s="28" t="s">
        <v>24</v>
      </c>
      <c r="E1022" s="67">
        <v>20</v>
      </c>
    </row>
    <row r="1023" spans="2:5" x14ac:dyDescent="0.2">
      <c r="B1023" s="66" t="s">
        <v>35</v>
      </c>
      <c r="C1023" s="28" t="s">
        <v>9</v>
      </c>
      <c r="D1023" s="28" t="s">
        <v>24</v>
      </c>
      <c r="E1023" s="67">
        <v>140</v>
      </c>
    </row>
    <row r="1024" spans="2:5" x14ac:dyDescent="0.2">
      <c r="B1024" s="66" t="s">
        <v>35</v>
      </c>
      <c r="C1024" s="28" t="s">
        <v>16</v>
      </c>
      <c r="D1024" s="28" t="s">
        <v>25</v>
      </c>
      <c r="E1024" s="67">
        <v>24</v>
      </c>
    </row>
    <row r="1025" spans="2:5" x14ac:dyDescent="0.2">
      <c r="B1025" s="66" t="s">
        <v>35</v>
      </c>
      <c r="C1025" s="28" t="s">
        <v>9</v>
      </c>
      <c r="D1025" s="28" t="s">
        <v>24</v>
      </c>
      <c r="E1025" s="67">
        <v>140</v>
      </c>
    </row>
    <row r="1026" spans="2:5" x14ac:dyDescent="0.2">
      <c r="B1026" s="66" t="s">
        <v>35</v>
      </c>
      <c r="C1026" s="28" t="s">
        <v>9</v>
      </c>
      <c r="D1026" s="28" t="s">
        <v>25</v>
      </c>
      <c r="E1026" s="67">
        <v>168</v>
      </c>
    </row>
    <row r="1027" spans="2:5" x14ac:dyDescent="0.2">
      <c r="B1027" s="66" t="s">
        <v>35</v>
      </c>
      <c r="C1027" s="28" t="s">
        <v>9</v>
      </c>
      <c r="D1027" s="28" t="s">
        <v>25</v>
      </c>
      <c r="E1027" s="67">
        <v>168</v>
      </c>
    </row>
    <row r="1028" spans="2:5" x14ac:dyDescent="0.2">
      <c r="B1028" s="66" t="s">
        <v>35</v>
      </c>
      <c r="C1028" s="28" t="s">
        <v>22</v>
      </c>
      <c r="D1028" s="28" t="s">
        <v>24</v>
      </c>
      <c r="E1028" s="67">
        <v>70</v>
      </c>
    </row>
    <row r="1029" spans="2:5" x14ac:dyDescent="0.2">
      <c r="B1029" s="66" t="s">
        <v>35</v>
      </c>
      <c r="C1029" s="28" t="s">
        <v>18</v>
      </c>
      <c r="D1029" s="28" t="s">
        <v>25</v>
      </c>
      <c r="E1029" s="67">
        <v>6</v>
      </c>
    </row>
    <row r="1030" spans="2:5" x14ac:dyDescent="0.2">
      <c r="B1030" s="66" t="s">
        <v>35</v>
      </c>
      <c r="C1030" s="28" t="s">
        <v>18</v>
      </c>
      <c r="D1030" s="28" t="s">
        <v>25</v>
      </c>
      <c r="E1030" s="67">
        <v>6</v>
      </c>
    </row>
    <row r="1031" spans="2:5" x14ac:dyDescent="0.2">
      <c r="B1031" s="66" t="s">
        <v>35</v>
      </c>
      <c r="C1031" s="28" t="s">
        <v>17</v>
      </c>
      <c r="D1031" s="28" t="s">
        <v>25</v>
      </c>
      <c r="E1031" s="67">
        <v>24</v>
      </c>
    </row>
    <row r="1032" spans="2:5" x14ac:dyDescent="0.2">
      <c r="B1032" s="66" t="s">
        <v>35</v>
      </c>
      <c r="C1032" s="28" t="s">
        <v>13</v>
      </c>
      <c r="D1032" s="28" t="s">
        <v>25</v>
      </c>
      <c r="E1032" s="67">
        <v>120</v>
      </c>
    </row>
    <row r="1033" spans="2:5" x14ac:dyDescent="0.2">
      <c r="B1033" s="66" t="s">
        <v>35</v>
      </c>
      <c r="C1033" s="28" t="s">
        <v>10</v>
      </c>
      <c r="D1033" s="28" t="s">
        <v>25</v>
      </c>
      <c r="E1033" s="67">
        <v>42</v>
      </c>
    </row>
    <row r="1034" spans="2:5" x14ac:dyDescent="0.2">
      <c r="B1034" s="66" t="s">
        <v>35</v>
      </c>
      <c r="C1034" s="28" t="s">
        <v>12</v>
      </c>
      <c r="D1034" s="28" t="s">
        <v>24</v>
      </c>
      <c r="E1034" s="67">
        <v>100</v>
      </c>
    </row>
    <row r="1035" spans="2:5" x14ac:dyDescent="0.2">
      <c r="B1035" s="66" t="s">
        <v>35</v>
      </c>
      <c r="C1035" s="28" t="s">
        <v>20</v>
      </c>
      <c r="D1035" s="28" t="s">
        <v>24</v>
      </c>
      <c r="E1035" s="67">
        <v>200</v>
      </c>
    </row>
    <row r="1036" spans="2:5" x14ac:dyDescent="0.2">
      <c r="B1036" s="66" t="s">
        <v>35</v>
      </c>
      <c r="C1036" s="28" t="s">
        <v>11</v>
      </c>
      <c r="D1036" s="28" t="s">
        <v>25</v>
      </c>
      <c r="E1036" s="67">
        <v>120</v>
      </c>
    </row>
    <row r="1037" spans="2:5" x14ac:dyDescent="0.2">
      <c r="B1037" s="66" t="s">
        <v>35</v>
      </c>
      <c r="C1037" s="28" t="s">
        <v>11</v>
      </c>
      <c r="D1037" s="28" t="s">
        <v>24</v>
      </c>
      <c r="E1037" s="67">
        <v>100</v>
      </c>
    </row>
    <row r="1038" spans="2:5" x14ac:dyDescent="0.2">
      <c r="B1038" s="66" t="s">
        <v>35</v>
      </c>
      <c r="C1038" s="28" t="s">
        <v>10</v>
      </c>
      <c r="D1038" s="28" t="s">
        <v>24</v>
      </c>
      <c r="E1038" s="67">
        <v>35</v>
      </c>
    </row>
    <row r="1039" spans="2:5" x14ac:dyDescent="0.2">
      <c r="B1039" s="66" t="s">
        <v>35</v>
      </c>
      <c r="C1039" s="28" t="s">
        <v>15</v>
      </c>
      <c r="D1039" s="28" t="s">
        <v>25</v>
      </c>
      <c r="E1039" s="67">
        <v>30</v>
      </c>
    </row>
    <row r="1040" spans="2:5" x14ac:dyDescent="0.2">
      <c r="B1040" s="66" t="s">
        <v>35</v>
      </c>
      <c r="C1040" s="28" t="s">
        <v>12</v>
      </c>
      <c r="D1040" s="28" t="s">
        <v>24</v>
      </c>
      <c r="E1040" s="67">
        <v>100</v>
      </c>
    </row>
    <row r="1041" spans="2:5" x14ac:dyDescent="0.2">
      <c r="B1041" s="66" t="s">
        <v>35</v>
      </c>
      <c r="C1041" s="28" t="s">
        <v>13</v>
      </c>
      <c r="D1041" s="28" t="s">
        <v>25</v>
      </c>
      <c r="E1041" s="67">
        <v>120</v>
      </c>
    </row>
    <row r="1042" spans="2:5" x14ac:dyDescent="0.2">
      <c r="B1042" s="66" t="s">
        <v>35</v>
      </c>
      <c r="C1042" s="28" t="s">
        <v>11</v>
      </c>
      <c r="D1042" s="28" t="s">
        <v>25</v>
      </c>
      <c r="E1042" s="67">
        <v>120</v>
      </c>
    </row>
    <row r="1043" spans="2:5" x14ac:dyDescent="0.2">
      <c r="B1043" s="66" t="s">
        <v>35</v>
      </c>
      <c r="C1043" s="28" t="s">
        <v>9</v>
      </c>
      <c r="D1043" s="28" t="s">
        <v>25</v>
      </c>
      <c r="E1043" s="67">
        <v>168</v>
      </c>
    </row>
    <row r="1044" spans="2:5" x14ac:dyDescent="0.2">
      <c r="B1044" s="66" t="s">
        <v>35</v>
      </c>
      <c r="C1044" s="28" t="s">
        <v>16</v>
      </c>
      <c r="D1044" s="28" t="s">
        <v>24</v>
      </c>
      <c r="E1044" s="67">
        <v>20</v>
      </c>
    </row>
    <row r="1045" spans="2:5" x14ac:dyDescent="0.2">
      <c r="B1045" s="66" t="s">
        <v>35</v>
      </c>
      <c r="C1045" s="28" t="s">
        <v>16</v>
      </c>
      <c r="D1045" s="28" t="s">
        <v>24</v>
      </c>
      <c r="E1045" s="67">
        <v>20</v>
      </c>
    </row>
    <row r="1046" spans="2:5" x14ac:dyDescent="0.2">
      <c r="B1046" s="66" t="s">
        <v>35</v>
      </c>
      <c r="C1046" s="28" t="s">
        <v>11</v>
      </c>
      <c r="D1046" s="28" t="s">
        <v>24</v>
      </c>
      <c r="E1046" s="67">
        <v>100</v>
      </c>
    </row>
    <row r="1047" spans="2:5" x14ac:dyDescent="0.2">
      <c r="B1047" s="66" t="s">
        <v>35</v>
      </c>
      <c r="C1047" s="28" t="s">
        <v>10</v>
      </c>
      <c r="D1047" s="28" t="s">
        <v>25</v>
      </c>
      <c r="E1047" s="67">
        <v>42</v>
      </c>
    </row>
    <row r="1048" spans="2:5" x14ac:dyDescent="0.2">
      <c r="B1048" s="66" t="s">
        <v>35</v>
      </c>
      <c r="C1048" s="28" t="s">
        <v>11</v>
      </c>
      <c r="D1048" s="28" t="s">
        <v>25</v>
      </c>
      <c r="E1048" s="67">
        <v>120</v>
      </c>
    </row>
    <row r="1049" spans="2:5" x14ac:dyDescent="0.2">
      <c r="B1049" s="66" t="s">
        <v>35</v>
      </c>
      <c r="C1049" s="28" t="s">
        <v>9</v>
      </c>
      <c r="D1049" s="28" t="s">
        <v>24</v>
      </c>
      <c r="E1049" s="67">
        <v>140</v>
      </c>
    </row>
    <row r="1050" spans="2:5" x14ac:dyDescent="0.2">
      <c r="B1050" s="66" t="s">
        <v>35</v>
      </c>
      <c r="C1050" s="28" t="s">
        <v>10</v>
      </c>
      <c r="D1050" s="28" t="s">
        <v>25</v>
      </c>
      <c r="E1050" s="67">
        <v>42</v>
      </c>
    </row>
    <row r="1051" spans="2:5" x14ac:dyDescent="0.2">
      <c r="B1051" s="66" t="s">
        <v>35</v>
      </c>
      <c r="C1051" s="28" t="s">
        <v>21</v>
      </c>
      <c r="D1051" s="28" t="s">
        <v>24</v>
      </c>
      <c r="E1051" s="67">
        <v>60</v>
      </c>
    </row>
    <row r="1052" spans="2:5" x14ac:dyDescent="0.2">
      <c r="B1052" s="66" t="s">
        <v>35</v>
      </c>
      <c r="C1052" s="28" t="s">
        <v>11</v>
      </c>
      <c r="D1052" s="28" t="s">
        <v>24</v>
      </c>
      <c r="E1052" s="67">
        <v>100</v>
      </c>
    </row>
    <row r="1053" spans="2:5" x14ac:dyDescent="0.2">
      <c r="B1053" s="66" t="s">
        <v>35</v>
      </c>
      <c r="C1053" s="28" t="s">
        <v>19</v>
      </c>
      <c r="D1053" s="28" t="s">
        <v>24</v>
      </c>
      <c r="E1053" s="67">
        <v>50</v>
      </c>
    </row>
    <row r="1054" spans="2:5" x14ac:dyDescent="0.2">
      <c r="B1054" s="66" t="s">
        <v>35</v>
      </c>
      <c r="C1054" s="28" t="s">
        <v>17</v>
      </c>
      <c r="D1054" s="28" t="s">
        <v>24</v>
      </c>
      <c r="E1054" s="67">
        <v>20</v>
      </c>
    </row>
    <row r="1055" spans="2:5" x14ac:dyDescent="0.2">
      <c r="B1055" s="66" t="s">
        <v>35</v>
      </c>
      <c r="C1055" s="28" t="s">
        <v>10</v>
      </c>
      <c r="D1055" s="28" t="s">
        <v>24</v>
      </c>
      <c r="E1055" s="67">
        <v>35</v>
      </c>
    </row>
    <row r="1056" spans="2:5" x14ac:dyDescent="0.2">
      <c r="B1056" s="66" t="s">
        <v>35</v>
      </c>
      <c r="C1056" s="28" t="s">
        <v>17</v>
      </c>
      <c r="D1056" s="28" t="s">
        <v>24</v>
      </c>
      <c r="E1056" s="67">
        <v>20</v>
      </c>
    </row>
    <row r="1057" spans="2:5" x14ac:dyDescent="0.2">
      <c r="B1057" s="66" t="s">
        <v>35</v>
      </c>
      <c r="C1057" s="28" t="s">
        <v>10</v>
      </c>
      <c r="D1057" s="28" t="s">
        <v>25</v>
      </c>
      <c r="E1057" s="67">
        <v>42</v>
      </c>
    </row>
    <row r="1058" spans="2:5" x14ac:dyDescent="0.2">
      <c r="B1058" s="66" t="s">
        <v>35</v>
      </c>
      <c r="C1058" s="28" t="s">
        <v>11</v>
      </c>
      <c r="D1058" s="28" t="s">
        <v>24</v>
      </c>
      <c r="E1058" s="67">
        <v>100</v>
      </c>
    </row>
    <row r="1059" spans="2:5" x14ac:dyDescent="0.2">
      <c r="B1059" s="66" t="s">
        <v>35</v>
      </c>
      <c r="C1059" s="28" t="s">
        <v>16</v>
      </c>
      <c r="D1059" s="28" t="s">
        <v>25</v>
      </c>
      <c r="E1059" s="67">
        <v>24</v>
      </c>
    </row>
    <row r="1060" spans="2:5" x14ac:dyDescent="0.2">
      <c r="B1060" s="66" t="s">
        <v>35</v>
      </c>
      <c r="C1060" s="28" t="s">
        <v>19</v>
      </c>
      <c r="D1060" s="28" t="s">
        <v>25</v>
      </c>
      <c r="E1060" s="67">
        <v>60</v>
      </c>
    </row>
    <row r="1061" spans="2:5" x14ac:dyDescent="0.2">
      <c r="B1061" s="66" t="s">
        <v>35</v>
      </c>
      <c r="C1061" s="28" t="s">
        <v>14</v>
      </c>
      <c r="D1061" s="28" t="s">
        <v>24</v>
      </c>
      <c r="E1061" s="67">
        <v>80</v>
      </c>
    </row>
    <row r="1062" spans="2:5" x14ac:dyDescent="0.2">
      <c r="B1062" s="66" t="s">
        <v>35</v>
      </c>
      <c r="C1062" s="28" t="s">
        <v>13</v>
      </c>
      <c r="D1062" s="28" t="s">
        <v>24</v>
      </c>
      <c r="E1062" s="67">
        <v>100</v>
      </c>
    </row>
    <row r="1063" spans="2:5" x14ac:dyDescent="0.2">
      <c r="B1063" s="66" t="s">
        <v>35</v>
      </c>
      <c r="C1063" s="28" t="s">
        <v>16</v>
      </c>
      <c r="D1063" s="28" t="s">
        <v>24</v>
      </c>
      <c r="E1063" s="67">
        <v>20</v>
      </c>
    </row>
    <row r="1064" spans="2:5" x14ac:dyDescent="0.2">
      <c r="B1064" s="66" t="s">
        <v>35</v>
      </c>
      <c r="C1064" s="28" t="s">
        <v>20</v>
      </c>
      <c r="D1064" s="28" t="s">
        <v>25</v>
      </c>
      <c r="E1064" s="67">
        <v>240</v>
      </c>
    </row>
    <row r="1065" spans="2:5" x14ac:dyDescent="0.2">
      <c r="B1065" s="66" t="s">
        <v>35</v>
      </c>
      <c r="C1065" s="28" t="s">
        <v>13</v>
      </c>
      <c r="D1065" s="28" t="s">
        <v>24</v>
      </c>
      <c r="E1065" s="67">
        <v>100</v>
      </c>
    </row>
    <row r="1066" spans="2:5" x14ac:dyDescent="0.2">
      <c r="B1066" s="66" t="s">
        <v>35</v>
      </c>
      <c r="C1066" s="28" t="s">
        <v>10</v>
      </c>
      <c r="D1066" s="28" t="s">
        <v>24</v>
      </c>
      <c r="E1066" s="67">
        <v>35</v>
      </c>
    </row>
    <row r="1067" spans="2:5" x14ac:dyDescent="0.2">
      <c r="B1067" s="66" t="s">
        <v>35</v>
      </c>
      <c r="C1067" s="28" t="s">
        <v>13</v>
      </c>
      <c r="D1067" s="28" t="s">
        <v>24</v>
      </c>
      <c r="E1067" s="67">
        <v>100</v>
      </c>
    </row>
    <row r="1068" spans="2:5" x14ac:dyDescent="0.2">
      <c r="B1068" s="66" t="s">
        <v>35</v>
      </c>
      <c r="C1068" s="28" t="s">
        <v>9</v>
      </c>
      <c r="D1068" s="28" t="s">
        <v>25</v>
      </c>
      <c r="E1068" s="67">
        <v>168</v>
      </c>
    </row>
    <row r="1069" spans="2:5" x14ac:dyDescent="0.2">
      <c r="B1069" s="66" t="s">
        <v>35</v>
      </c>
      <c r="C1069" s="28" t="s">
        <v>11</v>
      </c>
      <c r="D1069" s="28" t="s">
        <v>24</v>
      </c>
      <c r="E1069" s="67">
        <v>100</v>
      </c>
    </row>
    <row r="1070" spans="2:5" x14ac:dyDescent="0.2">
      <c r="B1070" s="66" t="s">
        <v>35</v>
      </c>
      <c r="C1070" s="28" t="s">
        <v>11</v>
      </c>
      <c r="D1070" s="28" t="s">
        <v>25</v>
      </c>
      <c r="E1070" s="67">
        <v>120</v>
      </c>
    </row>
    <row r="1071" spans="2:5" x14ac:dyDescent="0.2">
      <c r="B1071" s="66" t="s">
        <v>35</v>
      </c>
      <c r="C1071" s="28" t="s">
        <v>22</v>
      </c>
      <c r="D1071" s="28" t="s">
        <v>25</v>
      </c>
      <c r="E1071" s="67">
        <v>84</v>
      </c>
    </row>
    <row r="1072" spans="2:5" x14ac:dyDescent="0.2">
      <c r="B1072" s="66" t="s">
        <v>35</v>
      </c>
      <c r="C1072" s="28" t="s">
        <v>14</v>
      </c>
      <c r="D1072" s="28" t="s">
        <v>25</v>
      </c>
      <c r="E1072" s="67">
        <v>96</v>
      </c>
    </row>
    <row r="1073" spans="2:5" x14ac:dyDescent="0.2">
      <c r="B1073" s="66" t="s">
        <v>35</v>
      </c>
      <c r="C1073" s="28" t="s">
        <v>10</v>
      </c>
      <c r="D1073" s="28" t="s">
        <v>25</v>
      </c>
      <c r="E1073" s="67">
        <v>42</v>
      </c>
    </row>
    <row r="1074" spans="2:5" x14ac:dyDescent="0.2">
      <c r="B1074" s="66" t="s">
        <v>35</v>
      </c>
      <c r="C1074" s="28" t="s">
        <v>17</v>
      </c>
      <c r="D1074" s="28" t="s">
        <v>25</v>
      </c>
      <c r="E1074" s="67">
        <v>24</v>
      </c>
    </row>
    <row r="1075" spans="2:5" x14ac:dyDescent="0.2">
      <c r="B1075" s="66" t="s">
        <v>35</v>
      </c>
      <c r="C1075" s="28" t="s">
        <v>17</v>
      </c>
      <c r="D1075" s="28" t="s">
        <v>25</v>
      </c>
      <c r="E1075" s="67">
        <v>24</v>
      </c>
    </row>
    <row r="1076" spans="2:5" x14ac:dyDescent="0.2">
      <c r="B1076" s="66" t="s">
        <v>35</v>
      </c>
      <c r="C1076" s="28" t="s">
        <v>17</v>
      </c>
      <c r="D1076" s="28" t="s">
        <v>24</v>
      </c>
      <c r="E1076" s="67">
        <v>20</v>
      </c>
    </row>
    <row r="1077" spans="2:5" x14ac:dyDescent="0.2">
      <c r="B1077" s="66" t="s">
        <v>35</v>
      </c>
      <c r="C1077" s="28" t="s">
        <v>10</v>
      </c>
      <c r="D1077" s="28" t="s">
        <v>25</v>
      </c>
      <c r="E1077" s="67">
        <v>42</v>
      </c>
    </row>
    <row r="1078" spans="2:5" x14ac:dyDescent="0.2">
      <c r="B1078" s="66" t="s">
        <v>35</v>
      </c>
      <c r="C1078" s="28" t="s">
        <v>9</v>
      </c>
      <c r="D1078" s="28" t="s">
        <v>24</v>
      </c>
      <c r="E1078" s="67">
        <v>140</v>
      </c>
    </row>
    <row r="1079" spans="2:5" x14ac:dyDescent="0.2">
      <c r="B1079" s="66" t="s">
        <v>35</v>
      </c>
      <c r="C1079" s="28" t="s">
        <v>11</v>
      </c>
      <c r="D1079" s="28" t="s">
        <v>24</v>
      </c>
      <c r="E1079" s="67">
        <v>100</v>
      </c>
    </row>
    <row r="1080" spans="2:5" x14ac:dyDescent="0.2">
      <c r="B1080" s="66" t="s">
        <v>35</v>
      </c>
      <c r="C1080" s="28" t="s">
        <v>9</v>
      </c>
      <c r="D1080" s="28" t="s">
        <v>25</v>
      </c>
      <c r="E1080" s="67">
        <v>168</v>
      </c>
    </row>
    <row r="1081" spans="2:5" x14ac:dyDescent="0.2">
      <c r="B1081" s="66" t="s">
        <v>35</v>
      </c>
      <c r="C1081" s="28" t="s">
        <v>20</v>
      </c>
      <c r="D1081" s="28" t="s">
        <v>25</v>
      </c>
      <c r="E1081" s="67">
        <v>240</v>
      </c>
    </row>
    <row r="1082" spans="2:5" x14ac:dyDescent="0.2">
      <c r="B1082" s="66" t="s">
        <v>35</v>
      </c>
      <c r="C1082" s="28" t="s">
        <v>10</v>
      </c>
      <c r="D1082" s="28" t="s">
        <v>24</v>
      </c>
      <c r="E1082" s="67">
        <v>35</v>
      </c>
    </row>
    <row r="1083" spans="2:5" x14ac:dyDescent="0.2">
      <c r="B1083" s="66" t="s">
        <v>35</v>
      </c>
      <c r="C1083" s="28" t="s">
        <v>11</v>
      </c>
      <c r="D1083" s="28" t="s">
        <v>25</v>
      </c>
      <c r="E1083" s="67">
        <v>120</v>
      </c>
    </row>
    <row r="1084" spans="2:5" x14ac:dyDescent="0.2">
      <c r="B1084" s="66" t="s">
        <v>35</v>
      </c>
      <c r="C1084" s="28" t="s">
        <v>11</v>
      </c>
      <c r="D1084" s="28" t="s">
        <v>25</v>
      </c>
      <c r="E1084" s="67">
        <v>120</v>
      </c>
    </row>
    <row r="1085" spans="2:5" x14ac:dyDescent="0.2">
      <c r="B1085" s="66" t="s">
        <v>35</v>
      </c>
      <c r="C1085" s="28" t="s">
        <v>9</v>
      </c>
      <c r="D1085" s="28" t="s">
        <v>24</v>
      </c>
      <c r="E1085" s="67">
        <v>140</v>
      </c>
    </row>
    <row r="1086" spans="2:5" x14ac:dyDescent="0.2">
      <c r="B1086" s="66" t="s">
        <v>35</v>
      </c>
      <c r="C1086" s="28" t="s">
        <v>19</v>
      </c>
      <c r="D1086" s="28" t="s">
        <v>25</v>
      </c>
      <c r="E1086" s="67">
        <v>60</v>
      </c>
    </row>
    <row r="1087" spans="2:5" x14ac:dyDescent="0.2">
      <c r="B1087" s="66" t="s">
        <v>35</v>
      </c>
      <c r="C1087" s="28" t="s">
        <v>11</v>
      </c>
      <c r="D1087" s="28" t="s">
        <v>25</v>
      </c>
      <c r="E1087" s="67">
        <v>120</v>
      </c>
    </row>
    <row r="1088" spans="2:5" x14ac:dyDescent="0.2">
      <c r="B1088" s="66" t="s">
        <v>35</v>
      </c>
      <c r="C1088" s="28" t="s">
        <v>13</v>
      </c>
      <c r="D1088" s="28" t="s">
        <v>25</v>
      </c>
      <c r="E1088" s="67">
        <v>120</v>
      </c>
    </row>
    <row r="1089" spans="2:5" x14ac:dyDescent="0.2">
      <c r="B1089" s="66" t="s">
        <v>35</v>
      </c>
      <c r="C1089" s="28" t="s">
        <v>9</v>
      </c>
      <c r="D1089" s="28" t="s">
        <v>25</v>
      </c>
      <c r="E1089" s="67">
        <v>168</v>
      </c>
    </row>
    <row r="1090" spans="2:5" x14ac:dyDescent="0.2">
      <c r="B1090" s="66" t="s">
        <v>35</v>
      </c>
      <c r="C1090" s="28" t="s">
        <v>15</v>
      </c>
      <c r="D1090" s="28" t="s">
        <v>24</v>
      </c>
      <c r="E1090" s="67">
        <v>25</v>
      </c>
    </row>
    <row r="1091" spans="2:5" x14ac:dyDescent="0.2">
      <c r="B1091" s="66" t="s">
        <v>35</v>
      </c>
      <c r="C1091" s="28" t="s">
        <v>9</v>
      </c>
      <c r="D1091" s="28" t="s">
        <v>24</v>
      </c>
      <c r="E1091" s="67">
        <v>140</v>
      </c>
    </row>
    <row r="1092" spans="2:5" x14ac:dyDescent="0.2">
      <c r="B1092" s="66" t="s">
        <v>35</v>
      </c>
      <c r="C1092" s="28" t="s">
        <v>19</v>
      </c>
      <c r="D1092" s="28" t="s">
        <v>24</v>
      </c>
      <c r="E1092" s="67">
        <v>50</v>
      </c>
    </row>
    <row r="1093" spans="2:5" x14ac:dyDescent="0.2">
      <c r="B1093" s="66" t="s">
        <v>35</v>
      </c>
      <c r="C1093" s="28" t="s">
        <v>14</v>
      </c>
      <c r="D1093" s="28" t="s">
        <v>25</v>
      </c>
      <c r="E1093" s="67">
        <v>96</v>
      </c>
    </row>
    <row r="1094" spans="2:5" x14ac:dyDescent="0.2">
      <c r="B1094" s="66" t="s">
        <v>35</v>
      </c>
      <c r="C1094" s="28" t="s">
        <v>20</v>
      </c>
      <c r="D1094" s="28" t="s">
        <v>24</v>
      </c>
      <c r="E1094" s="67">
        <v>200</v>
      </c>
    </row>
    <row r="1095" spans="2:5" x14ac:dyDescent="0.2">
      <c r="B1095" s="66" t="s">
        <v>35</v>
      </c>
      <c r="C1095" s="28" t="s">
        <v>9</v>
      </c>
      <c r="D1095" s="28" t="s">
        <v>24</v>
      </c>
      <c r="E1095" s="67">
        <v>140</v>
      </c>
    </row>
    <row r="1096" spans="2:5" x14ac:dyDescent="0.2">
      <c r="B1096" s="66" t="s">
        <v>35</v>
      </c>
      <c r="C1096" s="28" t="s">
        <v>9</v>
      </c>
      <c r="D1096" s="28" t="s">
        <v>25</v>
      </c>
      <c r="E1096" s="67">
        <v>168</v>
      </c>
    </row>
    <row r="1097" spans="2:5" x14ac:dyDescent="0.2">
      <c r="B1097" s="66" t="s">
        <v>35</v>
      </c>
      <c r="C1097" s="28" t="s">
        <v>12</v>
      </c>
      <c r="D1097" s="28" t="s">
        <v>25</v>
      </c>
      <c r="E1097" s="67">
        <v>120</v>
      </c>
    </row>
    <row r="1098" spans="2:5" x14ac:dyDescent="0.2">
      <c r="B1098" s="66" t="s">
        <v>35</v>
      </c>
      <c r="C1098" s="28" t="s">
        <v>11</v>
      </c>
      <c r="D1098" s="28" t="s">
        <v>25</v>
      </c>
      <c r="E1098" s="67">
        <v>120</v>
      </c>
    </row>
    <row r="1099" spans="2:5" x14ac:dyDescent="0.2">
      <c r="B1099" s="66" t="s">
        <v>35</v>
      </c>
      <c r="C1099" s="28" t="s">
        <v>11</v>
      </c>
      <c r="D1099" s="28" t="s">
        <v>25</v>
      </c>
      <c r="E1099" s="67">
        <v>120</v>
      </c>
    </row>
    <row r="1100" spans="2:5" x14ac:dyDescent="0.2">
      <c r="B1100" s="66" t="s">
        <v>35</v>
      </c>
      <c r="C1100" s="28" t="s">
        <v>19</v>
      </c>
      <c r="D1100" s="28" t="s">
        <v>25</v>
      </c>
      <c r="E1100" s="67">
        <v>60</v>
      </c>
    </row>
    <row r="1101" spans="2:5" x14ac:dyDescent="0.2">
      <c r="B1101" s="66" t="s">
        <v>35</v>
      </c>
      <c r="C1101" s="28" t="s">
        <v>10</v>
      </c>
      <c r="D1101" s="28" t="s">
        <v>24</v>
      </c>
      <c r="E1101" s="67">
        <v>35</v>
      </c>
    </row>
    <row r="1102" spans="2:5" x14ac:dyDescent="0.2">
      <c r="B1102" s="66" t="s">
        <v>35</v>
      </c>
      <c r="C1102" s="28" t="s">
        <v>15</v>
      </c>
      <c r="D1102" s="28" t="s">
        <v>24</v>
      </c>
      <c r="E1102" s="67">
        <v>25</v>
      </c>
    </row>
    <row r="1103" spans="2:5" x14ac:dyDescent="0.2">
      <c r="B1103" s="66" t="s">
        <v>35</v>
      </c>
      <c r="C1103" s="28" t="s">
        <v>12</v>
      </c>
      <c r="D1103" s="28" t="s">
        <v>25</v>
      </c>
      <c r="E1103" s="67">
        <v>120</v>
      </c>
    </row>
    <row r="1104" spans="2:5" x14ac:dyDescent="0.2">
      <c r="B1104" s="66" t="s">
        <v>35</v>
      </c>
      <c r="C1104" s="28" t="s">
        <v>21</v>
      </c>
      <c r="D1104" s="28" t="s">
        <v>24</v>
      </c>
      <c r="E1104" s="67">
        <v>60</v>
      </c>
    </row>
    <row r="1105" spans="2:5" x14ac:dyDescent="0.2">
      <c r="B1105" s="66" t="s">
        <v>35</v>
      </c>
      <c r="C1105" s="28" t="s">
        <v>11</v>
      </c>
      <c r="D1105" s="28" t="s">
        <v>24</v>
      </c>
      <c r="E1105" s="67">
        <v>100</v>
      </c>
    </row>
    <row r="1106" spans="2:5" x14ac:dyDescent="0.2">
      <c r="B1106" s="66" t="s">
        <v>35</v>
      </c>
      <c r="C1106" s="28" t="s">
        <v>15</v>
      </c>
      <c r="D1106" s="28" t="s">
        <v>24</v>
      </c>
      <c r="E1106" s="67">
        <v>25</v>
      </c>
    </row>
    <row r="1107" spans="2:5" x14ac:dyDescent="0.2">
      <c r="B1107" s="66" t="s">
        <v>35</v>
      </c>
      <c r="C1107" s="28" t="s">
        <v>20</v>
      </c>
      <c r="D1107" s="28" t="s">
        <v>24</v>
      </c>
      <c r="E1107" s="67">
        <v>200</v>
      </c>
    </row>
    <row r="1108" spans="2:5" x14ac:dyDescent="0.2">
      <c r="B1108" s="66" t="s">
        <v>35</v>
      </c>
      <c r="C1108" s="28" t="s">
        <v>16</v>
      </c>
      <c r="D1108" s="28" t="s">
        <v>25</v>
      </c>
      <c r="E1108" s="67">
        <v>24</v>
      </c>
    </row>
    <row r="1109" spans="2:5" x14ac:dyDescent="0.2">
      <c r="B1109" s="66" t="s">
        <v>35</v>
      </c>
      <c r="C1109" s="28" t="s">
        <v>9</v>
      </c>
      <c r="D1109" s="28" t="s">
        <v>24</v>
      </c>
      <c r="E1109" s="67">
        <v>140</v>
      </c>
    </row>
    <row r="1110" spans="2:5" x14ac:dyDescent="0.2">
      <c r="B1110" s="66" t="s">
        <v>35</v>
      </c>
      <c r="C1110" s="28" t="s">
        <v>11</v>
      </c>
      <c r="D1110" s="28" t="s">
        <v>24</v>
      </c>
      <c r="E1110" s="67">
        <v>100</v>
      </c>
    </row>
    <row r="1111" spans="2:5" x14ac:dyDescent="0.2">
      <c r="B1111" s="66" t="s">
        <v>35</v>
      </c>
      <c r="C1111" s="28" t="s">
        <v>13</v>
      </c>
      <c r="D1111" s="28" t="s">
        <v>24</v>
      </c>
      <c r="E1111" s="67">
        <v>100</v>
      </c>
    </row>
    <row r="1112" spans="2:5" x14ac:dyDescent="0.2">
      <c r="B1112" s="66" t="s">
        <v>35</v>
      </c>
      <c r="C1112" s="28" t="s">
        <v>12</v>
      </c>
      <c r="D1112" s="28" t="s">
        <v>24</v>
      </c>
      <c r="E1112" s="67">
        <v>100</v>
      </c>
    </row>
    <row r="1113" spans="2:5" x14ac:dyDescent="0.2">
      <c r="B1113" s="66" t="s">
        <v>35</v>
      </c>
      <c r="C1113" s="28" t="s">
        <v>17</v>
      </c>
      <c r="D1113" s="28" t="s">
        <v>25</v>
      </c>
      <c r="E1113" s="67">
        <v>24</v>
      </c>
    </row>
    <row r="1114" spans="2:5" x14ac:dyDescent="0.2">
      <c r="B1114" s="66" t="s">
        <v>35</v>
      </c>
      <c r="C1114" s="28" t="s">
        <v>11</v>
      </c>
      <c r="D1114" s="28" t="s">
        <v>24</v>
      </c>
      <c r="E1114" s="67">
        <v>100</v>
      </c>
    </row>
    <row r="1115" spans="2:5" x14ac:dyDescent="0.2">
      <c r="B1115" s="66" t="s">
        <v>35</v>
      </c>
      <c r="C1115" s="28" t="s">
        <v>9</v>
      </c>
      <c r="D1115" s="28" t="s">
        <v>24</v>
      </c>
      <c r="E1115" s="67">
        <v>140</v>
      </c>
    </row>
    <row r="1116" spans="2:5" x14ac:dyDescent="0.2">
      <c r="B1116" s="66" t="s">
        <v>35</v>
      </c>
      <c r="C1116" s="28" t="s">
        <v>10</v>
      </c>
      <c r="D1116" s="28" t="s">
        <v>24</v>
      </c>
      <c r="E1116" s="67">
        <v>35</v>
      </c>
    </row>
    <row r="1117" spans="2:5" x14ac:dyDescent="0.2">
      <c r="B1117" s="66" t="s">
        <v>35</v>
      </c>
      <c r="C1117" s="28" t="s">
        <v>9</v>
      </c>
      <c r="D1117" s="28" t="s">
        <v>24</v>
      </c>
      <c r="E1117" s="67">
        <v>140</v>
      </c>
    </row>
    <row r="1118" spans="2:5" x14ac:dyDescent="0.2">
      <c r="B1118" s="66" t="s">
        <v>35</v>
      </c>
      <c r="C1118" s="28" t="s">
        <v>17</v>
      </c>
      <c r="D1118" s="28" t="s">
        <v>24</v>
      </c>
      <c r="E1118" s="67">
        <v>20</v>
      </c>
    </row>
    <row r="1119" spans="2:5" x14ac:dyDescent="0.2">
      <c r="B1119" s="66" t="s">
        <v>35</v>
      </c>
      <c r="C1119" s="28" t="s">
        <v>9</v>
      </c>
      <c r="D1119" s="28" t="s">
        <v>25</v>
      </c>
      <c r="E1119" s="67">
        <v>168</v>
      </c>
    </row>
    <row r="1120" spans="2:5" x14ac:dyDescent="0.2">
      <c r="B1120" s="66" t="s">
        <v>35</v>
      </c>
      <c r="C1120" s="28" t="s">
        <v>16</v>
      </c>
      <c r="D1120" s="28" t="s">
        <v>25</v>
      </c>
      <c r="E1120" s="67">
        <v>24</v>
      </c>
    </row>
    <row r="1121" spans="2:5" x14ac:dyDescent="0.2">
      <c r="B1121" s="66" t="s">
        <v>35</v>
      </c>
      <c r="C1121" s="28" t="s">
        <v>9</v>
      </c>
      <c r="D1121" s="28" t="s">
        <v>24</v>
      </c>
      <c r="E1121" s="67">
        <v>140</v>
      </c>
    </row>
    <row r="1122" spans="2:5" x14ac:dyDescent="0.2">
      <c r="B1122" s="66" t="s">
        <v>35</v>
      </c>
      <c r="C1122" s="28" t="s">
        <v>18</v>
      </c>
      <c r="D1122" s="28" t="s">
        <v>25</v>
      </c>
      <c r="E1122" s="67">
        <v>6</v>
      </c>
    </row>
    <row r="1123" spans="2:5" x14ac:dyDescent="0.2">
      <c r="B1123" s="66" t="s">
        <v>35</v>
      </c>
      <c r="C1123" s="28" t="s">
        <v>11</v>
      </c>
      <c r="D1123" s="28" t="s">
        <v>24</v>
      </c>
      <c r="E1123" s="67">
        <v>100</v>
      </c>
    </row>
    <row r="1124" spans="2:5" x14ac:dyDescent="0.2">
      <c r="B1124" s="66" t="s">
        <v>35</v>
      </c>
      <c r="C1124" s="28" t="s">
        <v>19</v>
      </c>
      <c r="D1124" s="28" t="s">
        <v>25</v>
      </c>
      <c r="E1124" s="67">
        <v>60</v>
      </c>
    </row>
    <row r="1125" spans="2:5" x14ac:dyDescent="0.2">
      <c r="B1125" s="66" t="s">
        <v>35</v>
      </c>
      <c r="C1125" s="28" t="s">
        <v>11</v>
      </c>
      <c r="D1125" s="28" t="s">
        <v>24</v>
      </c>
      <c r="E1125" s="67">
        <v>100</v>
      </c>
    </row>
    <row r="1126" spans="2:5" x14ac:dyDescent="0.2">
      <c r="B1126" s="66" t="s">
        <v>35</v>
      </c>
      <c r="C1126" s="28" t="s">
        <v>21</v>
      </c>
      <c r="D1126" s="28" t="s">
        <v>24</v>
      </c>
      <c r="E1126" s="67">
        <v>60</v>
      </c>
    </row>
    <row r="1127" spans="2:5" x14ac:dyDescent="0.2">
      <c r="B1127" s="66" t="s">
        <v>35</v>
      </c>
      <c r="C1127" s="28" t="s">
        <v>11</v>
      </c>
      <c r="D1127" s="28" t="s">
        <v>25</v>
      </c>
      <c r="E1127" s="67">
        <v>120</v>
      </c>
    </row>
    <row r="1128" spans="2:5" x14ac:dyDescent="0.2">
      <c r="B1128" s="66" t="s">
        <v>35</v>
      </c>
      <c r="C1128" s="28" t="s">
        <v>9</v>
      </c>
      <c r="D1128" s="28" t="s">
        <v>24</v>
      </c>
      <c r="E1128" s="67">
        <v>140</v>
      </c>
    </row>
    <row r="1129" spans="2:5" x14ac:dyDescent="0.2">
      <c r="B1129" s="66" t="s">
        <v>35</v>
      </c>
      <c r="C1129" s="28" t="s">
        <v>13</v>
      </c>
      <c r="D1129" s="28" t="s">
        <v>25</v>
      </c>
      <c r="E1129" s="67">
        <v>120</v>
      </c>
    </row>
    <row r="1130" spans="2:5" x14ac:dyDescent="0.2">
      <c r="B1130" s="66" t="s">
        <v>35</v>
      </c>
      <c r="C1130" s="28" t="s">
        <v>16</v>
      </c>
      <c r="D1130" s="28" t="s">
        <v>25</v>
      </c>
      <c r="E1130" s="67">
        <v>24</v>
      </c>
    </row>
    <row r="1131" spans="2:5" x14ac:dyDescent="0.2">
      <c r="B1131" s="66" t="s">
        <v>35</v>
      </c>
      <c r="C1131" s="28" t="s">
        <v>16</v>
      </c>
      <c r="D1131" s="28" t="s">
        <v>25</v>
      </c>
      <c r="E1131" s="67">
        <v>24</v>
      </c>
    </row>
    <row r="1132" spans="2:5" x14ac:dyDescent="0.2">
      <c r="B1132" s="66" t="s">
        <v>35</v>
      </c>
      <c r="C1132" s="28" t="s">
        <v>9</v>
      </c>
      <c r="D1132" s="28" t="s">
        <v>24</v>
      </c>
      <c r="E1132" s="67">
        <v>140</v>
      </c>
    </row>
    <row r="1133" spans="2:5" x14ac:dyDescent="0.2">
      <c r="B1133" s="66" t="s">
        <v>35</v>
      </c>
      <c r="C1133" s="28" t="s">
        <v>16</v>
      </c>
      <c r="D1133" s="28" t="s">
        <v>25</v>
      </c>
      <c r="E1133" s="67">
        <v>24</v>
      </c>
    </row>
    <row r="1134" spans="2:5" x14ac:dyDescent="0.2">
      <c r="B1134" s="66" t="s">
        <v>35</v>
      </c>
      <c r="C1134" s="28" t="s">
        <v>11</v>
      </c>
      <c r="D1134" s="28" t="s">
        <v>25</v>
      </c>
      <c r="E1134" s="67">
        <v>120</v>
      </c>
    </row>
    <row r="1135" spans="2:5" x14ac:dyDescent="0.2">
      <c r="B1135" s="66" t="s">
        <v>35</v>
      </c>
      <c r="C1135" s="28" t="s">
        <v>13</v>
      </c>
      <c r="D1135" s="28" t="s">
        <v>24</v>
      </c>
      <c r="E1135" s="67">
        <v>100</v>
      </c>
    </row>
    <row r="1136" spans="2:5" x14ac:dyDescent="0.2">
      <c r="B1136" s="66" t="s">
        <v>35</v>
      </c>
      <c r="C1136" s="28" t="s">
        <v>11</v>
      </c>
      <c r="D1136" s="28" t="s">
        <v>25</v>
      </c>
      <c r="E1136" s="67">
        <v>120</v>
      </c>
    </row>
    <row r="1137" spans="2:5" x14ac:dyDescent="0.2">
      <c r="B1137" s="66" t="s">
        <v>35</v>
      </c>
      <c r="C1137" s="28" t="s">
        <v>14</v>
      </c>
      <c r="D1137" s="28" t="s">
        <v>25</v>
      </c>
      <c r="E1137" s="67">
        <v>96</v>
      </c>
    </row>
    <row r="1138" spans="2:5" x14ac:dyDescent="0.2">
      <c r="B1138" s="66" t="s">
        <v>35</v>
      </c>
      <c r="C1138" s="28" t="s">
        <v>17</v>
      </c>
      <c r="D1138" s="28" t="s">
        <v>25</v>
      </c>
      <c r="E1138" s="67">
        <v>24</v>
      </c>
    </row>
    <row r="1139" spans="2:5" x14ac:dyDescent="0.2">
      <c r="B1139" s="66" t="s">
        <v>35</v>
      </c>
      <c r="C1139" s="28" t="s">
        <v>11</v>
      </c>
      <c r="D1139" s="28" t="s">
        <v>24</v>
      </c>
      <c r="E1139" s="67">
        <v>100</v>
      </c>
    </row>
    <row r="1140" spans="2:5" x14ac:dyDescent="0.2">
      <c r="B1140" s="66" t="s">
        <v>35</v>
      </c>
      <c r="C1140" s="28" t="s">
        <v>16</v>
      </c>
      <c r="D1140" s="28" t="s">
        <v>25</v>
      </c>
      <c r="E1140" s="67">
        <v>24</v>
      </c>
    </row>
    <row r="1141" spans="2:5" x14ac:dyDescent="0.2">
      <c r="B1141" s="66" t="s">
        <v>35</v>
      </c>
      <c r="C1141" s="28" t="s">
        <v>15</v>
      </c>
      <c r="D1141" s="28" t="s">
        <v>24</v>
      </c>
      <c r="E1141" s="67">
        <v>25</v>
      </c>
    </row>
    <row r="1142" spans="2:5" x14ac:dyDescent="0.2">
      <c r="B1142" s="66" t="s">
        <v>35</v>
      </c>
      <c r="C1142" s="28" t="s">
        <v>9</v>
      </c>
      <c r="D1142" s="28" t="s">
        <v>25</v>
      </c>
      <c r="E1142" s="67">
        <v>168</v>
      </c>
    </row>
    <row r="1143" spans="2:5" x14ac:dyDescent="0.2">
      <c r="B1143" s="66" t="s">
        <v>35</v>
      </c>
      <c r="C1143" s="28" t="s">
        <v>9</v>
      </c>
      <c r="D1143" s="28" t="s">
        <v>24</v>
      </c>
      <c r="E1143" s="67">
        <v>140</v>
      </c>
    </row>
    <row r="1144" spans="2:5" x14ac:dyDescent="0.2">
      <c r="B1144" s="66" t="s">
        <v>35</v>
      </c>
      <c r="C1144" s="28" t="s">
        <v>15</v>
      </c>
      <c r="D1144" s="28" t="s">
        <v>25</v>
      </c>
      <c r="E1144" s="67">
        <v>30</v>
      </c>
    </row>
    <row r="1145" spans="2:5" x14ac:dyDescent="0.2">
      <c r="B1145" s="66" t="s">
        <v>35</v>
      </c>
      <c r="C1145" s="28" t="s">
        <v>16</v>
      </c>
      <c r="D1145" s="28" t="s">
        <v>25</v>
      </c>
      <c r="E1145" s="67">
        <v>24</v>
      </c>
    </row>
    <row r="1146" spans="2:5" x14ac:dyDescent="0.2">
      <c r="B1146" s="66" t="s">
        <v>35</v>
      </c>
      <c r="C1146" s="28" t="s">
        <v>17</v>
      </c>
      <c r="D1146" s="28" t="s">
        <v>24</v>
      </c>
      <c r="E1146" s="67">
        <v>20</v>
      </c>
    </row>
    <row r="1147" spans="2:5" x14ac:dyDescent="0.2">
      <c r="B1147" s="66" t="s">
        <v>35</v>
      </c>
      <c r="C1147" s="28" t="s">
        <v>10</v>
      </c>
      <c r="D1147" s="28" t="s">
        <v>24</v>
      </c>
      <c r="E1147" s="67">
        <v>35</v>
      </c>
    </row>
    <row r="1148" spans="2:5" x14ac:dyDescent="0.2">
      <c r="B1148" s="66" t="s">
        <v>35</v>
      </c>
      <c r="C1148" s="28" t="s">
        <v>9</v>
      </c>
      <c r="D1148" s="28" t="s">
        <v>24</v>
      </c>
      <c r="E1148" s="67">
        <v>140</v>
      </c>
    </row>
    <row r="1149" spans="2:5" x14ac:dyDescent="0.2">
      <c r="B1149" s="66" t="s">
        <v>35</v>
      </c>
      <c r="C1149" s="28" t="s">
        <v>12</v>
      </c>
      <c r="D1149" s="28" t="s">
        <v>25</v>
      </c>
      <c r="E1149" s="67">
        <v>120</v>
      </c>
    </row>
    <row r="1150" spans="2:5" x14ac:dyDescent="0.2">
      <c r="B1150" s="66" t="s">
        <v>35</v>
      </c>
      <c r="C1150" s="28" t="s">
        <v>9</v>
      </c>
      <c r="D1150" s="28" t="s">
        <v>24</v>
      </c>
      <c r="E1150" s="67">
        <v>140</v>
      </c>
    </row>
    <row r="1151" spans="2:5" x14ac:dyDescent="0.2">
      <c r="B1151" s="66" t="s">
        <v>35</v>
      </c>
      <c r="C1151" s="28" t="s">
        <v>22</v>
      </c>
      <c r="D1151" s="28" t="s">
        <v>24</v>
      </c>
      <c r="E1151" s="67">
        <v>70</v>
      </c>
    </row>
    <row r="1152" spans="2:5" x14ac:dyDescent="0.2">
      <c r="B1152" s="66" t="s">
        <v>35</v>
      </c>
      <c r="C1152" s="28" t="s">
        <v>11</v>
      </c>
      <c r="D1152" s="28" t="s">
        <v>25</v>
      </c>
      <c r="E1152" s="67">
        <v>120</v>
      </c>
    </row>
    <row r="1153" spans="2:5" x14ac:dyDescent="0.2">
      <c r="B1153" s="66" t="s">
        <v>35</v>
      </c>
      <c r="C1153" s="28" t="s">
        <v>16</v>
      </c>
      <c r="D1153" s="28" t="s">
        <v>24</v>
      </c>
      <c r="E1153" s="67">
        <v>20</v>
      </c>
    </row>
    <row r="1154" spans="2:5" x14ac:dyDescent="0.2">
      <c r="B1154" s="66" t="s">
        <v>35</v>
      </c>
      <c r="C1154" s="28" t="s">
        <v>9</v>
      </c>
      <c r="D1154" s="28" t="s">
        <v>25</v>
      </c>
      <c r="E1154" s="67">
        <v>168</v>
      </c>
    </row>
    <row r="1155" spans="2:5" x14ac:dyDescent="0.2">
      <c r="B1155" s="66" t="s">
        <v>35</v>
      </c>
      <c r="C1155" s="28" t="s">
        <v>11</v>
      </c>
      <c r="D1155" s="28" t="s">
        <v>25</v>
      </c>
      <c r="E1155" s="67">
        <v>120</v>
      </c>
    </row>
    <row r="1156" spans="2:5" x14ac:dyDescent="0.2">
      <c r="B1156" s="66" t="s">
        <v>35</v>
      </c>
      <c r="C1156" s="28" t="s">
        <v>10</v>
      </c>
      <c r="D1156" s="28" t="s">
        <v>25</v>
      </c>
      <c r="E1156" s="67">
        <v>42</v>
      </c>
    </row>
    <row r="1157" spans="2:5" x14ac:dyDescent="0.2">
      <c r="B1157" s="66" t="s">
        <v>35</v>
      </c>
      <c r="C1157" s="28" t="s">
        <v>13</v>
      </c>
      <c r="D1157" s="28" t="s">
        <v>25</v>
      </c>
      <c r="E1157" s="67">
        <v>120</v>
      </c>
    </row>
    <row r="1158" spans="2:5" x14ac:dyDescent="0.2">
      <c r="B1158" s="66" t="s">
        <v>35</v>
      </c>
      <c r="C1158" s="28" t="s">
        <v>11</v>
      </c>
      <c r="D1158" s="28" t="s">
        <v>24</v>
      </c>
      <c r="E1158" s="67">
        <v>100</v>
      </c>
    </row>
    <row r="1159" spans="2:5" x14ac:dyDescent="0.2">
      <c r="B1159" s="66" t="s">
        <v>35</v>
      </c>
      <c r="C1159" s="28" t="s">
        <v>9</v>
      </c>
      <c r="D1159" s="28" t="s">
        <v>25</v>
      </c>
      <c r="E1159" s="67">
        <v>168</v>
      </c>
    </row>
    <row r="1160" spans="2:5" x14ac:dyDescent="0.2">
      <c r="B1160" s="66" t="s">
        <v>35</v>
      </c>
      <c r="C1160" s="28" t="s">
        <v>15</v>
      </c>
      <c r="D1160" s="28" t="s">
        <v>25</v>
      </c>
      <c r="E1160" s="67">
        <v>30</v>
      </c>
    </row>
    <row r="1161" spans="2:5" x14ac:dyDescent="0.2">
      <c r="B1161" s="66" t="s">
        <v>35</v>
      </c>
      <c r="C1161" s="28" t="s">
        <v>13</v>
      </c>
      <c r="D1161" s="28" t="s">
        <v>25</v>
      </c>
      <c r="E1161" s="67">
        <v>120</v>
      </c>
    </row>
    <row r="1162" spans="2:5" x14ac:dyDescent="0.2">
      <c r="B1162" s="66" t="s">
        <v>35</v>
      </c>
      <c r="C1162" s="28" t="s">
        <v>11</v>
      </c>
      <c r="D1162" s="28" t="s">
        <v>25</v>
      </c>
      <c r="E1162" s="67">
        <v>120</v>
      </c>
    </row>
    <row r="1163" spans="2:5" x14ac:dyDescent="0.2">
      <c r="B1163" s="66" t="s">
        <v>35</v>
      </c>
      <c r="C1163" s="28" t="s">
        <v>14</v>
      </c>
      <c r="D1163" s="28" t="s">
        <v>25</v>
      </c>
      <c r="E1163" s="67">
        <v>96</v>
      </c>
    </row>
    <row r="1164" spans="2:5" x14ac:dyDescent="0.2">
      <c r="B1164" s="66" t="s">
        <v>35</v>
      </c>
      <c r="C1164" s="28" t="s">
        <v>10</v>
      </c>
      <c r="D1164" s="28" t="s">
        <v>24</v>
      </c>
      <c r="E1164" s="67">
        <v>35</v>
      </c>
    </row>
    <row r="1165" spans="2:5" x14ac:dyDescent="0.2">
      <c r="B1165" s="66" t="s">
        <v>35</v>
      </c>
      <c r="C1165" s="28" t="s">
        <v>9</v>
      </c>
      <c r="D1165" s="28" t="s">
        <v>24</v>
      </c>
      <c r="E1165" s="67">
        <v>140</v>
      </c>
    </row>
    <row r="1166" spans="2:5" x14ac:dyDescent="0.2">
      <c r="B1166" s="66" t="s">
        <v>35</v>
      </c>
      <c r="C1166" s="28" t="s">
        <v>9</v>
      </c>
      <c r="D1166" s="28" t="s">
        <v>24</v>
      </c>
      <c r="E1166" s="67">
        <v>140</v>
      </c>
    </row>
    <row r="1167" spans="2:5" x14ac:dyDescent="0.2">
      <c r="B1167" s="66" t="s">
        <v>35</v>
      </c>
      <c r="C1167" s="28" t="s">
        <v>11</v>
      </c>
      <c r="D1167" s="28" t="s">
        <v>25</v>
      </c>
      <c r="E1167" s="67">
        <v>120</v>
      </c>
    </row>
    <row r="1168" spans="2:5" x14ac:dyDescent="0.2">
      <c r="B1168" s="66" t="s">
        <v>35</v>
      </c>
      <c r="C1168" s="28" t="s">
        <v>17</v>
      </c>
      <c r="D1168" s="28" t="s">
        <v>24</v>
      </c>
      <c r="E1168" s="67">
        <v>20</v>
      </c>
    </row>
    <row r="1169" spans="2:5" x14ac:dyDescent="0.2">
      <c r="B1169" s="66" t="s">
        <v>35</v>
      </c>
      <c r="C1169" s="28" t="s">
        <v>10</v>
      </c>
      <c r="D1169" s="28" t="s">
        <v>25</v>
      </c>
      <c r="E1169" s="67">
        <v>42</v>
      </c>
    </row>
    <row r="1170" spans="2:5" x14ac:dyDescent="0.2">
      <c r="B1170" s="66" t="s">
        <v>35</v>
      </c>
      <c r="C1170" s="28" t="s">
        <v>9</v>
      </c>
      <c r="D1170" s="28" t="s">
        <v>25</v>
      </c>
      <c r="E1170" s="67">
        <v>168</v>
      </c>
    </row>
    <row r="1171" spans="2:5" x14ac:dyDescent="0.2">
      <c r="B1171" s="66" t="s">
        <v>35</v>
      </c>
      <c r="C1171" s="28" t="s">
        <v>16</v>
      </c>
      <c r="D1171" s="28" t="s">
        <v>24</v>
      </c>
      <c r="E1171" s="67">
        <v>20</v>
      </c>
    </row>
    <row r="1172" spans="2:5" x14ac:dyDescent="0.2">
      <c r="B1172" s="66" t="s">
        <v>35</v>
      </c>
      <c r="C1172" s="28" t="s">
        <v>17</v>
      </c>
      <c r="D1172" s="28" t="s">
        <v>25</v>
      </c>
      <c r="E1172" s="67">
        <v>24</v>
      </c>
    </row>
    <row r="1173" spans="2:5" x14ac:dyDescent="0.2">
      <c r="B1173" s="66" t="s">
        <v>35</v>
      </c>
      <c r="C1173" s="28" t="s">
        <v>9</v>
      </c>
      <c r="D1173" s="28" t="s">
        <v>25</v>
      </c>
      <c r="E1173" s="67">
        <v>168</v>
      </c>
    </row>
    <row r="1174" spans="2:5" x14ac:dyDescent="0.2">
      <c r="B1174" s="66" t="s">
        <v>35</v>
      </c>
      <c r="C1174" s="28" t="s">
        <v>12</v>
      </c>
      <c r="D1174" s="28" t="s">
        <v>24</v>
      </c>
      <c r="E1174" s="67">
        <v>100</v>
      </c>
    </row>
    <row r="1175" spans="2:5" x14ac:dyDescent="0.2">
      <c r="B1175" s="66" t="s">
        <v>35</v>
      </c>
      <c r="C1175" s="28" t="s">
        <v>17</v>
      </c>
      <c r="D1175" s="28" t="s">
        <v>25</v>
      </c>
      <c r="E1175" s="67">
        <v>24</v>
      </c>
    </row>
    <row r="1176" spans="2:5" x14ac:dyDescent="0.2">
      <c r="B1176" s="66" t="s">
        <v>35</v>
      </c>
      <c r="C1176" s="28" t="s">
        <v>20</v>
      </c>
      <c r="D1176" s="28" t="s">
        <v>24</v>
      </c>
      <c r="E1176" s="67">
        <v>200</v>
      </c>
    </row>
    <row r="1177" spans="2:5" x14ac:dyDescent="0.2">
      <c r="B1177" s="66" t="s">
        <v>35</v>
      </c>
      <c r="C1177" s="28" t="s">
        <v>22</v>
      </c>
      <c r="D1177" s="28" t="s">
        <v>25</v>
      </c>
      <c r="E1177" s="67">
        <v>84</v>
      </c>
    </row>
    <row r="1178" spans="2:5" x14ac:dyDescent="0.2">
      <c r="B1178" s="66" t="s">
        <v>35</v>
      </c>
      <c r="C1178" s="28" t="s">
        <v>16</v>
      </c>
      <c r="D1178" s="28" t="s">
        <v>24</v>
      </c>
      <c r="E1178" s="67">
        <v>20</v>
      </c>
    </row>
    <row r="1179" spans="2:5" x14ac:dyDescent="0.2">
      <c r="B1179" s="66" t="s">
        <v>35</v>
      </c>
      <c r="C1179" s="28" t="s">
        <v>11</v>
      </c>
      <c r="D1179" s="28" t="s">
        <v>25</v>
      </c>
      <c r="E1179" s="67">
        <v>120</v>
      </c>
    </row>
    <row r="1180" spans="2:5" x14ac:dyDescent="0.2">
      <c r="B1180" s="66" t="s">
        <v>35</v>
      </c>
      <c r="C1180" s="28" t="s">
        <v>16</v>
      </c>
      <c r="D1180" s="28" t="s">
        <v>25</v>
      </c>
      <c r="E1180" s="67">
        <v>24</v>
      </c>
    </row>
    <row r="1181" spans="2:5" x14ac:dyDescent="0.2">
      <c r="B1181" s="66" t="s">
        <v>35</v>
      </c>
      <c r="C1181" s="28" t="s">
        <v>17</v>
      </c>
      <c r="D1181" s="28" t="s">
        <v>25</v>
      </c>
      <c r="E1181" s="67">
        <v>24</v>
      </c>
    </row>
    <row r="1182" spans="2:5" x14ac:dyDescent="0.2">
      <c r="B1182" s="66" t="s">
        <v>35</v>
      </c>
      <c r="C1182" s="28" t="s">
        <v>14</v>
      </c>
      <c r="D1182" s="28" t="s">
        <v>24</v>
      </c>
      <c r="E1182" s="67">
        <v>80</v>
      </c>
    </row>
    <row r="1183" spans="2:5" x14ac:dyDescent="0.2">
      <c r="B1183" s="66" t="s">
        <v>35</v>
      </c>
      <c r="C1183" s="28" t="s">
        <v>10</v>
      </c>
      <c r="D1183" s="28" t="s">
        <v>25</v>
      </c>
      <c r="E1183" s="67">
        <v>42</v>
      </c>
    </row>
    <row r="1184" spans="2:5" x14ac:dyDescent="0.2">
      <c r="B1184" s="66" t="s">
        <v>35</v>
      </c>
      <c r="C1184" s="28" t="s">
        <v>11</v>
      </c>
      <c r="D1184" s="28" t="s">
        <v>25</v>
      </c>
      <c r="E1184" s="67">
        <v>120</v>
      </c>
    </row>
    <row r="1185" spans="2:5" x14ac:dyDescent="0.2">
      <c r="B1185" s="66" t="s">
        <v>35</v>
      </c>
      <c r="C1185" s="28" t="s">
        <v>9</v>
      </c>
      <c r="D1185" s="28" t="s">
        <v>24</v>
      </c>
      <c r="E1185" s="67">
        <v>140</v>
      </c>
    </row>
    <row r="1186" spans="2:5" x14ac:dyDescent="0.2">
      <c r="B1186" s="66" t="s">
        <v>35</v>
      </c>
      <c r="C1186" s="28" t="s">
        <v>11</v>
      </c>
      <c r="D1186" s="28" t="s">
        <v>24</v>
      </c>
      <c r="E1186" s="67">
        <v>100</v>
      </c>
    </row>
    <row r="1187" spans="2:5" x14ac:dyDescent="0.2">
      <c r="B1187" s="66" t="s">
        <v>35</v>
      </c>
      <c r="C1187" s="28" t="s">
        <v>11</v>
      </c>
      <c r="D1187" s="28" t="s">
        <v>24</v>
      </c>
      <c r="E1187" s="67">
        <v>100</v>
      </c>
    </row>
    <row r="1188" spans="2:5" x14ac:dyDescent="0.2">
      <c r="B1188" s="66" t="s">
        <v>35</v>
      </c>
      <c r="C1188" s="28" t="s">
        <v>15</v>
      </c>
      <c r="D1188" s="28" t="s">
        <v>25</v>
      </c>
      <c r="E1188" s="67">
        <v>30</v>
      </c>
    </row>
    <row r="1189" spans="2:5" x14ac:dyDescent="0.2">
      <c r="B1189" s="66" t="s">
        <v>35</v>
      </c>
      <c r="C1189" s="28" t="s">
        <v>13</v>
      </c>
      <c r="D1189" s="28" t="s">
        <v>25</v>
      </c>
      <c r="E1189" s="67">
        <v>120</v>
      </c>
    </row>
    <row r="1190" spans="2:5" x14ac:dyDescent="0.2">
      <c r="B1190" s="66" t="s">
        <v>35</v>
      </c>
      <c r="C1190" s="28" t="s">
        <v>16</v>
      </c>
      <c r="D1190" s="28" t="s">
        <v>24</v>
      </c>
      <c r="E1190" s="67">
        <v>20</v>
      </c>
    </row>
    <row r="1191" spans="2:5" x14ac:dyDescent="0.2">
      <c r="B1191" s="66" t="s">
        <v>35</v>
      </c>
      <c r="C1191" s="28" t="s">
        <v>9</v>
      </c>
      <c r="D1191" s="28" t="s">
        <v>24</v>
      </c>
      <c r="E1191" s="67">
        <v>140</v>
      </c>
    </row>
    <row r="1192" spans="2:5" x14ac:dyDescent="0.2">
      <c r="B1192" s="66" t="s">
        <v>35</v>
      </c>
      <c r="C1192" s="28" t="s">
        <v>10</v>
      </c>
      <c r="D1192" s="28" t="s">
        <v>25</v>
      </c>
      <c r="E1192" s="67">
        <v>42</v>
      </c>
    </row>
    <row r="1193" spans="2:5" x14ac:dyDescent="0.2">
      <c r="B1193" s="66" t="s">
        <v>35</v>
      </c>
      <c r="C1193" s="28" t="s">
        <v>13</v>
      </c>
      <c r="D1193" s="28" t="s">
        <v>25</v>
      </c>
      <c r="E1193" s="67">
        <v>120</v>
      </c>
    </row>
    <row r="1194" spans="2:5" x14ac:dyDescent="0.2">
      <c r="B1194" s="66" t="s">
        <v>35</v>
      </c>
      <c r="C1194" s="28" t="s">
        <v>11</v>
      </c>
      <c r="D1194" s="28" t="s">
        <v>24</v>
      </c>
      <c r="E1194" s="67">
        <v>100</v>
      </c>
    </row>
    <row r="1195" spans="2:5" x14ac:dyDescent="0.2">
      <c r="B1195" s="66" t="s">
        <v>35</v>
      </c>
      <c r="C1195" s="28" t="s">
        <v>14</v>
      </c>
      <c r="D1195" s="28" t="s">
        <v>25</v>
      </c>
      <c r="E1195" s="67">
        <v>96</v>
      </c>
    </row>
    <row r="1196" spans="2:5" x14ac:dyDescent="0.2">
      <c r="B1196" s="66" t="s">
        <v>35</v>
      </c>
      <c r="C1196" s="28" t="s">
        <v>11</v>
      </c>
      <c r="D1196" s="28" t="s">
        <v>24</v>
      </c>
      <c r="E1196" s="67">
        <v>100</v>
      </c>
    </row>
    <row r="1197" spans="2:5" x14ac:dyDescent="0.2">
      <c r="B1197" s="66" t="s">
        <v>35</v>
      </c>
      <c r="C1197" s="28" t="s">
        <v>9</v>
      </c>
      <c r="D1197" s="28" t="s">
        <v>25</v>
      </c>
      <c r="E1197" s="67">
        <v>168</v>
      </c>
    </row>
    <row r="1198" spans="2:5" x14ac:dyDescent="0.2">
      <c r="B1198" s="66" t="s">
        <v>35</v>
      </c>
      <c r="C1198" s="28" t="s">
        <v>10</v>
      </c>
      <c r="D1198" s="28" t="s">
        <v>25</v>
      </c>
      <c r="E1198" s="67">
        <v>42</v>
      </c>
    </row>
    <row r="1199" spans="2:5" x14ac:dyDescent="0.2">
      <c r="B1199" s="66" t="s">
        <v>35</v>
      </c>
      <c r="C1199" s="28" t="s">
        <v>17</v>
      </c>
      <c r="D1199" s="28" t="s">
        <v>24</v>
      </c>
      <c r="E1199" s="67">
        <v>20</v>
      </c>
    </row>
    <row r="1200" spans="2:5" x14ac:dyDescent="0.2">
      <c r="B1200" s="66" t="s">
        <v>35</v>
      </c>
      <c r="C1200" s="28" t="s">
        <v>20</v>
      </c>
      <c r="D1200" s="28" t="s">
        <v>24</v>
      </c>
      <c r="E1200" s="67">
        <v>200</v>
      </c>
    </row>
    <row r="1201" spans="2:5" x14ac:dyDescent="0.2">
      <c r="B1201" s="66" t="s">
        <v>35</v>
      </c>
      <c r="C1201" s="28" t="s">
        <v>10</v>
      </c>
      <c r="D1201" s="28" t="s">
        <v>24</v>
      </c>
      <c r="E1201" s="67">
        <v>35</v>
      </c>
    </row>
    <row r="1202" spans="2:5" x14ac:dyDescent="0.2">
      <c r="B1202" s="66" t="s">
        <v>35</v>
      </c>
      <c r="C1202" s="28" t="s">
        <v>15</v>
      </c>
      <c r="D1202" s="28" t="s">
        <v>24</v>
      </c>
      <c r="E1202" s="67">
        <v>25</v>
      </c>
    </row>
    <row r="1203" spans="2:5" x14ac:dyDescent="0.2">
      <c r="B1203" s="66" t="s">
        <v>35</v>
      </c>
      <c r="C1203" s="28" t="s">
        <v>10</v>
      </c>
      <c r="D1203" s="28" t="s">
        <v>24</v>
      </c>
      <c r="E1203" s="67">
        <v>35</v>
      </c>
    </row>
    <row r="1204" spans="2:5" x14ac:dyDescent="0.2">
      <c r="B1204" s="66" t="s">
        <v>35</v>
      </c>
      <c r="C1204" s="28" t="s">
        <v>11</v>
      </c>
      <c r="D1204" s="28" t="s">
        <v>24</v>
      </c>
      <c r="E1204" s="67">
        <v>100</v>
      </c>
    </row>
    <row r="1205" spans="2:5" x14ac:dyDescent="0.2">
      <c r="B1205" s="66" t="s">
        <v>35</v>
      </c>
      <c r="C1205" s="28" t="s">
        <v>11</v>
      </c>
      <c r="D1205" s="28" t="s">
        <v>24</v>
      </c>
      <c r="E1205" s="67">
        <v>100</v>
      </c>
    </row>
    <row r="1206" spans="2:5" x14ac:dyDescent="0.2">
      <c r="B1206" s="66" t="s">
        <v>35</v>
      </c>
      <c r="C1206" s="28" t="s">
        <v>12</v>
      </c>
      <c r="D1206" s="28" t="s">
        <v>24</v>
      </c>
      <c r="E1206" s="67">
        <v>100</v>
      </c>
    </row>
    <row r="1207" spans="2:5" x14ac:dyDescent="0.2">
      <c r="B1207" s="66" t="s">
        <v>35</v>
      </c>
      <c r="C1207" s="28" t="s">
        <v>9</v>
      </c>
      <c r="D1207" s="28" t="s">
        <v>25</v>
      </c>
      <c r="E1207" s="67">
        <v>168</v>
      </c>
    </row>
    <row r="1208" spans="2:5" x14ac:dyDescent="0.2">
      <c r="B1208" s="66" t="s">
        <v>35</v>
      </c>
      <c r="C1208" s="28" t="s">
        <v>17</v>
      </c>
      <c r="D1208" s="28" t="s">
        <v>25</v>
      </c>
      <c r="E1208" s="67">
        <v>24</v>
      </c>
    </row>
    <row r="1209" spans="2:5" x14ac:dyDescent="0.2">
      <c r="B1209" s="66" t="s">
        <v>35</v>
      </c>
      <c r="C1209" s="28" t="s">
        <v>9</v>
      </c>
      <c r="D1209" s="28" t="s">
        <v>25</v>
      </c>
      <c r="E1209" s="67">
        <v>168</v>
      </c>
    </row>
    <row r="1210" spans="2:5" x14ac:dyDescent="0.2">
      <c r="B1210" s="66" t="s">
        <v>35</v>
      </c>
      <c r="C1210" s="28" t="s">
        <v>17</v>
      </c>
      <c r="D1210" s="28" t="s">
        <v>24</v>
      </c>
      <c r="E1210" s="67">
        <v>20</v>
      </c>
    </row>
    <row r="1211" spans="2:5" x14ac:dyDescent="0.2">
      <c r="B1211" s="66" t="s">
        <v>35</v>
      </c>
      <c r="C1211" s="28" t="s">
        <v>16</v>
      </c>
      <c r="D1211" s="28" t="s">
        <v>25</v>
      </c>
      <c r="E1211" s="67">
        <v>24</v>
      </c>
    </row>
    <row r="1212" spans="2:5" x14ac:dyDescent="0.2">
      <c r="B1212" s="66" t="s">
        <v>35</v>
      </c>
      <c r="C1212" s="28" t="s">
        <v>15</v>
      </c>
      <c r="D1212" s="28" t="s">
        <v>24</v>
      </c>
      <c r="E1212" s="67">
        <v>25</v>
      </c>
    </row>
    <row r="1213" spans="2:5" x14ac:dyDescent="0.2">
      <c r="B1213" s="66" t="s">
        <v>35</v>
      </c>
      <c r="C1213" s="28" t="s">
        <v>11</v>
      </c>
      <c r="D1213" s="28" t="s">
        <v>24</v>
      </c>
      <c r="E1213" s="67">
        <v>100</v>
      </c>
    </row>
    <row r="1214" spans="2:5" x14ac:dyDescent="0.2">
      <c r="B1214" s="66" t="s">
        <v>35</v>
      </c>
      <c r="C1214" s="28" t="s">
        <v>9</v>
      </c>
      <c r="D1214" s="28" t="s">
        <v>25</v>
      </c>
      <c r="E1214" s="67">
        <v>168</v>
      </c>
    </row>
    <row r="1215" spans="2:5" x14ac:dyDescent="0.2">
      <c r="B1215" s="66" t="s">
        <v>35</v>
      </c>
      <c r="C1215" s="28" t="s">
        <v>15</v>
      </c>
      <c r="D1215" s="28" t="s">
        <v>25</v>
      </c>
      <c r="E1215" s="67">
        <v>30</v>
      </c>
    </row>
    <row r="1216" spans="2:5" x14ac:dyDescent="0.2">
      <c r="B1216" s="66" t="s">
        <v>35</v>
      </c>
      <c r="C1216" s="28" t="s">
        <v>11</v>
      </c>
      <c r="D1216" s="28" t="s">
        <v>24</v>
      </c>
      <c r="E1216" s="67">
        <v>100</v>
      </c>
    </row>
    <row r="1217" spans="2:5" x14ac:dyDescent="0.2">
      <c r="B1217" s="66" t="s">
        <v>35</v>
      </c>
      <c r="C1217" s="28" t="s">
        <v>9</v>
      </c>
      <c r="D1217" s="28" t="s">
        <v>25</v>
      </c>
      <c r="E1217" s="67">
        <v>168</v>
      </c>
    </row>
    <row r="1218" spans="2:5" x14ac:dyDescent="0.2">
      <c r="B1218" s="66" t="s">
        <v>35</v>
      </c>
      <c r="C1218" s="28" t="s">
        <v>11</v>
      </c>
      <c r="D1218" s="28" t="s">
        <v>25</v>
      </c>
      <c r="E1218" s="67">
        <v>120</v>
      </c>
    </row>
    <row r="1219" spans="2:5" x14ac:dyDescent="0.2">
      <c r="B1219" s="66" t="s">
        <v>35</v>
      </c>
      <c r="C1219" s="28" t="s">
        <v>16</v>
      </c>
      <c r="D1219" s="28" t="s">
        <v>25</v>
      </c>
      <c r="E1219" s="67">
        <v>24</v>
      </c>
    </row>
    <row r="1220" spans="2:5" x14ac:dyDescent="0.2">
      <c r="B1220" s="66" t="s">
        <v>35</v>
      </c>
      <c r="C1220" s="28" t="s">
        <v>11</v>
      </c>
      <c r="D1220" s="28" t="s">
        <v>24</v>
      </c>
      <c r="E1220" s="67">
        <v>100</v>
      </c>
    </row>
    <row r="1221" spans="2:5" x14ac:dyDescent="0.2">
      <c r="B1221" s="66" t="s">
        <v>35</v>
      </c>
      <c r="C1221" s="28" t="s">
        <v>11</v>
      </c>
      <c r="D1221" s="28" t="s">
        <v>24</v>
      </c>
      <c r="E1221" s="67">
        <v>100</v>
      </c>
    </row>
    <row r="1222" spans="2:5" x14ac:dyDescent="0.2">
      <c r="B1222" s="66" t="s">
        <v>35</v>
      </c>
      <c r="C1222" s="28" t="s">
        <v>16</v>
      </c>
      <c r="D1222" s="28" t="s">
        <v>24</v>
      </c>
      <c r="E1222" s="67">
        <v>20</v>
      </c>
    </row>
    <row r="1223" spans="2:5" x14ac:dyDescent="0.2">
      <c r="B1223" s="66" t="s">
        <v>35</v>
      </c>
      <c r="C1223" s="28" t="s">
        <v>10</v>
      </c>
      <c r="D1223" s="28" t="s">
        <v>25</v>
      </c>
      <c r="E1223" s="67">
        <v>42</v>
      </c>
    </row>
    <row r="1224" spans="2:5" x14ac:dyDescent="0.2">
      <c r="B1224" s="66" t="s">
        <v>35</v>
      </c>
      <c r="C1224" s="28" t="s">
        <v>11</v>
      </c>
      <c r="D1224" s="28" t="s">
        <v>24</v>
      </c>
      <c r="E1224" s="67">
        <v>100</v>
      </c>
    </row>
    <row r="1225" spans="2:5" x14ac:dyDescent="0.2">
      <c r="B1225" s="66" t="s">
        <v>35</v>
      </c>
      <c r="C1225" s="28" t="s">
        <v>11</v>
      </c>
      <c r="D1225" s="28" t="s">
        <v>24</v>
      </c>
      <c r="E1225" s="67">
        <v>100</v>
      </c>
    </row>
    <row r="1226" spans="2:5" x14ac:dyDescent="0.2">
      <c r="B1226" s="66" t="s">
        <v>35</v>
      </c>
      <c r="C1226" s="28" t="s">
        <v>10</v>
      </c>
      <c r="D1226" s="28" t="s">
        <v>25</v>
      </c>
      <c r="E1226" s="67">
        <v>42</v>
      </c>
    </row>
    <row r="1227" spans="2:5" x14ac:dyDescent="0.2">
      <c r="B1227" s="66" t="s">
        <v>35</v>
      </c>
      <c r="C1227" s="28" t="s">
        <v>9</v>
      </c>
      <c r="D1227" s="28" t="s">
        <v>25</v>
      </c>
      <c r="E1227" s="67">
        <v>168</v>
      </c>
    </row>
    <row r="1228" spans="2:5" x14ac:dyDescent="0.2">
      <c r="B1228" s="66" t="s">
        <v>35</v>
      </c>
      <c r="C1228" s="28" t="s">
        <v>11</v>
      </c>
      <c r="D1228" s="28" t="s">
        <v>24</v>
      </c>
      <c r="E1228" s="67">
        <v>100</v>
      </c>
    </row>
    <row r="1229" spans="2:5" x14ac:dyDescent="0.2">
      <c r="B1229" s="66" t="s">
        <v>35</v>
      </c>
      <c r="C1229" s="28" t="s">
        <v>17</v>
      </c>
      <c r="D1229" s="28" t="s">
        <v>24</v>
      </c>
      <c r="E1229" s="67">
        <v>20</v>
      </c>
    </row>
    <row r="1230" spans="2:5" x14ac:dyDescent="0.2">
      <c r="B1230" s="66" t="s">
        <v>35</v>
      </c>
      <c r="C1230" s="28" t="s">
        <v>11</v>
      </c>
      <c r="D1230" s="28" t="s">
        <v>25</v>
      </c>
      <c r="E1230" s="67">
        <v>120</v>
      </c>
    </row>
    <row r="1231" spans="2:5" x14ac:dyDescent="0.2">
      <c r="B1231" s="66" t="s">
        <v>35</v>
      </c>
      <c r="C1231" s="28" t="s">
        <v>10</v>
      </c>
      <c r="D1231" s="28" t="s">
        <v>24</v>
      </c>
      <c r="E1231" s="67">
        <v>35</v>
      </c>
    </row>
    <row r="1232" spans="2:5" x14ac:dyDescent="0.2">
      <c r="B1232" s="66" t="s">
        <v>35</v>
      </c>
      <c r="C1232" s="28" t="s">
        <v>19</v>
      </c>
      <c r="D1232" s="28" t="s">
        <v>24</v>
      </c>
      <c r="E1232" s="67">
        <v>50</v>
      </c>
    </row>
    <row r="1233" spans="2:5" x14ac:dyDescent="0.2">
      <c r="B1233" s="66" t="s">
        <v>35</v>
      </c>
      <c r="C1233" s="28" t="s">
        <v>11</v>
      </c>
      <c r="D1233" s="28" t="s">
        <v>25</v>
      </c>
      <c r="E1233" s="67">
        <v>120</v>
      </c>
    </row>
    <row r="1234" spans="2:5" x14ac:dyDescent="0.2">
      <c r="B1234" s="66" t="s">
        <v>35</v>
      </c>
      <c r="C1234" s="28" t="s">
        <v>16</v>
      </c>
      <c r="D1234" s="28" t="s">
        <v>25</v>
      </c>
      <c r="E1234" s="67">
        <v>24</v>
      </c>
    </row>
    <row r="1235" spans="2:5" x14ac:dyDescent="0.2">
      <c r="B1235" s="66" t="s">
        <v>35</v>
      </c>
      <c r="C1235" s="28" t="s">
        <v>11</v>
      </c>
      <c r="D1235" s="28" t="s">
        <v>24</v>
      </c>
      <c r="E1235" s="67">
        <v>100</v>
      </c>
    </row>
    <row r="1236" spans="2:5" x14ac:dyDescent="0.2">
      <c r="B1236" s="66" t="s">
        <v>35</v>
      </c>
      <c r="C1236" s="28" t="s">
        <v>20</v>
      </c>
      <c r="D1236" s="28" t="s">
        <v>25</v>
      </c>
      <c r="E1236" s="67">
        <v>240</v>
      </c>
    </row>
    <row r="1237" spans="2:5" x14ac:dyDescent="0.2">
      <c r="B1237" s="66" t="s">
        <v>35</v>
      </c>
      <c r="C1237" s="28" t="s">
        <v>11</v>
      </c>
      <c r="D1237" s="28" t="s">
        <v>24</v>
      </c>
      <c r="E1237" s="67">
        <v>100</v>
      </c>
    </row>
    <row r="1238" spans="2:5" x14ac:dyDescent="0.2">
      <c r="B1238" s="66" t="s">
        <v>35</v>
      </c>
      <c r="C1238" s="28" t="s">
        <v>9</v>
      </c>
      <c r="D1238" s="28" t="s">
        <v>24</v>
      </c>
      <c r="E1238" s="67">
        <v>140</v>
      </c>
    </row>
    <row r="1239" spans="2:5" x14ac:dyDescent="0.2">
      <c r="B1239" s="66" t="s">
        <v>35</v>
      </c>
      <c r="C1239" s="28" t="s">
        <v>9</v>
      </c>
      <c r="D1239" s="28" t="s">
        <v>25</v>
      </c>
      <c r="E1239" s="67">
        <v>168</v>
      </c>
    </row>
    <row r="1240" spans="2:5" x14ac:dyDescent="0.2">
      <c r="B1240" s="66" t="s">
        <v>35</v>
      </c>
      <c r="C1240" s="28" t="s">
        <v>15</v>
      </c>
      <c r="D1240" s="28" t="s">
        <v>25</v>
      </c>
      <c r="E1240" s="67">
        <v>30</v>
      </c>
    </row>
    <row r="1241" spans="2:5" x14ac:dyDescent="0.2">
      <c r="B1241" s="66" t="s">
        <v>35</v>
      </c>
      <c r="C1241" s="28" t="s">
        <v>12</v>
      </c>
      <c r="D1241" s="28" t="s">
        <v>24</v>
      </c>
      <c r="E1241" s="67">
        <v>100</v>
      </c>
    </row>
    <row r="1242" spans="2:5" x14ac:dyDescent="0.2">
      <c r="B1242" s="66" t="s">
        <v>35</v>
      </c>
      <c r="C1242" s="28" t="s">
        <v>12</v>
      </c>
      <c r="D1242" s="28" t="s">
        <v>25</v>
      </c>
      <c r="E1242" s="67">
        <v>120</v>
      </c>
    </row>
    <row r="1243" spans="2:5" x14ac:dyDescent="0.2">
      <c r="B1243" s="66" t="s">
        <v>35</v>
      </c>
      <c r="C1243" s="28" t="s">
        <v>10</v>
      </c>
      <c r="D1243" s="28" t="s">
        <v>24</v>
      </c>
      <c r="E1243" s="67">
        <v>35</v>
      </c>
    </row>
    <row r="1244" spans="2:5" x14ac:dyDescent="0.2">
      <c r="B1244" s="66" t="s">
        <v>35</v>
      </c>
      <c r="C1244" s="28" t="s">
        <v>11</v>
      </c>
      <c r="D1244" s="28" t="s">
        <v>25</v>
      </c>
      <c r="E1244" s="67">
        <v>120</v>
      </c>
    </row>
    <row r="1245" spans="2:5" x14ac:dyDescent="0.2">
      <c r="B1245" s="66" t="s">
        <v>35</v>
      </c>
      <c r="C1245" s="28" t="s">
        <v>15</v>
      </c>
      <c r="D1245" s="28" t="s">
        <v>24</v>
      </c>
      <c r="E1245" s="67">
        <v>25</v>
      </c>
    </row>
    <row r="1246" spans="2:5" x14ac:dyDescent="0.2">
      <c r="B1246" s="66" t="s">
        <v>35</v>
      </c>
      <c r="C1246" s="28" t="s">
        <v>10</v>
      </c>
      <c r="D1246" s="28" t="s">
        <v>25</v>
      </c>
      <c r="E1246" s="67">
        <v>42</v>
      </c>
    </row>
    <row r="1247" spans="2:5" x14ac:dyDescent="0.2">
      <c r="B1247" s="66" t="s">
        <v>35</v>
      </c>
      <c r="C1247" s="28" t="s">
        <v>9</v>
      </c>
      <c r="D1247" s="28" t="s">
        <v>25</v>
      </c>
      <c r="E1247" s="67">
        <v>168</v>
      </c>
    </row>
    <row r="1248" spans="2:5" x14ac:dyDescent="0.2">
      <c r="B1248" s="66" t="s">
        <v>35</v>
      </c>
      <c r="C1248" s="28" t="s">
        <v>12</v>
      </c>
      <c r="D1248" s="28" t="s">
        <v>25</v>
      </c>
      <c r="E1248" s="67">
        <v>120</v>
      </c>
    </row>
    <row r="1249" spans="2:5" x14ac:dyDescent="0.2">
      <c r="B1249" s="66" t="s">
        <v>35</v>
      </c>
      <c r="C1249" s="28" t="s">
        <v>11</v>
      </c>
      <c r="D1249" s="28" t="s">
        <v>25</v>
      </c>
      <c r="E1249" s="67">
        <v>120</v>
      </c>
    </row>
    <row r="1250" spans="2:5" x14ac:dyDescent="0.2">
      <c r="B1250" s="66" t="s">
        <v>35</v>
      </c>
      <c r="C1250" s="28" t="s">
        <v>11</v>
      </c>
      <c r="D1250" s="28" t="s">
        <v>24</v>
      </c>
      <c r="E1250" s="67">
        <v>100</v>
      </c>
    </row>
    <row r="1251" spans="2:5" x14ac:dyDescent="0.2">
      <c r="B1251" s="66" t="s">
        <v>35</v>
      </c>
      <c r="C1251" s="28" t="s">
        <v>9</v>
      </c>
      <c r="D1251" s="28" t="s">
        <v>25</v>
      </c>
      <c r="E1251" s="67">
        <v>168</v>
      </c>
    </row>
    <row r="1252" spans="2:5" x14ac:dyDescent="0.2">
      <c r="B1252" s="66" t="s">
        <v>35</v>
      </c>
      <c r="C1252" s="28" t="s">
        <v>22</v>
      </c>
      <c r="D1252" s="28" t="s">
        <v>24</v>
      </c>
      <c r="E1252" s="67">
        <v>70</v>
      </c>
    </row>
    <row r="1253" spans="2:5" x14ac:dyDescent="0.2">
      <c r="B1253" s="66" t="s">
        <v>35</v>
      </c>
      <c r="C1253" s="28" t="s">
        <v>20</v>
      </c>
      <c r="D1253" s="28" t="s">
        <v>25</v>
      </c>
      <c r="E1253" s="67">
        <v>240</v>
      </c>
    </row>
    <row r="1254" spans="2:5" x14ac:dyDescent="0.2">
      <c r="B1254" s="66" t="s">
        <v>35</v>
      </c>
      <c r="C1254" s="28" t="s">
        <v>11</v>
      </c>
      <c r="D1254" s="28" t="s">
        <v>24</v>
      </c>
      <c r="E1254" s="67">
        <v>100</v>
      </c>
    </row>
    <row r="1255" spans="2:5" x14ac:dyDescent="0.2">
      <c r="B1255" s="66" t="s">
        <v>35</v>
      </c>
      <c r="C1255" s="28" t="s">
        <v>15</v>
      </c>
      <c r="D1255" s="28" t="s">
        <v>25</v>
      </c>
      <c r="E1255" s="67">
        <v>30</v>
      </c>
    </row>
    <row r="1256" spans="2:5" x14ac:dyDescent="0.2">
      <c r="B1256" s="66" t="s">
        <v>35</v>
      </c>
      <c r="C1256" s="28" t="s">
        <v>10</v>
      </c>
      <c r="D1256" s="28" t="s">
        <v>25</v>
      </c>
      <c r="E1256" s="67">
        <v>42</v>
      </c>
    </row>
    <row r="1257" spans="2:5" x14ac:dyDescent="0.2">
      <c r="B1257" s="66" t="s">
        <v>35</v>
      </c>
      <c r="C1257" s="28" t="s">
        <v>11</v>
      </c>
      <c r="D1257" s="28" t="s">
        <v>25</v>
      </c>
      <c r="E1257" s="67">
        <v>120</v>
      </c>
    </row>
    <row r="1258" spans="2:5" x14ac:dyDescent="0.2">
      <c r="B1258" s="66" t="s">
        <v>35</v>
      </c>
      <c r="C1258" s="28" t="s">
        <v>19</v>
      </c>
      <c r="D1258" s="28" t="s">
        <v>25</v>
      </c>
      <c r="E1258" s="67">
        <v>60</v>
      </c>
    </row>
    <row r="1259" spans="2:5" x14ac:dyDescent="0.2">
      <c r="B1259" s="66" t="s">
        <v>35</v>
      </c>
      <c r="C1259" s="28" t="s">
        <v>11</v>
      </c>
      <c r="D1259" s="28" t="s">
        <v>24</v>
      </c>
      <c r="E1259" s="67">
        <v>100</v>
      </c>
    </row>
    <row r="1260" spans="2:5" x14ac:dyDescent="0.2">
      <c r="B1260" s="66" t="s">
        <v>35</v>
      </c>
      <c r="C1260" s="28" t="s">
        <v>17</v>
      </c>
      <c r="D1260" s="28" t="s">
        <v>24</v>
      </c>
      <c r="E1260" s="67">
        <v>20</v>
      </c>
    </row>
    <row r="1261" spans="2:5" x14ac:dyDescent="0.2">
      <c r="B1261" s="66" t="s">
        <v>35</v>
      </c>
      <c r="C1261" s="28" t="s">
        <v>11</v>
      </c>
      <c r="D1261" s="28" t="s">
        <v>25</v>
      </c>
      <c r="E1261" s="67">
        <v>120</v>
      </c>
    </row>
    <row r="1262" spans="2:5" x14ac:dyDescent="0.2">
      <c r="B1262" s="66" t="s">
        <v>35</v>
      </c>
      <c r="C1262" s="28" t="s">
        <v>9</v>
      </c>
      <c r="D1262" s="28" t="s">
        <v>25</v>
      </c>
      <c r="E1262" s="67">
        <v>168</v>
      </c>
    </row>
    <row r="1263" spans="2:5" x14ac:dyDescent="0.2">
      <c r="B1263" s="66" t="s">
        <v>35</v>
      </c>
      <c r="C1263" s="28" t="s">
        <v>17</v>
      </c>
      <c r="D1263" s="28" t="s">
        <v>25</v>
      </c>
      <c r="E1263" s="67">
        <v>24</v>
      </c>
    </row>
    <row r="1264" spans="2:5" x14ac:dyDescent="0.2">
      <c r="B1264" s="66" t="s">
        <v>35</v>
      </c>
      <c r="C1264" s="28" t="s">
        <v>10</v>
      </c>
      <c r="D1264" s="28" t="s">
        <v>24</v>
      </c>
      <c r="E1264" s="67">
        <v>35</v>
      </c>
    </row>
    <row r="1265" spans="2:5" x14ac:dyDescent="0.2">
      <c r="B1265" s="66" t="s">
        <v>35</v>
      </c>
      <c r="C1265" s="28" t="s">
        <v>11</v>
      </c>
      <c r="D1265" s="28" t="s">
        <v>24</v>
      </c>
      <c r="E1265" s="67">
        <v>100</v>
      </c>
    </row>
    <row r="1266" spans="2:5" x14ac:dyDescent="0.2">
      <c r="B1266" s="66" t="s">
        <v>35</v>
      </c>
      <c r="C1266" s="28" t="s">
        <v>17</v>
      </c>
      <c r="D1266" s="28" t="s">
        <v>24</v>
      </c>
      <c r="E1266" s="67">
        <v>20</v>
      </c>
    </row>
    <row r="1267" spans="2:5" x14ac:dyDescent="0.2">
      <c r="B1267" s="66" t="s">
        <v>35</v>
      </c>
      <c r="C1267" s="28" t="s">
        <v>17</v>
      </c>
      <c r="D1267" s="28" t="s">
        <v>24</v>
      </c>
      <c r="E1267" s="67">
        <v>20</v>
      </c>
    </row>
    <row r="1268" spans="2:5" x14ac:dyDescent="0.2">
      <c r="B1268" s="66" t="s">
        <v>35</v>
      </c>
      <c r="C1268" s="28" t="s">
        <v>11</v>
      </c>
      <c r="D1268" s="28" t="s">
        <v>24</v>
      </c>
      <c r="E1268" s="67">
        <v>100</v>
      </c>
    </row>
    <row r="1269" spans="2:5" x14ac:dyDescent="0.2">
      <c r="B1269" s="66" t="s">
        <v>35</v>
      </c>
      <c r="C1269" s="28" t="s">
        <v>17</v>
      </c>
      <c r="D1269" s="28" t="s">
        <v>24</v>
      </c>
      <c r="E1269" s="67">
        <v>20</v>
      </c>
    </row>
    <row r="1270" spans="2:5" x14ac:dyDescent="0.2">
      <c r="B1270" s="66" t="s">
        <v>35</v>
      </c>
      <c r="C1270" s="28" t="s">
        <v>10</v>
      </c>
      <c r="D1270" s="28" t="s">
        <v>24</v>
      </c>
      <c r="E1270" s="67">
        <v>35</v>
      </c>
    </row>
    <row r="1271" spans="2:5" x14ac:dyDescent="0.2">
      <c r="B1271" s="66" t="s">
        <v>35</v>
      </c>
      <c r="C1271" s="28" t="s">
        <v>17</v>
      </c>
      <c r="D1271" s="28" t="s">
        <v>25</v>
      </c>
      <c r="E1271" s="67">
        <v>24</v>
      </c>
    </row>
    <row r="1272" spans="2:5" x14ac:dyDescent="0.2">
      <c r="B1272" s="66" t="s">
        <v>35</v>
      </c>
      <c r="C1272" s="28" t="s">
        <v>9</v>
      </c>
      <c r="D1272" s="28" t="s">
        <v>25</v>
      </c>
      <c r="E1272" s="67">
        <v>168</v>
      </c>
    </row>
    <row r="1273" spans="2:5" x14ac:dyDescent="0.2">
      <c r="B1273" s="66" t="s">
        <v>35</v>
      </c>
      <c r="C1273" s="28" t="s">
        <v>15</v>
      </c>
      <c r="D1273" s="28" t="s">
        <v>25</v>
      </c>
      <c r="E1273" s="67">
        <v>30</v>
      </c>
    </row>
    <row r="1274" spans="2:5" x14ac:dyDescent="0.2">
      <c r="B1274" s="66" t="s">
        <v>35</v>
      </c>
      <c r="C1274" s="28" t="s">
        <v>9</v>
      </c>
      <c r="D1274" s="28" t="s">
        <v>24</v>
      </c>
      <c r="E1274" s="67">
        <v>140</v>
      </c>
    </row>
    <row r="1275" spans="2:5" x14ac:dyDescent="0.2">
      <c r="B1275" s="66" t="s">
        <v>35</v>
      </c>
      <c r="C1275" s="28" t="s">
        <v>17</v>
      </c>
      <c r="D1275" s="28" t="s">
        <v>25</v>
      </c>
      <c r="E1275" s="67">
        <v>24</v>
      </c>
    </row>
    <row r="1276" spans="2:5" x14ac:dyDescent="0.2">
      <c r="B1276" s="66" t="s">
        <v>35</v>
      </c>
      <c r="C1276" s="28" t="s">
        <v>22</v>
      </c>
      <c r="D1276" s="28" t="s">
        <v>24</v>
      </c>
      <c r="E1276" s="67">
        <v>70</v>
      </c>
    </row>
    <row r="1277" spans="2:5" x14ac:dyDescent="0.2">
      <c r="B1277" s="66" t="s">
        <v>35</v>
      </c>
      <c r="C1277" s="28" t="s">
        <v>12</v>
      </c>
      <c r="D1277" s="28" t="s">
        <v>25</v>
      </c>
      <c r="E1277" s="67">
        <v>120</v>
      </c>
    </row>
    <row r="1278" spans="2:5" x14ac:dyDescent="0.2">
      <c r="B1278" s="66" t="s">
        <v>35</v>
      </c>
      <c r="C1278" s="28" t="s">
        <v>11</v>
      </c>
      <c r="D1278" s="28" t="s">
        <v>24</v>
      </c>
      <c r="E1278" s="67">
        <v>100</v>
      </c>
    </row>
    <row r="1279" spans="2:5" x14ac:dyDescent="0.2">
      <c r="B1279" s="66" t="s">
        <v>35</v>
      </c>
      <c r="C1279" s="28" t="s">
        <v>21</v>
      </c>
      <c r="D1279" s="28" t="s">
        <v>25</v>
      </c>
      <c r="E1279" s="67">
        <v>72</v>
      </c>
    </row>
    <row r="1280" spans="2:5" x14ac:dyDescent="0.2">
      <c r="B1280" s="66" t="s">
        <v>35</v>
      </c>
      <c r="C1280" s="28" t="s">
        <v>9</v>
      </c>
      <c r="D1280" s="28" t="s">
        <v>24</v>
      </c>
      <c r="E1280" s="67">
        <v>140</v>
      </c>
    </row>
    <row r="1281" spans="2:5" x14ac:dyDescent="0.2">
      <c r="B1281" s="66" t="s">
        <v>35</v>
      </c>
      <c r="C1281" s="28" t="s">
        <v>14</v>
      </c>
      <c r="D1281" s="28" t="s">
        <v>24</v>
      </c>
      <c r="E1281" s="67">
        <v>80</v>
      </c>
    </row>
    <row r="1282" spans="2:5" x14ac:dyDescent="0.2">
      <c r="B1282" s="66" t="s">
        <v>35</v>
      </c>
      <c r="C1282" s="28" t="s">
        <v>13</v>
      </c>
      <c r="D1282" s="28" t="s">
        <v>24</v>
      </c>
      <c r="E1282" s="67">
        <v>100</v>
      </c>
    </row>
    <row r="1283" spans="2:5" x14ac:dyDescent="0.2">
      <c r="B1283" s="66" t="s">
        <v>35</v>
      </c>
      <c r="C1283" s="28" t="s">
        <v>13</v>
      </c>
      <c r="D1283" s="28" t="s">
        <v>25</v>
      </c>
      <c r="E1283" s="67">
        <v>120</v>
      </c>
    </row>
    <row r="1284" spans="2:5" x14ac:dyDescent="0.2">
      <c r="B1284" s="66" t="s">
        <v>35</v>
      </c>
      <c r="C1284" s="28" t="s">
        <v>21</v>
      </c>
      <c r="D1284" s="28" t="s">
        <v>25</v>
      </c>
      <c r="E1284" s="67">
        <v>72</v>
      </c>
    </row>
    <row r="1285" spans="2:5" x14ac:dyDescent="0.2">
      <c r="B1285" s="66" t="s">
        <v>35</v>
      </c>
      <c r="C1285" s="28" t="s">
        <v>9</v>
      </c>
      <c r="D1285" s="28" t="s">
        <v>25</v>
      </c>
      <c r="E1285" s="67">
        <v>168</v>
      </c>
    </row>
    <row r="1286" spans="2:5" x14ac:dyDescent="0.2">
      <c r="B1286" s="66" t="s">
        <v>35</v>
      </c>
      <c r="C1286" s="28" t="s">
        <v>9</v>
      </c>
      <c r="D1286" s="28" t="s">
        <v>24</v>
      </c>
      <c r="E1286" s="67">
        <v>140</v>
      </c>
    </row>
    <row r="1287" spans="2:5" x14ac:dyDescent="0.2">
      <c r="B1287" s="66" t="s">
        <v>35</v>
      </c>
      <c r="C1287" s="28" t="s">
        <v>10</v>
      </c>
      <c r="D1287" s="28" t="s">
        <v>25</v>
      </c>
      <c r="E1287" s="67">
        <v>42</v>
      </c>
    </row>
    <row r="1288" spans="2:5" x14ac:dyDescent="0.2">
      <c r="B1288" s="66" t="s">
        <v>35</v>
      </c>
      <c r="C1288" s="28" t="s">
        <v>10</v>
      </c>
      <c r="D1288" s="28" t="s">
        <v>25</v>
      </c>
      <c r="E1288" s="67">
        <v>42</v>
      </c>
    </row>
    <row r="1289" spans="2:5" x14ac:dyDescent="0.2">
      <c r="B1289" s="66" t="s">
        <v>35</v>
      </c>
      <c r="C1289" s="28" t="s">
        <v>11</v>
      </c>
      <c r="D1289" s="28" t="s">
        <v>25</v>
      </c>
      <c r="E1289" s="67">
        <v>120</v>
      </c>
    </row>
    <row r="1290" spans="2:5" x14ac:dyDescent="0.2">
      <c r="B1290" s="66" t="s">
        <v>35</v>
      </c>
      <c r="C1290" s="28" t="s">
        <v>17</v>
      </c>
      <c r="D1290" s="28" t="s">
        <v>24</v>
      </c>
      <c r="E1290" s="67">
        <v>20</v>
      </c>
    </row>
    <row r="1291" spans="2:5" x14ac:dyDescent="0.2">
      <c r="B1291" s="66" t="s">
        <v>35</v>
      </c>
      <c r="C1291" s="28" t="s">
        <v>13</v>
      </c>
      <c r="D1291" s="28" t="s">
        <v>24</v>
      </c>
      <c r="E1291" s="67">
        <v>100</v>
      </c>
    </row>
    <row r="1292" spans="2:5" x14ac:dyDescent="0.2">
      <c r="B1292" s="66" t="s">
        <v>35</v>
      </c>
      <c r="C1292" s="28" t="s">
        <v>16</v>
      </c>
      <c r="D1292" s="28" t="s">
        <v>25</v>
      </c>
      <c r="E1292" s="67">
        <v>24</v>
      </c>
    </row>
    <row r="1293" spans="2:5" x14ac:dyDescent="0.2">
      <c r="B1293" s="66" t="s">
        <v>35</v>
      </c>
      <c r="C1293" s="28" t="s">
        <v>10</v>
      </c>
      <c r="D1293" s="28" t="s">
        <v>25</v>
      </c>
      <c r="E1293" s="67">
        <v>42</v>
      </c>
    </row>
    <row r="1294" spans="2:5" x14ac:dyDescent="0.2">
      <c r="B1294" s="66" t="s">
        <v>35</v>
      </c>
      <c r="C1294" s="28" t="s">
        <v>10</v>
      </c>
      <c r="D1294" s="28" t="s">
        <v>25</v>
      </c>
      <c r="E1294" s="67">
        <v>42</v>
      </c>
    </row>
    <row r="1295" spans="2:5" x14ac:dyDescent="0.2">
      <c r="B1295" s="66" t="s">
        <v>35</v>
      </c>
      <c r="C1295" s="28" t="s">
        <v>20</v>
      </c>
      <c r="D1295" s="28" t="s">
        <v>24</v>
      </c>
      <c r="E1295" s="67">
        <v>200</v>
      </c>
    </row>
    <row r="1296" spans="2:5" x14ac:dyDescent="0.2">
      <c r="B1296" s="66" t="s">
        <v>35</v>
      </c>
      <c r="C1296" s="28" t="s">
        <v>17</v>
      </c>
      <c r="D1296" s="28" t="s">
        <v>25</v>
      </c>
      <c r="E1296" s="67">
        <v>24</v>
      </c>
    </row>
    <row r="1297" spans="2:5" x14ac:dyDescent="0.2">
      <c r="B1297" s="66" t="s">
        <v>35</v>
      </c>
      <c r="C1297" s="28" t="s">
        <v>22</v>
      </c>
      <c r="D1297" s="28" t="s">
        <v>25</v>
      </c>
      <c r="E1297" s="67">
        <v>84</v>
      </c>
    </row>
    <row r="1298" spans="2:5" x14ac:dyDescent="0.2">
      <c r="B1298" s="66" t="s">
        <v>35</v>
      </c>
      <c r="C1298" s="28" t="s">
        <v>20</v>
      </c>
      <c r="D1298" s="28" t="s">
        <v>24</v>
      </c>
      <c r="E1298" s="67">
        <v>200</v>
      </c>
    </row>
    <row r="1299" spans="2:5" x14ac:dyDescent="0.2">
      <c r="B1299" s="66" t="s">
        <v>35</v>
      </c>
      <c r="C1299" s="28" t="s">
        <v>19</v>
      </c>
      <c r="D1299" s="28" t="s">
        <v>25</v>
      </c>
      <c r="E1299" s="67">
        <v>60</v>
      </c>
    </row>
    <row r="1300" spans="2:5" x14ac:dyDescent="0.2">
      <c r="B1300" s="66" t="s">
        <v>35</v>
      </c>
      <c r="C1300" s="28" t="s">
        <v>10</v>
      </c>
      <c r="D1300" s="28" t="s">
        <v>24</v>
      </c>
      <c r="E1300" s="67">
        <v>35</v>
      </c>
    </row>
    <row r="1301" spans="2:5" x14ac:dyDescent="0.2">
      <c r="B1301" s="66" t="s">
        <v>35</v>
      </c>
      <c r="C1301" s="28" t="s">
        <v>15</v>
      </c>
      <c r="D1301" s="28" t="s">
        <v>24</v>
      </c>
      <c r="E1301" s="67">
        <v>25</v>
      </c>
    </row>
    <row r="1302" spans="2:5" x14ac:dyDescent="0.2">
      <c r="B1302" s="66" t="s">
        <v>35</v>
      </c>
      <c r="C1302" s="28" t="s">
        <v>9</v>
      </c>
      <c r="D1302" s="28" t="s">
        <v>24</v>
      </c>
      <c r="E1302" s="67">
        <v>140</v>
      </c>
    </row>
    <row r="1303" spans="2:5" x14ac:dyDescent="0.2">
      <c r="B1303" s="66" t="s">
        <v>35</v>
      </c>
      <c r="C1303" s="28" t="s">
        <v>13</v>
      </c>
      <c r="D1303" s="28" t="s">
        <v>24</v>
      </c>
      <c r="E1303" s="67">
        <v>100</v>
      </c>
    </row>
    <row r="1304" spans="2:5" x14ac:dyDescent="0.2">
      <c r="B1304" s="66" t="s">
        <v>35</v>
      </c>
      <c r="C1304" s="28" t="s">
        <v>19</v>
      </c>
      <c r="D1304" s="28" t="s">
        <v>25</v>
      </c>
      <c r="E1304" s="67">
        <v>60</v>
      </c>
    </row>
    <row r="1305" spans="2:5" x14ac:dyDescent="0.2">
      <c r="B1305" s="66" t="s">
        <v>35</v>
      </c>
      <c r="C1305" s="28" t="s">
        <v>9</v>
      </c>
      <c r="D1305" s="28" t="s">
        <v>24</v>
      </c>
      <c r="E1305" s="67">
        <v>140</v>
      </c>
    </row>
    <row r="1306" spans="2:5" x14ac:dyDescent="0.2">
      <c r="B1306" s="66" t="s">
        <v>35</v>
      </c>
      <c r="C1306" s="28" t="s">
        <v>11</v>
      </c>
      <c r="D1306" s="28" t="s">
        <v>25</v>
      </c>
      <c r="E1306" s="67">
        <v>120</v>
      </c>
    </row>
    <row r="1307" spans="2:5" x14ac:dyDescent="0.2">
      <c r="B1307" s="66" t="s">
        <v>35</v>
      </c>
      <c r="C1307" s="28" t="s">
        <v>15</v>
      </c>
      <c r="D1307" s="28" t="s">
        <v>24</v>
      </c>
      <c r="E1307" s="67">
        <v>25</v>
      </c>
    </row>
    <row r="1308" spans="2:5" x14ac:dyDescent="0.2">
      <c r="B1308" s="66" t="s">
        <v>35</v>
      </c>
      <c r="C1308" s="28" t="s">
        <v>17</v>
      </c>
      <c r="D1308" s="28" t="s">
        <v>25</v>
      </c>
      <c r="E1308" s="67">
        <v>24</v>
      </c>
    </row>
    <row r="1309" spans="2:5" x14ac:dyDescent="0.2">
      <c r="B1309" s="66" t="s">
        <v>35</v>
      </c>
      <c r="C1309" s="28" t="s">
        <v>10</v>
      </c>
      <c r="D1309" s="28" t="s">
        <v>24</v>
      </c>
      <c r="E1309" s="67">
        <v>35</v>
      </c>
    </row>
    <row r="1310" spans="2:5" x14ac:dyDescent="0.2">
      <c r="B1310" s="66" t="s">
        <v>35</v>
      </c>
      <c r="C1310" s="28" t="s">
        <v>20</v>
      </c>
      <c r="D1310" s="28" t="s">
        <v>25</v>
      </c>
      <c r="E1310" s="67">
        <v>240</v>
      </c>
    </row>
    <row r="1311" spans="2:5" x14ac:dyDescent="0.2">
      <c r="B1311" s="66" t="s">
        <v>35</v>
      </c>
      <c r="C1311" s="28" t="s">
        <v>10</v>
      </c>
      <c r="D1311" s="28" t="s">
        <v>24</v>
      </c>
      <c r="E1311" s="67">
        <v>35</v>
      </c>
    </row>
    <row r="1312" spans="2:5" x14ac:dyDescent="0.2">
      <c r="B1312" s="66" t="s">
        <v>35</v>
      </c>
      <c r="C1312" s="28" t="s">
        <v>11</v>
      </c>
      <c r="D1312" s="28" t="s">
        <v>24</v>
      </c>
      <c r="E1312" s="67">
        <v>100</v>
      </c>
    </row>
    <row r="1313" spans="2:5" x14ac:dyDescent="0.2">
      <c r="B1313" s="66" t="s">
        <v>35</v>
      </c>
      <c r="C1313" s="28" t="s">
        <v>15</v>
      </c>
      <c r="D1313" s="28" t="s">
        <v>24</v>
      </c>
      <c r="E1313" s="67">
        <v>25</v>
      </c>
    </row>
    <row r="1314" spans="2:5" x14ac:dyDescent="0.2">
      <c r="B1314" s="66" t="s">
        <v>35</v>
      </c>
      <c r="C1314" s="28" t="s">
        <v>9</v>
      </c>
      <c r="D1314" s="28" t="s">
        <v>24</v>
      </c>
      <c r="E1314" s="67">
        <v>140</v>
      </c>
    </row>
    <row r="1315" spans="2:5" x14ac:dyDescent="0.2">
      <c r="B1315" s="66" t="s">
        <v>35</v>
      </c>
      <c r="C1315" s="28" t="s">
        <v>17</v>
      </c>
      <c r="D1315" s="28" t="s">
        <v>24</v>
      </c>
      <c r="E1315" s="67">
        <v>20</v>
      </c>
    </row>
    <row r="1316" spans="2:5" x14ac:dyDescent="0.2">
      <c r="B1316" s="66" t="s">
        <v>35</v>
      </c>
      <c r="C1316" s="28" t="s">
        <v>17</v>
      </c>
      <c r="D1316" s="28" t="s">
        <v>25</v>
      </c>
      <c r="E1316" s="67">
        <v>24</v>
      </c>
    </row>
    <row r="1317" spans="2:5" x14ac:dyDescent="0.2">
      <c r="B1317" s="66" t="s">
        <v>35</v>
      </c>
      <c r="C1317" s="28" t="s">
        <v>16</v>
      </c>
      <c r="D1317" s="28" t="s">
        <v>24</v>
      </c>
      <c r="E1317" s="67">
        <v>20</v>
      </c>
    </row>
    <row r="1318" spans="2:5" x14ac:dyDescent="0.2">
      <c r="B1318" s="66" t="s">
        <v>35</v>
      </c>
      <c r="C1318" s="28" t="s">
        <v>9</v>
      </c>
      <c r="D1318" s="28" t="s">
        <v>24</v>
      </c>
      <c r="E1318" s="67">
        <v>140</v>
      </c>
    </row>
    <row r="1319" spans="2:5" x14ac:dyDescent="0.2">
      <c r="B1319" s="66" t="s">
        <v>35</v>
      </c>
      <c r="C1319" s="28" t="s">
        <v>11</v>
      </c>
      <c r="D1319" s="28" t="s">
        <v>24</v>
      </c>
      <c r="E1319" s="67">
        <v>100</v>
      </c>
    </row>
    <row r="1320" spans="2:5" x14ac:dyDescent="0.2">
      <c r="B1320" s="66" t="s">
        <v>35</v>
      </c>
      <c r="C1320" s="28" t="s">
        <v>20</v>
      </c>
      <c r="D1320" s="28" t="s">
        <v>24</v>
      </c>
      <c r="E1320" s="67">
        <v>200</v>
      </c>
    </row>
    <row r="1321" spans="2:5" x14ac:dyDescent="0.2">
      <c r="B1321" s="66" t="s">
        <v>35</v>
      </c>
      <c r="C1321" s="28" t="s">
        <v>9</v>
      </c>
      <c r="D1321" s="28" t="s">
        <v>25</v>
      </c>
      <c r="E1321" s="67">
        <v>168</v>
      </c>
    </row>
    <row r="1322" spans="2:5" x14ac:dyDescent="0.2">
      <c r="B1322" s="66" t="s">
        <v>35</v>
      </c>
      <c r="C1322" s="28" t="s">
        <v>10</v>
      </c>
      <c r="D1322" s="28" t="s">
        <v>24</v>
      </c>
      <c r="E1322" s="67">
        <v>35</v>
      </c>
    </row>
    <row r="1323" spans="2:5" x14ac:dyDescent="0.2">
      <c r="B1323" s="66" t="s">
        <v>35</v>
      </c>
      <c r="C1323" s="28" t="s">
        <v>10</v>
      </c>
      <c r="D1323" s="28" t="s">
        <v>24</v>
      </c>
      <c r="E1323" s="67">
        <v>35</v>
      </c>
    </row>
    <row r="1324" spans="2:5" x14ac:dyDescent="0.2">
      <c r="B1324" s="66" t="s">
        <v>35</v>
      </c>
      <c r="C1324" s="28" t="s">
        <v>12</v>
      </c>
      <c r="D1324" s="28" t="s">
        <v>24</v>
      </c>
      <c r="E1324" s="67">
        <v>100</v>
      </c>
    </row>
    <row r="1325" spans="2:5" x14ac:dyDescent="0.2">
      <c r="B1325" s="66" t="s">
        <v>35</v>
      </c>
      <c r="C1325" s="28" t="s">
        <v>16</v>
      </c>
      <c r="D1325" s="28" t="s">
        <v>25</v>
      </c>
      <c r="E1325" s="67">
        <v>24</v>
      </c>
    </row>
    <row r="1326" spans="2:5" x14ac:dyDescent="0.2">
      <c r="B1326" s="66" t="s">
        <v>35</v>
      </c>
      <c r="C1326" s="28" t="s">
        <v>14</v>
      </c>
      <c r="D1326" s="28" t="s">
        <v>25</v>
      </c>
      <c r="E1326" s="67">
        <v>96</v>
      </c>
    </row>
    <row r="1327" spans="2:5" x14ac:dyDescent="0.2">
      <c r="B1327" s="66" t="s">
        <v>35</v>
      </c>
      <c r="C1327" s="28" t="s">
        <v>11</v>
      </c>
      <c r="D1327" s="28" t="s">
        <v>25</v>
      </c>
      <c r="E1327" s="67">
        <v>120</v>
      </c>
    </row>
    <row r="1328" spans="2:5" x14ac:dyDescent="0.2">
      <c r="B1328" s="66" t="s">
        <v>35</v>
      </c>
      <c r="C1328" s="28" t="s">
        <v>17</v>
      </c>
      <c r="D1328" s="28" t="s">
        <v>24</v>
      </c>
      <c r="E1328" s="67">
        <v>20</v>
      </c>
    </row>
    <row r="1329" spans="2:5" x14ac:dyDescent="0.2">
      <c r="B1329" s="66" t="s">
        <v>35</v>
      </c>
      <c r="C1329" s="28" t="s">
        <v>9</v>
      </c>
      <c r="D1329" s="28" t="s">
        <v>25</v>
      </c>
      <c r="E1329" s="67">
        <v>168</v>
      </c>
    </row>
    <row r="1330" spans="2:5" x14ac:dyDescent="0.2">
      <c r="B1330" s="66" t="s">
        <v>35</v>
      </c>
      <c r="C1330" s="28" t="s">
        <v>10</v>
      </c>
      <c r="D1330" s="28" t="s">
        <v>25</v>
      </c>
      <c r="E1330" s="67">
        <v>42</v>
      </c>
    </row>
    <row r="1331" spans="2:5" x14ac:dyDescent="0.2">
      <c r="B1331" s="66" t="s">
        <v>35</v>
      </c>
      <c r="C1331" s="28" t="s">
        <v>10</v>
      </c>
      <c r="D1331" s="28" t="s">
        <v>25</v>
      </c>
      <c r="E1331" s="67">
        <v>42</v>
      </c>
    </row>
    <row r="1332" spans="2:5" x14ac:dyDescent="0.2">
      <c r="B1332" s="66" t="s">
        <v>35</v>
      </c>
      <c r="C1332" s="28" t="s">
        <v>11</v>
      </c>
      <c r="D1332" s="28" t="s">
        <v>25</v>
      </c>
      <c r="E1332" s="67">
        <v>120</v>
      </c>
    </row>
    <row r="1333" spans="2:5" x14ac:dyDescent="0.2">
      <c r="B1333" s="66" t="s">
        <v>35</v>
      </c>
      <c r="C1333" s="28" t="s">
        <v>11</v>
      </c>
      <c r="D1333" s="28" t="s">
        <v>24</v>
      </c>
      <c r="E1333" s="67">
        <v>100</v>
      </c>
    </row>
    <row r="1334" spans="2:5" x14ac:dyDescent="0.2">
      <c r="B1334" s="66" t="s">
        <v>35</v>
      </c>
      <c r="C1334" s="28" t="s">
        <v>11</v>
      </c>
      <c r="D1334" s="28" t="s">
        <v>25</v>
      </c>
      <c r="E1334" s="67">
        <v>120</v>
      </c>
    </row>
    <row r="1335" spans="2:5" x14ac:dyDescent="0.2">
      <c r="B1335" s="66" t="s">
        <v>35</v>
      </c>
      <c r="C1335" s="28" t="s">
        <v>12</v>
      </c>
      <c r="D1335" s="28" t="s">
        <v>25</v>
      </c>
      <c r="E1335" s="67">
        <v>120</v>
      </c>
    </row>
    <row r="1336" spans="2:5" x14ac:dyDescent="0.2">
      <c r="B1336" s="66" t="s">
        <v>35</v>
      </c>
      <c r="C1336" s="28" t="s">
        <v>12</v>
      </c>
      <c r="D1336" s="28" t="s">
        <v>24</v>
      </c>
      <c r="E1336" s="67">
        <v>100</v>
      </c>
    </row>
    <row r="1337" spans="2:5" x14ac:dyDescent="0.2">
      <c r="B1337" s="66" t="s">
        <v>35</v>
      </c>
      <c r="C1337" s="28" t="s">
        <v>10</v>
      </c>
      <c r="D1337" s="28" t="s">
        <v>25</v>
      </c>
      <c r="E1337" s="67">
        <v>42</v>
      </c>
    </row>
    <row r="1338" spans="2:5" x14ac:dyDescent="0.2">
      <c r="B1338" s="66" t="s">
        <v>35</v>
      </c>
      <c r="C1338" s="28" t="s">
        <v>11</v>
      </c>
      <c r="D1338" s="28" t="s">
        <v>24</v>
      </c>
      <c r="E1338" s="67">
        <v>100</v>
      </c>
    </row>
    <row r="1339" spans="2:5" x14ac:dyDescent="0.2">
      <c r="B1339" s="66" t="s">
        <v>35</v>
      </c>
      <c r="C1339" s="28" t="s">
        <v>9</v>
      </c>
      <c r="D1339" s="28" t="s">
        <v>24</v>
      </c>
      <c r="E1339" s="67">
        <v>140</v>
      </c>
    </row>
    <row r="1340" spans="2:5" x14ac:dyDescent="0.2">
      <c r="B1340" s="66" t="s">
        <v>35</v>
      </c>
      <c r="C1340" s="28" t="s">
        <v>11</v>
      </c>
      <c r="D1340" s="28" t="s">
        <v>25</v>
      </c>
      <c r="E1340" s="67">
        <v>120</v>
      </c>
    </row>
    <row r="1341" spans="2:5" x14ac:dyDescent="0.2">
      <c r="B1341" s="66" t="s">
        <v>35</v>
      </c>
      <c r="C1341" s="28" t="s">
        <v>10</v>
      </c>
      <c r="D1341" s="28" t="s">
        <v>25</v>
      </c>
      <c r="E1341" s="67">
        <v>42</v>
      </c>
    </row>
    <row r="1342" spans="2:5" x14ac:dyDescent="0.2">
      <c r="B1342" s="66" t="s">
        <v>35</v>
      </c>
      <c r="C1342" s="28" t="s">
        <v>11</v>
      </c>
      <c r="D1342" s="28" t="s">
        <v>24</v>
      </c>
      <c r="E1342" s="67">
        <v>100</v>
      </c>
    </row>
    <row r="1343" spans="2:5" x14ac:dyDescent="0.2">
      <c r="B1343" s="66" t="s">
        <v>35</v>
      </c>
      <c r="C1343" s="28" t="s">
        <v>9</v>
      </c>
      <c r="D1343" s="28" t="s">
        <v>25</v>
      </c>
      <c r="E1343" s="67">
        <v>168</v>
      </c>
    </row>
    <row r="1344" spans="2:5" x14ac:dyDescent="0.2">
      <c r="B1344" s="66" t="s">
        <v>35</v>
      </c>
      <c r="C1344" s="28" t="s">
        <v>9</v>
      </c>
      <c r="D1344" s="28" t="s">
        <v>25</v>
      </c>
      <c r="E1344" s="67">
        <v>168</v>
      </c>
    </row>
    <row r="1345" spans="2:5" x14ac:dyDescent="0.2">
      <c r="B1345" s="66" t="s">
        <v>35</v>
      </c>
      <c r="C1345" s="28" t="s">
        <v>9</v>
      </c>
      <c r="D1345" s="28" t="s">
        <v>24</v>
      </c>
      <c r="E1345" s="67">
        <v>140</v>
      </c>
    </row>
    <row r="1346" spans="2:5" x14ac:dyDescent="0.2">
      <c r="B1346" s="66" t="s">
        <v>35</v>
      </c>
      <c r="C1346" s="28" t="s">
        <v>10</v>
      </c>
      <c r="D1346" s="28" t="s">
        <v>25</v>
      </c>
      <c r="E1346" s="67">
        <v>42</v>
      </c>
    </row>
    <row r="1347" spans="2:5" x14ac:dyDescent="0.2">
      <c r="B1347" s="66" t="s">
        <v>35</v>
      </c>
      <c r="C1347" s="28" t="s">
        <v>17</v>
      </c>
      <c r="D1347" s="28" t="s">
        <v>24</v>
      </c>
      <c r="E1347" s="67">
        <v>20</v>
      </c>
    </row>
    <row r="1348" spans="2:5" x14ac:dyDescent="0.2">
      <c r="B1348" s="66" t="s">
        <v>35</v>
      </c>
      <c r="C1348" s="28" t="s">
        <v>10</v>
      </c>
      <c r="D1348" s="28" t="s">
        <v>24</v>
      </c>
      <c r="E1348" s="67">
        <v>35</v>
      </c>
    </row>
    <row r="1349" spans="2:5" x14ac:dyDescent="0.2">
      <c r="B1349" s="66" t="s">
        <v>35</v>
      </c>
      <c r="C1349" s="28" t="s">
        <v>9</v>
      </c>
      <c r="D1349" s="28" t="s">
        <v>25</v>
      </c>
      <c r="E1349" s="67">
        <v>168</v>
      </c>
    </row>
    <row r="1350" spans="2:5" x14ac:dyDescent="0.2">
      <c r="B1350" s="66" t="s">
        <v>35</v>
      </c>
      <c r="C1350" s="28" t="s">
        <v>16</v>
      </c>
      <c r="D1350" s="28" t="s">
        <v>25</v>
      </c>
      <c r="E1350" s="67">
        <v>24</v>
      </c>
    </row>
    <row r="1351" spans="2:5" x14ac:dyDescent="0.2">
      <c r="B1351" s="66" t="s">
        <v>35</v>
      </c>
      <c r="C1351" s="28" t="s">
        <v>18</v>
      </c>
      <c r="D1351" s="28" t="s">
        <v>25</v>
      </c>
      <c r="E1351" s="67">
        <v>6</v>
      </c>
    </row>
    <row r="1352" spans="2:5" x14ac:dyDescent="0.2">
      <c r="B1352" s="66" t="s">
        <v>35</v>
      </c>
      <c r="C1352" s="28" t="s">
        <v>11</v>
      </c>
      <c r="D1352" s="28" t="s">
        <v>25</v>
      </c>
      <c r="E1352" s="67">
        <v>120</v>
      </c>
    </row>
    <row r="1353" spans="2:5" x14ac:dyDescent="0.2">
      <c r="B1353" s="66" t="s">
        <v>35</v>
      </c>
      <c r="C1353" s="28" t="s">
        <v>12</v>
      </c>
      <c r="D1353" s="28" t="s">
        <v>24</v>
      </c>
      <c r="E1353" s="67">
        <v>100</v>
      </c>
    </row>
    <row r="1354" spans="2:5" x14ac:dyDescent="0.2">
      <c r="B1354" s="66" t="s">
        <v>35</v>
      </c>
      <c r="C1354" s="28" t="s">
        <v>11</v>
      </c>
      <c r="D1354" s="28" t="s">
        <v>24</v>
      </c>
      <c r="E1354" s="67">
        <v>100</v>
      </c>
    </row>
    <row r="1355" spans="2:5" x14ac:dyDescent="0.2">
      <c r="B1355" s="66" t="s">
        <v>35</v>
      </c>
      <c r="C1355" s="28" t="s">
        <v>16</v>
      </c>
      <c r="D1355" s="28" t="s">
        <v>24</v>
      </c>
      <c r="E1355" s="67">
        <v>20</v>
      </c>
    </row>
    <row r="1356" spans="2:5" x14ac:dyDescent="0.2">
      <c r="B1356" s="66" t="s">
        <v>35</v>
      </c>
      <c r="C1356" s="28" t="s">
        <v>11</v>
      </c>
      <c r="D1356" s="28" t="s">
        <v>24</v>
      </c>
      <c r="E1356" s="67">
        <v>100</v>
      </c>
    </row>
    <row r="1357" spans="2:5" x14ac:dyDescent="0.2">
      <c r="B1357" s="66" t="s">
        <v>35</v>
      </c>
      <c r="C1357" s="28" t="s">
        <v>13</v>
      </c>
      <c r="D1357" s="28" t="s">
        <v>25</v>
      </c>
      <c r="E1357" s="67">
        <v>120</v>
      </c>
    </row>
    <row r="1358" spans="2:5" x14ac:dyDescent="0.2">
      <c r="B1358" s="66" t="s">
        <v>35</v>
      </c>
      <c r="C1358" s="28" t="s">
        <v>20</v>
      </c>
      <c r="D1358" s="28" t="s">
        <v>25</v>
      </c>
      <c r="E1358" s="67">
        <v>240</v>
      </c>
    </row>
    <row r="1359" spans="2:5" x14ac:dyDescent="0.2">
      <c r="B1359" s="66" t="s">
        <v>35</v>
      </c>
      <c r="C1359" s="28" t="s">
        <v>18</v>
      </c>
      <c r="D1359" s="28" t="s">
        <v>25</v>
      </c>
      <c r="E1359" s="67">
        <v>6</v>
      </c>
    </row>
    <row r="1360" spans="2:5" x14ac:dyDescent="0.2">
      <c r="B1360" s="66" t="s">
        <v>35</v>
      </c>
      <c r="C1360" s="28" t="s">
        <v>12</v>
      </c>
      <c r="D1360" s="28" t="s">
        <v>25</v>
      </c>
      <c r="E1360" s="67">
        <v>120</v>
      </c>
    </row>
    <row r="1361" spans="2:5" x14ac:dyDescent="0.2">
      <c r="B1361" s="66" t="s">
        <v>35</v>
      </c>
      <c r="C1361" s="28" t="s">
        <v>11</v>
      </c>
      <c r="D1361" s="28" t="s">
        <v>24</v>
      </c>
      <c r="E1361" s="67">
        <v>100</v>
      </c>
    </row>
    <row r="1362" spans="2:5" x14ac:dyDescent="0.2">
      <c r="B1362" s="66" t="s">
        <v>35</v>
      </c>
      <c r="C1362" s="28" t="s">
        <v>14</v>
      </c>
      <c r="D1362" s="28" t="s">
        <v>25</v>
      </c>
      <c r="E1362" s="67">
        <v>96</v>
      </c>
    </row>
    <row r="1363" spans="2:5" x14ac:dyDescent="0.2">
      <c r="B1363" s="66" t="s">
        <v>35</v>
      </c>
      <c r="C1363" s="28" t="s">
        <v>10</v>
      </c>
      <c r="D1363" s="28" t="s">
        <v>25</v>
      </c>
      <c r="E1363" s="67">
        <v>42</v>
      </c>
    </row>
    <row r="1364" spans="2:5" x14ac:dyDescent="0.2">
      <c r="B1364" s="66" t="s">
        <v>35</v>
      </c>
      <c r="C1364" s="28" t="s">
        <v>11</v>
      </c>
      <c r="D1364" s="28" t="s">
        <v>25</v>
      </c>
      <c r="E1364" s="67">
        <v>120</v>
      </c>
    </row>
    <row r="1365" spans="2:5" x14ac:dyDescent="0.2">
      <c r="B1365" s="66" t="s">
        <v>35</v>
      </c>
      <c r="C1365" s="28" t="s">
        <v>11</v>
      </c>
      <c r="D1365" s="28" t="s">
        <v>25</v>
      </c>
      <c r="E1365" s="67">
        <v>120</v>
      </c>
    </row>
    <row r="1366" spans="2:5" x14ac:dyDescent="0.2">
      <c r="B1366" s="66" t="s">
        <v>35</v>
      </c>
      <c r="C1366" s="28" t="s">
        <v>17</v>
      </c>
      <c r="D1366" s="28" t="s">
        <v>25</v>
      </c>
      <c r="E1366" s="67">
        <v>24</v>
      </c>
    </row>
    <row r="1367" spans="2:5" x14ac:dyDescent="0.2">
      <c r="B1367" s="66" t="s">
        <v>35</v>
      </c>
      <c r="C1367" s="28" t="s">
        <v>9</v>
      </c>
      <c r="D1367" s="28" t="s">
        <v>25</v>
      </c>
      <c r="E1367" s="67">
        <v>168</v>
      </c>
    </row>
    <row r="1368" spans="2:5" x14ac:dyDescent="0.2">
      <c r="B1368" s="66" t="s">
        <v>35</v>
      </c>
      <c r="C1368" s="28" t="s">
        <v>11</v>
      </c>
      <c r="D1368" s="28" t="s">
        <v>25</v>
      </c>
      <c r="E1368" s="67">
        <v>120</v>
      </c>
    </row>
    <row r="1369" spans="2:5" x14ac:dyDescent="0.2">
      <c r="B1369" s="66" t="s">
        <v>35</v>
      </c>
      <c r="C1369" s="28" t="s">
        <v>9</v>
      </c>
      <c r="D1369" s="28" t="s">
        <v>24</v>
      </c>
      <c r="E1369" s="67">
        <v>140</v>
      </c>
    </row>
    <row r="1370" spans="2:5" x14ac:dyDescent="0.2">
      <c r="B1370" s="66" t="s">
        <v>35</v>
      </c>
      <c r="C1370" s="28" t="s">
        <v>9</v>
      </c>
      <c r="D1370" s="28" t="s">
        <v>25</v>
      </c>
      <c r="E1370" s="67">
        <v>168</v>
      </c>
    </row>
    <row r="1371" spans="2:5" x14ac:dyDescent="0.2">
      <c r="B1371" s="66" t="s">
        <v>35</v>
      </c>
      <c r="C1371" s="28" t="s">
        <v>18</v>
      </c>
      <c r="D1371" s="28" t="s">
        <v>24</v>
      </c>
      <c r="E1371" s="67">
        <v>5</v>
      </c>
    </row>
    <row r="1372" spans="2:5" x14ac:dyDescent="0.2">
      <c r="B1372" s="66" t="s">
        <v>35</v>
      </c>
      <c r="C1372" s="28" t="s">
        <v>15</v>
      </c>
      <c r="D1372" s="28" t="s">
        <v>24</v>
      </c>
      <c r="E1372" s="67">
        <v>25</v>
      </c>
    </row>
    <row r="1373" spans="2:5" x14ac:dyDescent="0.2">
      <c r="B1373" s="66" t="s">
        <v>35</v>
      </c>
      <c r="C1373" s="28" t="s">
        <v>17</v>
      </c>
      <c r="D1373" s="28" t="s">
        <v>25</v>
      </c>
      <c r="E1373" s="67">
        <v>24</v>
      </c>
    </row>
    <row r="1374" spans="2:5" x14ac:dyDescent="0.2">
      <c r="B1374" s="66" t="s">
        <v>35</v>
      </c>
      <c r="C1374" s="28" t="s">
        <v>21</v>
      </c>
      <c r="D1374" s="28" t="s">
        <v>25</v>
      </c>
      <c r="E1374" s="67">
        <v>72</v>
      </c>
    </row>
    <row r="1375" spans="2:5" x14ac:dyDescent="0.2">
      <c r="B1375" s="66" t="s">
        <v>35</v>
      </c>
      <c r="C1375" s="28" t="s">
        <v>9</v>
      </c>
      <c r="D1375" s="28" t="s">
        <v>24</v>
      </c>
      <c r="E1375" s="67">
        <v>140</v>
      </c>
    </row>
    <row r="1376" spans="2:5" x14ac:dyDescent="0.2">
      <c r="B1376" s="66" t="s">
        <v>35</v>
      </c>
      <c r="C1376" s="28" t="s">
        <v>14</v>
      </c>
      <c r="D1376" s="28" t="s">
        <v>24</v>
      </c>
      <c r="E1376" s="67">
        <v>80</v>
      </c>
    </row>
    <row r="1377" spans="2:5" x14ac:dyDescent="0.2">
      <c r="B1377" s="66" t="s">
        <v>35</v>
      </c>
      <c r="C1377" s="28" t="s">
        <v>9</v>
      </c>
      <c r="D1377" s="28" t="s">
        <v>24</v>
      </c>
      <c r="E1377" s="67">
        <v>140</v>
      </c>
    </row>
    <row r="1378" spans="2:5" x14ac:dyDescent="0.2">
      <c r="B1378" s="66" t="s">
        <v>35</v>
      </c>
      <c r="C1378" s="28" t="s">
        <v>9</v>
      </c>
      <c r="D1378" s="28" t="s">
        <v>24</v>
      </c>
      <c r="E1378" s="67">
        <v>140</v>
      </c>
    </row>
    <row r="1379" spans="2:5" x14ac:dyDescent="0.2">
      <c r="B1379" s="66" t="s">
        <v>35</v>
      </c>
      <c r="C1379" s="28" t="s">
        <v>20</v>
      </c>
      <c r="D1379" s="28" t="s">
        <v>25</v>
      </c>
      <c r="E1379" s="67">
        <v>240</v>
      </c>
    </row>
    <row r="1380" spans="2:5" x14ac:dyDescent="0.2">
      <c r="B1380" s="66" t="s">
        <v>35</v>
      </c>
      <c r="C1380" s="28" t="s">
        <v>15</v>
      </c>
      <c r="D1380" s="28" t="s">
        <v>25</v>
      </c>
      <c r="E1380" s="67">
        <v>30</v>
      </c>
    </row>
    <row r="1381" spans="2:5" x14ac:dyDescent="0.2">
      <c r="B1381" s="66" t="s">
        <v>35</v>
      </c>
      <c r="C1381" s="28" t="s">
        <v>15</v>
      </c>
      <c r="D1381" s="28" t="s">
        <v>25</v>
      </c>
      <c r="E1381" s="67">
        <v>30</v>
      </c>
    </row>
    <row r="1382" spans="2:5" x14ac:dyDescent="0.2">
      <c r="B1382" s="66" t="s">
        <v>35</v>
      </c>
      <c r="C1382" s="28" t="s">
        <v>21</v>
      </c>
      <c r="D1382" s="28" t="s">
        <v>25</v>
      </c>
      <c r="E1382" s="67">
        <v>72</v>
      </c>
    </row>
    <row r="1383" spans="2:5" x14ac:dyDescent="0.2">
      <c r="B1383" s="66" t="s">
        <v>35</v>
      </c>
      <c r="C1383" s="28" t="s">
        <v>10</v>
      </c>
      <c r="D1383" s="28" t="s">
        <v>25</v>
      </c>
      <c r="E1383" s="67">
        <v>42</v>
      </c>
    </row>
    <row r="1384" spans="2:5" x14ac:dyDescent="0.2">
      <c r="B1384" s="66" t="s">
        <v>35</v>
      </c>
      <c r="C1384" s="28" t="s">
        <v>20</v>
      </c>
      <c r="D1384" s="28" t="s">
        <v>24</v>
      </c>
      <c r="E1384" s="67">
        <v>200</v>
      </c>
    </row>
    <row r="1385" spans="2:5" x14ac:dyDescent="0.2">
      <c r="B1385" s="66" t="s">
        <v>35</v>
      </c>
      <c r="C1385" s="28" t="s">
        <v>10</v>
      </c>
      <c r="D1385" s="28" t="s">
        <v>25</v>
      </c>
      <c r="E1385" s="67">
        <v>42</v>
      </c>
    </row>
    <row r="1386" spans="2:5" x14ac:dyDescent="0.2">
      <c r="B1386" s="66" t="s">
        <v>35</v>
      </c>
      <c r="C1386" s="28" t="s">
        <v>19</v>
      </c>
      <c r="D1386" s="28" t="s">
        <v>25</v>
      </c>
      <c r="E1386" s="67">
        <v>60</v>
      </c>
    </row>
    <row r="1387" spans="2:5" x14ac:dyDescent="0.2">
      <c r="B1387" s="66" t="s">
        <v>35</v>
      </c>
      <c r="C1387" s="28" t="s">
        <v>11</v>
      </c>
      <c r="D1387" s="28" t="s">
        <v>25</v>
      </c>
      <c r="E1387" s="67">
        <v>120</v>
      </c>
    </row>
    <row r="1388" spans="2:5" x14ac:dyDescent="0.2">
      <c r="B1388" s="66" t="s">
        <v>35</v>
      </c>
      <c r="C1388" s="28" t="s">
        <v>13</v>
      </c>
      <c r="D1388" s="28" t="s">
        <v>25</v>
      </c>
      <c r="E1388" s="67">
        <v>120</v>
      </c>
    </row>
    <row r="1389" spans="2:5" x14ac:dyDescent="0.2">
      <c r="B1389" s="66" t="s">
        <v>35</v>
      </c>
      <c r="C1389" s="28" t="s">
        <v>11</v>
      </c>
      <c r="D1389" s="28" t="s">
        <v>24</v>
      </c>
      <c r="E1389" s="67">
        <v>100</v>
      </c>
    </row>
    <row r="1390" spans="2:5" x14ac:dyDescent="0.2">
      <c r="B1390" s="66" t="s">
        <v>35</v>
      </c>
      <c r="C1390" s="28" t="s">
        <v>16</v>
      </c>
      <c r="D1390" s="28" t="s">
        <v>25</v>
      </c>
      <c r="E1390" s="67">
        <v>24</v>
      </c>
    </row>
    <row r="1391" spans="2:5" x14ac:dyDescent="0.2">
      <c r="B1391" s="66" t="s">
        <v>35</v>
      </c>
      <c r="C1391" s="28" t="s">
        <v>10</v>
      </c>
      <c r="D1391" s="28" t="s">
        <v>25</v>
      </c>
      <c r="E1391" s="67">
        <v>42</v>
      </c>
    </row>
    <row r="1392" spans="2:5" x14ac:dyDescent="0.2">
      <c r="B1392" s="66" t="s">
        <v>35</v>
      </c>
      <c r="C1392" s="28" t="s">
        <v>15</v>
      </c>
      <c r="D1392" s="28" t="s">
        <v>25</v>
      </c>
      <c r="E1392" s="67">
        <v>30</v>
      </c>
    </row>
    <row r="1393" spans="2:5" x14ac:dyDescent="0.2">
      <c r="B1393" s="66" t="s">
        <v>35</v>
      </c>
      <c r="C1393" s="28" t="s">
        <v>9</v>
      </c>
      <c r="D1393" s="28" t="s">
        <v>24</v>
      </c>
      <c r="E1393" s="67">
        <v>140</v>
      </c>
    </row>
    <row r="1394" spans="2:5" x14ac:dyDescent="0.2">
      <c r="B1394" s="66" t="s">
        <v>35</v>
      </c>
      <c r="C1394" s="28" t="s">
        <v>17</v>
      </c>
      <c r="D1394" s="28" t="s">
        <v>24</v>
      </c>
      <c r="E1394" s="67">
        <v>20</v>
      </c>
    </row>
    <row r="1395" spans="2:5" x14ac:dyDescent="0.2">
      <c r="B1395" s="66" t="s">
        <v>35</v>
      </c>
      <c r="C1395" s="28" t="s">
        <v>13</v>
      </c>
      <c r="D1395" s="28" t="s">
        <v>25</v>
      </c>
      <c r="E1395" s="67">
        <v>120</v>
      </c>
    </row>
    <row r="1396" spans="2:5" x14ac:dyDescent="0.2">
      <c r="B1396" s="66" t="s">
        <v>35</v>
      </c>
      <c r="C1396" s="28" t="s">
        <v>17</v>
      </c>
      <c r="D1396" s="28" t="s">
        <v>25</v>
      </c>
      <c r="E1396" s="67">
        <v>24</v>
      </c>
    </row>
    <row r="1397" spans="2:5" x14ac:dyDescent="0.2">
      <c r="B1397" s="66" t="s">
        <v>35</v>
      </c>
      <c r="C1397" s="28" t="s">
        <v>12</v>
      </c>
      <c r="D1397" s="28" t="s">
        <v>25</v>
      </c>
      <c r="E1397" s="67">
        <v>120</v>
      </c>
    </row>
    <row r="1398" spans="2:5" x14ac:dyDescent="0.2">
      <c r="B1398" s="66" t="s">
        <v>35</v>
      </c>
      <c r="C1398" s="28" t="s">
        <v>16</v>
      </c>
      <c r="D1398" s="28" t="s">
        <v>24</v>
      </c>
      <c r="E1398" s="67">
        <v>20</v>
      </c>
    </row>
    <row r="1399" spans="2:5" x14ac:dyDescent="0.2">
      <c r="B1399" s="66" t="s">
        <v>35</v>
      </c>
      <c r="C1399" s="28" t="s">
        <v>10</v>
      </c>
      <c r="D1399" s="28" t="s">
        <v>25</v>
      </c>
      <c r="E1399" s="67">
        <v>42</v>
      </c>
    </row>
    <row r="1400" spans="2:5" x14ac:dyDescent="0.2">
      <c r="B1400" s="66" t="s">
        <v>35</v>
      </c>
      <c r="C1400" s="28" t="s">
        <v>14</v>
      </c>
      <c r="D1400" s="28" t="s">
        <v>25</v>
      </c>
      <c r="E1400" s="67">
        <v>96</v>
      </c>
    </row>
    <row r="1401" spans="2:5" x14ac:dyDescent="0.2">
      <c r="B1401" s="66" t="s">
        <v>35</v>
      </c>
      <c r="C1401" s="28" t="s">
        <v>14</v>
      </c>
      <c r="D1401" s="28" t="s">
        <v>24</v>
      </c>
      <c r="E1401" s="67">
        <v>80</v>
      </c>
    </row>
    <row r="1402" spans="2:5" x14ac:dyDescent="0.2">
      <c r="B1402" s="66" t="s">
        <v>35</v>
      </c>
      <c r="C1402" s="28" t="s">
        <v>11</v>
      </c>
      <c r="D1402" s="28" t="s">
        <v>24</v>
      </c>
      <c r="E1402" s="67">
        <v>100</v>
      </c>
    </row>
    <row r="1403" spans="2:5" x14ac:dyDescent="0.2">
      <c r="B1403" s="66" t="s">
        <v>35</v>
      </c>
      <c r="C1403" s="28" t="s">
        <v>12</v>
      </c>
      <c r="D1403" s="28" t="s">
        <v>25</v>
      </c>
      <c r="E1403" s="67">
        <v>120</v>
      </c>
    </row>
    <row r="1404" spans="2:5" x14ac:dyDescent="0.2">
      <c r="B1404" s="66" t="s">
        <v>35</v>
      </c>
      <c r="C1404" s="28" t="s">
        <v>10</v>
      </c>
      <c r="D1404" s="28" t="s">
        <v>25</v>
      </c>
      <c r="E1404" s="67">
        <v>42</v>
      </c>
    </row>
    <row r="1405" spans="2:5" x14ac:dyDescent="0.2">
      <c r="B1405" s="66" t="s">
        <v>35</v>
      </c>
      <c r="C1405" s="28" t="s">
        <v>11</v>
      </c>
      <c r="D1405" s="28" t="s">
        <v>25</v>
      </c>
      <c r="E1405" s="67">
        <v>120</v>
      </c>
    </row>
    <row r="1406" spans="2:5" x14ac:dyDescent="0.2">
      <c r="B1406" s="66" t="s">
        <v>35</v>
      </c>
      <c r="C1406" s="28" t="s">
        <v>11</v>
      </c>
      <c r="D1406" s="28" t="s">
        <v>25</v>
      </c>
      <c r="E1406" s="67">
        <v>120</v>
      </c>
    </row>
    <row r="1407" spans="2:5" x14ac:dyDescent="0.2">
      <c r="B1407" s="66" t="s">
        <v>35</v>
      </c>
      <c r="C1407" s="28" t="s">
        <v>19</v>
      </c>
      <c r="D1407" s="28" t="s">
        <v>24</v>
      </c>
      <c r="E1407" s="67">
        <v>50</v>
      </c>
    </row>
    <row r="1408" spans="2:5" x14ac:dyDescent="0.2">
      <c r="B1408" s="66" t="s">
        <v>35</v>
      </c>
      <c r="C1408" s="28" t="s">
        <v>10</v>
      </c>
      <c r="D1408" s="28" t="s">
        <v>24</v>
      </c>
      <c r="E1408" s="67">
        <v>35</v>
      </c>
    </row>
    <row r="1409" spans="2:5" x14ac:dyDescent="0.2">
      <c r="B1409" s="66" t="s">
        <v>35</v>
      </c>
      <c r="C1409" s="28" t="s">
        <v>15</v>
      </c>
      <c r="D1409" s="28" t="s">
        <v>24</v>
      </c>
      <c r="E1409" s="67">
        <v>25</v>
      </c>
    </row>
    <row r="1410" spans="2:5" x14ac:dyDescent="0.2">
      <c r="B1410" s="66" t="s">
        <v>35</v>
      </c>
      <c r="C1410" s="28" t="s">
        <v>11</v>
      </c>
      <c r="D1410" s="28" t="s">
        <v>25</v>
      </c>
      <c r="E1410" s="67">
        <v>120</v>
      </c>
    </row>
    <row r="1411" spans="2:5" x14ac:dyDescent="0.2">
      <c r="B1411" s="66" t="s">
        <v>35</v>
      </c>
      <c r="C1411" s="28" t="s">
        <v>14</v>
      </c>
      <c r="D1411" s="28" t="s">
        <v>25</v>
      </c>
      <c r="E1411" s="67">
        <v>96</v>
      </c>
    </row>
    <row r="1412" spans="2:5" x14ac:dyDescent="0.2">
      <c r="B1412" s="66" t="s">
        <v>35</v>
      </c>
      <c r="C1412" s="28" t="s">
        <v>11</v>
      </c>
      <c r="D1412" s="28" t="s">
        <v>25</v>
      </c>
      <c r="E1412" s="67">
        <v>120</v>
      </c>
    </row>
    <row r="1413" spans="2:5" x14ac:dyDescent="0.2">
      <c r="B1413" s="66" t="s">
        <v>35</v>
      </c>
      <c r="C1413" s="28" t="s">
        <v>16</v>
      </c>
      <c r="D1413" s="28" t="s">
        <v>24</v>
      </c>
      <c r="E1413" s="67">
        <v>20</v>
      </c>
    </row>
    <row r="1414" spans="2:5" x14ac:dyDescent="0.2">
      <c r="B1414" s="66" t="s">
        <v>35</v>
      </c>
      <c r="C1414" s="28" t="s">
        <v>13</v>
      </c>
      <c r="D1414" s="28" t="s">
        <v>24</v>
      </c>
      <c r="E1414" s="67">
        <v>100</v>
      </c>
    </row>
    <row r="1415" spans="2:5" x14ac:dyDescent="0.2">
      <c r="B1415" s="66" t="s">
        <v>35</v>
      </c>
      <c r="C1415" s="28" t="s">
        <v>12</v>
      </c>
      <c r="D1415" s="28" t="s">
        <v>25</v>
      </c>
      <c r="E1415" s="67">
        <v>120</v>
      </c>
    </row>
    <row r="1416" spans="2:5" x14ac:dyDescent="0.2">
      <c r="B1416" s="66" t="s">
        <v>35</v>
      </c>
      <c r="C1416" s="28" t="s">
        <v>17</v>
      </c>
      <c r="D1416" s="28" t="s">
        <v>24</v>
      </c>
      <c r="E1416" s="67">
        <v>20</v>
      </c>
    </row>
    <row r="1417" spans="2:5" x14ac:dyDescent="0.2">
      <c r="B1417" s="66" t="s">
        <v>35</v>
      </c>
      <c r="C1417" s="28" t="s">
        <v>9</v>
      </c>
      <c r="D1417" s="28" t="s">
        <v>25</v>
      </c>
      <c r="E1417" s="67">
        <v>168</v>
      </c>
    </row>
    <row r="1418" spans="2:5" x14ac:dyDescent="0.2">
      <c r="B1418" s="66" t="s">
        <v>35</v>
      </c>
      <c r="C1418" s="28" t="s">
        <v>13</v>
      </c>
      <c r="D1418" s="28" t="s">
        <v>24</v>
      </c>
      <c r="E1418" s="67">
        <v>100</v>
      </c>
    </row>
    <row r="1419" spans="2:5" x14ac:dyDescent="0.2">
      <c r="B1419" s="66" t="s">
        <v>35</v>
      </c>
      <c r="C1419" s="28" t="s">
        <v>22</v>
      </c>
      <c r="D1419" s="28" t="s">
        <v>25</v>
      </c>
      <c r="E1419" s="67">
        <v>84</v>
      </c>
    </row>
    <row r="1420" spans="2:5" x14ac:dyDescent="0.2">
      <c r="B1420" s="66" t="s">
        <v>35</v>
      </c>
      <c r="C1420" s="28" t="s">
        <v>9</v>
      </c>
      <c r="D1420" s="28" t="s">
        <v>24</v>
      </c>
      <c r="E1420" s="67">
        <v>140</v>
      </c>
    </row>
    <row r="1421" spans="2:5" x14ac:dyDescent="0.2">
      <c r="B1421" s="66" t="s">
        <v>35</v>
      </c>
      <c r="C1421" s="28" t="s">
        <v>10</v>
      </c>
      <c r="D1421" s="28" t="s">
        <v>25</v>
      </c>
      <c r="E1421" s="67">
        <v>42</v>
      </c>
    </row>
    <row r="1422" spans="2:5" x14ac:dyDescent="0.2">
      <c r="B1422" s="66" t="s">
        <v>35</v>
      </c>
      <c r="C1422" s="28" t="s">
        <v>10</v>
      </c>
      <c r="D1422" s="28" t="s">
        <v>24</v>
      </c>
      <c r="E1422" s="67">
        <v>35</v>
      </c>
    </row>
    <row r="1423" spans="2:5" x14ac:dyDescent="0.2">
      <c r="B1423" s="66" t="s">
        <v>35</v>
      </c>
      <c r="C1423" s="28" t="s">
        <v>19</v>
      </c>
      <c r="D1423" s="28" t="s">
        <v>25</v>
      </c>
      <c r="E1423" s="67">
        <v>60</v>
      </c>
    </row>
    <row r="1424" spans="2:5" x14ac:dyDescent="0.2">
      <c r="B1424" s="66" t="s">
        <v>35</v>
      </c>
      <c r="C1424" s="28" t="s">
        <v>17</v>
      </c>
      <c r="D1424" s="28" t="s">
        <v>25</v>
      </c>
      <c r="E1424" s="67">
        <v>24</v>
      </c>
    </row>
    <row r="1425" spans="2:5" x14ac:dyDescent="0.2">
      <c r="B1425" s="66" t="s">
        <v>35</v>
      </c>
      <c r="C1425" s="28" t="s">
        <v>19</v>
      </c>
      <c r="D1425" s="28" t="s">
        <v>24</v>
      </c>
      <c r="E1425" s="67">
        <v>50</v>
      </c>
    </row>
    <row r="1426" spans="2:5" x14ac:dyDescent="0.2">
      <c r="B1426" s="66" t="s">
        <v>35</v>
      </c>
      <c r="C1426" s="28" t="s">
        <v>9</v>
      </c>
      <c r="D1426" s="28" t="s">
        <v>24</v>
      </c>
      <c r="E1426" s="67">
        <v>140</v>
      </c>
    </row>
    <row r="1427" spans="2:5" x14ac:dyDescent="0.2">
      <c r="B1427" s="66" t="s">
        <v>35</v>
      </c>
      <c r="C1427" s="28" t="s">
        <v>10</v>
      </c>
      <c r="D1427" s="28" t="s">
        <v>24</v>
      </c>
      <c r="E1427" s="67">
        <v>35</v>
      </c>
    </row>
    <row r="1428" spans="2:5" x14ac:dyDescent="0.2">
      <c r="B1428" s="66" t="s">
        <v>35</v>
      </c>
      <c r="C1428" s="28" t="s">
        <v>16</v>
      </c>
      <c r="D1428" s="28" t="s">
        <v>24</v>
      </c>
      <c r="E1428" s="67">
        <v>20</v>
      </c>
    </row>
    <row r="1429" spans="2:5" x14ac:dyDescent="0.2">
      <c r="B1429" s="66" t="s">
        <v>35</v>
      </c>
      <c r="C1429" s="28" t="s">
        <v>16</v>
      </c>
      <c r="D1429" s="28" t="s">
        <v>24</v>
      </c>
      <c r="E1429" s="67">
        <v>20</v>
      </c>
    </row>
    <row r="1430" spans="2:5" x14ac:dyDescent="0.2">
      <c r="B1430" s="66" t="s">
        <v>35</v>
      </c>
      <c r="C1430" s="28" t="s">
        <v>9</v>
      </c>
      <c r="D1430" s="28" t="s">
        <v>24</v>
      </c>
      <c r="E1430" s="67">
        <v>140</v>
      </c>
    </row>
    <row r="1431" spans="2:5" x14ac:dyDescent="0.2">
      <c r="B1431" s="66" t="s">
        <v>35</v>
      </c>
      <c r="C1431" s="28" t="s">
        <v>9</v>
      </c>
      <c r="D1431" s="28" t="s">
        <v>25</v>
      </c>
      <c r="E1431" s="67">
        <v>168</v>
      </c>
    </row>
    <row r="1432" spans="2:5" x14ac:dyDescent="0.2">
      <c r="B1432" s="66" t="s">
        <v>35</v>
      </c>
      <c r="C1432" s="28" t="s">
        <v>11</v>
      </c>
      <c r="D1432" s="28" t="s">
        <v>24</v>
      </c>
      <c r="E1432" s="67">
        <v>100</v>
      </c>
    </row>
    <row r="1433" spans="2:5" x14ac:dyDescent="0.2">
      <c r="B1433" s="66" t="s">
        <v>35</v>
      </c>
      <c r="C1433" s="28" t="s">
        <v>10</v>
      </c>
      <c r="D1433" s="28" t="s">
        <v>24</v>
      </c>
      <c r="E1433" s="67">
        <v>35</v>
      </c>
    </row>
    <row r="1434" spans="2:5" x14ac:dyDescent="0.2">
      <c r="B1434" s="66" t="s">
        <v>35</v>
      </c>
      <c r="C1434" s="28" t="s">
        <v>17</v>
      </c>
      <c r="D1434" s="28" t="s">
        <v>24</v>
      </c>
      <c r="E1434" s="67">
        <v>20</v>
      </c>
    </row>
    <row r="1435" spans="2:5" x14ac:dyDescent="0.2">
      <c r="B1435" s="66" t="s">
        <v>35</v>
      </c>
      <c r="C1435" s="28" t="s">
        <v>12</v>
      </c>
      <c r="D1435" s="28" t="s">
        <v>24</v>
      </c>
      <c r="E1435" s="67">
        <v>100</v>
      </c>
    </row>
    <row r="1436" spans="2:5" x14ac:dyDescent="0.2">
      <c r="B1436" s="66" t="s">
        <v>35</v>
      </c>
      <c r="C1436" s="28" t="s">
        <v>14</v>
      </c>
      <c r="D1436" s="28" t="s">
        <v>25</v>
      </c>
      <c r="E1436" s="67">
        <v>96</v>
      </c>
    </row>
    <row r="1437" spans="2:5" x14ac:dyDescent="0.2">
      <c r="B1437" s="66" t="s">
        <v>35</v>
      </c>
      <c r="C1437" s="28" t="s">
        <v>11</v>
      </c>
      <c r="D1437" s="28" t="s">
        <v>24</v>
      </c>
      <c r="E1437" s="67">
        <v>100</v>
      </c>
    </row>
    <row r="1438" spans="2:5" x14ac:dyDescent="0.2">
      <c r="B1438" s="66" t="s">
        <v>35</v>
      </c>
      <c r="C1438" s="28" t="s">
        <v>20</v>
      </c>
      <c r="D1438" s="28" t="s">
        <v>25</v>
      </c>
      <c r="E1438" s="67">
        <v>240</v>
      </c>
    </row>
    <row r="1439" spans="2:5" x14ac:dyDescent="0.2">
      <c r="B1439" s="66" t="s">
        <v>35</v>
      </c>
      <c r="C1439" s="28" t="s">
        <v>19</v>
      </c>
      <c r="D1439" s="28" t="s">
        <v>24</v>
      </c>
      <c r="E1439" s="67">
        <v>50</v>
      </c>
    </row>
    <row r="1440" spans="2:5" x14ac:dyDescent="0.2">
      <c r="B1440" s="66" t="s">
        <v>35</v>
      </c>
      <c r="C1440" s="28" t="s">
        <v>9</v>
      </c>
      <c r="D1440" s="28" t="s">
        <v>24</v>
      </c>
      <c r="E1440" s="67">
        <v>140</v>
      </c>
    </row>
    <row r="1441" spans="2:5" x14ac:dyDescent="0.2">
      <c r="B1441" s="66" t="s">
        <v>35</v>
      </c>
      <c r="C1441" s="28" t="s">
        <v>17</v>
      </c>
      <c r="D1441" s="28" t="s">
        <v>24</v>
      </c>
      <c r="E1441" s="67">
        <v>20</v>
      </c>
    </row>
    <row r="1442" spans="2:5" x14ac:dyDescent="0.2">
      <c r="B1442" s="66" t="s">
        <v>35</v>
      </c>
      <c r="C1442" s="28" t="s">
        <v>17</v>
      </c>
      <c r="D1442" s="28" t="s">
        <v>24</v>
      </c>
      <c r="E1442" s="67">
        <v>20</v>
      </c>
    </row>
    <row r="1443" spans="2:5" x14ac:dyDescent="0.2">
      <c r="B1443" s="66" t="s">
        <v>35</v>
      </c>
      <c r="C1443" s="28" t="s">
        <v>19</v>
      </c>
      <c r="D1443" s="28" t="s">
        <v>25</v>
      </c>
      <c r="E1443" s="67">
        <v>60</v>
      </c>
    </row>
    <row r="1444" spans="2:5" x14ac:dyDescent="0.2">
      <c r="B1444" s="66" t="s">
        <v>35</v>
      </c>
      <c r="C1444" s="28" t="s">
        <v>18</v>
      </c>
      <c r="D1444" s="28" t="s">
        <v>25</v>
      </c>
      <c r="E1444" s="67">
        <v>6</v>
      </c>
    </row>
    <row r="1445" spans="2:5" x14ac:dyDescent="0.2">
      <c r="B1445" s="66" t="s">
        <v>35</v>
      </c>
      <c r="C1445" s="28" t="s">
        <v>16</v>
      </c>
      <c r="D1445" s="28" t="s">
        <v>25</v>
      </c>
      <c r="E1445" s="67">
        <v>24</v>
      </c>
    </row>
    <row r="1446" spans="2:5" x14ac:dyDescent="0.2">
      <c r="B1446" s="66" t="s">
        <v>35</v>
      </c>
      <c r="C1446" s="28" t="s">
        <v>15</v>
      </c>
      <c r="D1446" s="28" t="s">
        <v>25</v>
      </c>
      <c r="E1446" s="67">
        <v>30</v>
      </c>
    </row>
    <row r="1447" spans="2:5" x14ac:dyDescent="0.2">
      <c r="B1447" s="66" t="s">
        <v>35</v>
      </c>
      <c r="C1447" s="28" t="s">
        <v>11</v>
      </c>
      <c r="D1447" s="28" t="s">
        <v>25</v>
      </c>
      <c r="E1447" s="67">
        <v>120</v>
      </c>
    </row>
    <row r="1448" spans="2:5" x14ac:dyDescent="0.2">
      <c r="B1448" s="66" t="s">
        <v>35</v>
      </c>
      <c r="C1448" s="28" t="s">
        <v>9</v>
      </c>
      <c r="D1448" s="28" t="s">
        <v>25</v>
      </c>
      <c r="E1448" s="67">
        <v>168</v>
      </c>
    </row>
    <row r="1449" spans="2:5" x14ac:dyDescent="0.2">
      <c r="B1449" s="66" t="s">
        <v>35</v>
      </c>
      <c r="C1449" s="28" t="s">
        <v>9</v>
      </c>
      <c r="D1449" s="28" t="s">
        <v>25</v>
      </c>
      <c r="E1449" s="67">
        <v>168</v>
      </c>
    </row>
    <row r="1450" spans="2:5" x14ac:dyDescent="0.2">
      <c r="B1450" s="66" t="s">
        <v>35</v>
      </c>
      <c r="C1450" s="28" t="s">
        <v>12</v>
      </c>
      <c r="D1450" s="28" t="s">
        <v>24</v>
      </c>
      <c r="E1450" s="67">
        <v>100</v>
      </c>
    </row>
    <row r="1451" spans="2:5" x14ac:dyDescent="0.2">
      <c r="B1451" s="66" t="s">
        <v>35</v>
      </c>
      <c r="C1451" s="28" t="s">
        <v>9</v>
      </c>
      <c r="D1451" s="28" t="s">
        <v>25</v>
      </c>
      <c r="E1451" s="67">
        <v>168</v>
      </c>
    </row>
    <row r="1452" spans="2:5" x14ac:dyDescent="0.2">
      <c r="B1452" s="66" t="s">
        <v>35</v>
      </c>
      <c r="C1452" s="28" t="s">
        <v>12</v>
      </c>
      <c r="D1452" s="28" t="s">
        <v>24</v>
      </c>
      <c r="E1452" s="67">
        <v>100</v>
      </c>
    </row>
    <row r="1453" spans="2:5" x14ac:dyDescent="0.2">
      <c r="B1453" s="66" t="s">
        <v>35</v>
      </c>
      <c r="C1453" s="28" t="s">
        <v>9</v>
      </c>
      <c r="D1453" s="28" t="s">
        <v>25</v>
      </c>
      <c r="E1453" s="67">
        <v>168</v>
      </c>
    </row>
    <row r="1454" spans="2:5" x14ac:dyDescent="0.2">
      <c r="B1454" s="66" t="s">
        <v>35</v>
      </c>
      <c r="C1454" s="28" t="s">
        <v>10</v>
      </c>
      <c r="D1454" s="28" t="s">
        <v>24</v>
      </c>
      <c r="E1454" s="67">
        <v>35</v>
      </c>
    </row>
    <row r="1455" spans="2:5" x14ac:dyDescent="0.2">
      <c r="B1455" s="66" t="s">
        <v>35</v>
      </c>
      <c r="C1455" s="28" t="s">
        <v>11</v>
      </c>
      <c r="D1455" s="28" t="s">
        <v>25</v>
      </c>
      <c r="E1455" s="67">
        <v>120</v>
      </c>
    </row>
    <row r="1456" spans="2:5" x14ac:dyDescent="0.2">
      <c r="B1456" s="66" t="s">
        <v>35</v>
      </c>
      <c r="C1456" s="28" t="s">
        <v>11</v>
      </c>
      <c r="D1456" s="28" t="s">
        <v>24</v>
      </c>
      <c r="E1456" s="67">
        <v>100</v>
      </c>
    </row>
    <row r="1457" spans="2:5" x14ac:dyDescent="0.2">
      <c r="B1457" s="66" t="s">
        <v>35</v>
      </c>
      <c r="C1457" s="28" t="s">
        <v>9</v>
      </c>
      <c r="D1457" s="28" t="s">
        <v>25</v>
      </c>
      <c r="E1457" s="67">
        <v>168</v>
      </c>
    </row>
    <row r="1458" spans="2:5" x14ac:dyDescent="0.2">
      <c r="B1458" s="66" t="s">
        <v>35</v>
      </c>
      <c r="C1458" s="28" t="s">
        <v>10</v>
      </c>
      <c r="D1458" s="28" t="s">
        <v>25</v>
      </c>
      <c r="E1458" s="67">
        <v>42</v>
      </c>
    </row>
    <row r="1459" spans="2:5" x14ac:dyDescent="0.2">
      <c r="B1459" s="66" t="s">
        <v>35</v>
      </c>
      <c r="C1459" s="28" t="s">
        <v>10</v>
      </c>
      <c r="D1459" s="28" t="s">
        <v>24</v>
      </c>
      <c r="E1459" s="67">
        <v>35</v>
      </c>
    </row>
    <row r="1460" spans="2:5" x14ac:dyDescent="0.2">
      <c r="B1460" s="66" t="s">
        <v>35</v>
      </c>
      <c r="C1460" s="28" t="s">
        <v>16</v>
      </c>
      <c r="D1460" s="28" t="s">
        <v>24</v>
      </c>
      <c r="E1460" s="67">
        <v>20</v>
      </c>
    </row>
    <row r="1461" spans="2:5" x14ac:dyDescent="0.2">
      <c r="B1461" s="66" t="s">
        <v>35</v>
      </c>
      <c r="C1461" s="28" t="s">
        <v>21</v>
      </c>
      <c r="D1461" s="28" t="s">
        <v>24</v>
      </c>
      <c r="E1461" s="67">
        <v>60</v>
      </c>
    </row>
    <row r="1462" spans="2:5" x14ac:dyDescent="0.2">
      <c r="B1462" s="66" t="s">
        <v>35</v>
      </c>
      <c r="C1462" s="28" t="s">
        <v>18</v>
      </c>
      <c r="D1462" s="28" t="s">
        <v>25</v>
      </c>
      <c r="E1462" s="67">
        <v>6</v>
      </c>
    </row>
    <row r="1463" spans="2:5" x14ac:dyDescent="0.2">
      <c r="B1463" s="66" t="s">
        <v>35</v>
      </c>
      <c r="C1463" s="28" t="s">
        <v>9</v>
      </c>
      <c r="D1463" s="28" t="s">
        <v>24</v>
      </c>
      <c r="E1463" s="67">
        <v>140</v>
      </c>
    </row>
    <row r="1464" spans="2:5" x14ac:dyDescent="0.2">
      <c r="B1464" s="66" t="s">
        <v>35</v>
      </c>
      <c r="C1464" s="28" t="s">
        <v>12</v>
      </c>
      <c r="D1464" s="28" t="s">
        <v>24</v>
      </c>
      <c r="E1464" s="67">
        <v>100</v>
      </c>
    </row>
    <row r="1465" spans="2:5" x14ac:dyDescent="0.2">
      <c r="B1465" s="66" t="s">
        <v>35</v>
      </c>
      <c r="C1465" s="28" t="s">
        <v>11</v>
      </c>
      <c r="D1465" s="28" t="s">
        <v>24</v>
      </c>
      <c r="E1465" s="67">
        <v>100</v>
      </c>
    </row>
    <row r="1466" spans="2:5" x14ac:dyDescent="0.2">
      <c r="B1466" s="66" t="s">
        <v>35</v>
      </c>
      <c r="C1466" s="28" t="s">
        <v>12</v>
      </c>
      <c r="D1466" s="28" t="s">
        <v>24</v>
      </c>
      <c r="E1466" s="67">
        <v>100</v>
      </c>
    </row>
    <row r="1467" spans="2:5" x14ac:dyDescent="0.2">
      <c r="B1467" s="66" t="s">
        <v>35</v>
      </c>
      <c r="C1467" s="28" t="s">
        <v>12</v>
      </c>
      <c r="D1467" s="28" t="s">
        <v>24</v>
      </c>
      <c r="E1467" s="67">
        <v>100</v>
      </c>
    </row>
    <row r="1468" spans="2:5" x14ac:dyDescent="0.2">
      <c r="B1468" s="66" t="s">
        <v>35</v>
      </c>
      <c r="C1468" s="28" t="s">
        <v>20</v>
      </c>
      <c r="D1468" s="28" t="s">
        <v>25</v>
      </c>
      <c r="E1468" s="67">
        <v>240</v>
      </c>
    </row>
    <row r="1469" spans="2:5" x14ac:dyDescent="0.2">
      <c r="B1469" s="66" t="s">
        <v>35</v>
      </c>
      <c r="C1469" s="28" t="s">
        <v>16</v>
      </c>
      <c r="D1469" s="28" t="s">
        <v>25</v>
      </c>
      <c r="E1469" s="67">
        <v>24</v>
      </c>
    </row>
    <row r="1470" spans="2:5" x14ac:dyDescent="0.2">
      <c r="B1470" s="66" t="s">
        <v>35</v>
      </c>
      <c r="C1470" s="28" t="s">
        <v>9</v>
      </c>
      <c r="D1470" s="28" t="s">
        <v>24</v>
      </c>
      <c r="E1470" s="67">
        <v>140</v>
      </c>
    </row>
    <row r="1471" spans="2:5" x14ac:dyDescent="0.2">
      <c r="B1471" s="66" t="s">
        <v>35</v>
      </c>
      <c r="C1471" s="28" t="s">
        <v>15</v>
      </c>
      <c r="D1471" s="28" t="s">
        <v>25</v>
      </c>
      <c r="E1471" s="67">
        <v>30</v>
      </c>
    </row>
    <row r="1472" spans="2:5" x14ac:dyDescent="0.2">
      <c r="B1472" s="66" t="s">
        <v>35</v>
      </c>
      <c r="C1472" s="28" t="s">
        <v>9</v>
      </c>
      <c r="D1472" s="28" t="s">
        <v>25</v>
      </c>
      <c r="E1472" s="67">
        <v>168</v>
      </c>
    </row>
    <row r="1473" spans="2:5" x14ac:dyDescent="0.2">
      <c r="B1473" s="66" t="s">
        <v>35</v>
      </c>
      <c r="C1473" s="28" t="s">
        <v>14</v>
      </c>
      <c r="D1473" s="28" t="s">
        <v>25</v>
      </c>
      <c r="E1473" s="67">
        <v>96</v>
      </c>
    </row>
    <row r="1474" spans="2:5" x14ac:dyDescent="0.2">
      <c r="B1474" s="66" t="s">
        <v>35</v>
      </c>
      <c r="C1474" s="28" t="s">
        <v>11</v>
      </c>
      <c r="D1474" s="28" t="s">
        <v>25</v>
      </c>
      <c r="E1474" s="67">
        <v>120</v>
      </c>
    </row>
    <row r="1475" spans="2:5" x14ac:dyDescent="0.2">
      <c r="B1475" s="66" t="s">
        <v>35</v>
      </c>
      <c r="C1475" s="28" t="s">
        <v>11</v>
      </c>
      <c r="D1475" s="28" t="s">
        <v>24</v>
      </c>
      <c r="E1475" s="67">
        <v>100</v>
      </c>
    </row>
    <row r="1476" spans="2:5" x14ac:dyDescent="0.2">
      <c r="B1476" s="66" t="s">
        <v>35</v>
      </c>
      <c r="C1476" s="28" t="s">
        <v>11</v>
      </c>
      <c r="D1476" s="28" t="s">
        <v>25</v>
      </c>
      <c r="E1476" s="67">
        <v>120</v>
      </c>
    </row>
    <row r="1477" spans="2:5" x14ac:dyDescent="0.2">
      <c r="B1477" s="66" t="s">
        <v>35</v>
      </c>
      <c r="C1477" s="28" t="s">
        <v>9</v>
      </c>
      <c r="D1477" s="28" t="s">
        <v>24</v>
      </c>
      <c r="E1477" s="67">
        <v>140</v>
      </c>
    </row>
    <row r="1478" spans="2:5" x14ac:dyDescent="0.2">
      <c r="B1478" s="66" t="s">
        <v>35</v>
      </c>
      <c r="C1478" s="28" t="s">
        <v>15</v>
      </c>
      <c r="D1478" s="28" t="s">
        <v>24</v>
      </c>
      <c r="E1478" s="67">
        <v>25</v>
      </c>
    </row>
    <row r="1479" spans="2:5" x14ac:dyDescent="0.2">
      <c r="B1479" s="66" t="s">
        <v>35</v>
      </c>
      <c r="C1479" s="28" t="s">
        <v>9</v>
      </c>
      <c r="D1479" s="28" t="s">
        <v>25</v>
      </c>
      <c r="E1479" s="67">
        <v>168</v>
      </c>
    </row>
    <row r="1480" spans="2:5" x14ac:dyDescent="0.2">
      <c r="B1480" s="66" t="s">
        <v>35</v>
      </c>
      <c r="C1480" s="28" t="s">
        <v>13</v>
      </c>
      <c r="D1480" s="28" t="s">
        <v>24</v>
      </c>
      <c r="E1480" s="67">
        <v>100</v>
      </c>
    </row>
    <row r="1481" spans="2:5" x14ac:dyDescent="0.2">
      <c r="B1481" s="66" t="s">
        <v>35</v>
      </c>
      <c r="C1481" s="28" t="s">
        <v>17</v>
      </c>
      <c r="D1481" s="28" t="s">
        <v>25</v>
      </c>
      <c r="E1481" s="67">
        <v>24</v>
      </c>
    </row>
    <row r="1482" spans="2:5" x14ac:dyDescent="0.2">
      <c r="B1482" s="66" t="s">
        <v>35</v>
      </c>
      <c r="C1482" s="28" t="s">
        <v>12</v>
      </c>
      <c r="D1482" s="28" t="s">
        <v>25</v>
      </c>
      <c r="E1482" s="67">
        <v>120</v>
      </c>
    </row>
    <row r="1483" spans="2:5" x14ac:dyDescent="0.2">
      <c r="B1483" s="66" t="s">
        <v>35</v>
      </c>
      <c r="C1483" s="28" t="s">
        <v>15</v>
      </c>
      <c r="D1483" s="28" t="s">
        <v>25</v>
      </c>
      <c r="E1483" s="67">
        <v>30</v>
      </c>
    </row>
    <row r="1484" spans="2:5" x14ac:dyDescent="0.2">
      <c r="B1484" s="66" t="s">
        <v>35</v>
      </c>
      <c r="C1484" s="28" t="s">
        <v>17</v>
      </c>
      <c r="D1484" s="28" t="s">
        <v>24</v>
      </c>
      <c r="E1484" s="67">
        <v>20</v>
      </c>
    </row>
    <row r="1485" spans="2:5" x14ac:dyDescent="0.2">
      <c r="B1485" s="66" t="s">
        <v>35</v>
      </c>
      <c r="C1485" s="28" t="s">
        <v>14</v>
      </c>
      <c r="D1485" s="28" t="s">
        <v>25</v>
      </c>
      <c r="E1485" s="67">
        <v>96</v>
      </c>
    </row>
    <row r="1486" spans="2:5" x14ac:dyDescent="0.2">
      <c r="B1486" s="66" t="s">
        <v>35</v>
      </c>
      <c r="C1486" s="28" t="s">
        <v>13</v>
      </c>
      <c r="D1486" s="28" t="s">
        <v>24</v>
      </c>
      <c r="E1486" s="67">
        <v>100</v>
      </c>
    </row>
    <row r="1487" spans="2:5" x14ac:dyDescent="0.2">
      <c r="B1487" s="66" t="s">
        <v>35</v>
      </c>
      <c r="C1487" s="28" t="s">
        <v>10</v>
      </c>
      <c r="D1487" s="28" t="s">
        <v>24</v>
      </c>
      <c r="E1487" s="67">
        <v>35</v>
      </c>
    </row>
    <row r="1488" spans="2:5" x14ac:dyDescent="0.2">
      <c r="B1488" s="66" t="s">
        <v>35</v>
      </c>
      <c r="C1488" s="28" t="s">
        <v>9</v>
      </c>
      <c r="D1488" s="28" t="s">
        <v>25</v>
      </c>
      <c r="E1488" s="67">
        <v>168</v>
      </c>
    </row>
    <row r="1489" spans="2:5" x14ac:dyDescent="0.2">
      <c r="B1489" s="66" t="s">
        <v>35</v>
      </c>
      <c r="C1489" s="28" t="s">
        <v>19</v>
      </c>
      <c r="D1489" s="28" t="s">
        <v>24</v>
      </c>
      <c r="E1489" s="67">
        <v>50</v>
      </c>
    </row>
    <row r="1490" spans="2:5" x14ac:dyDescent="0.2">
      <c r="B1490" s="66" t="s">
        <v>35</v>
      </c>
      <c r="C1490" s="28" t="s">
        <v>10</v>
      </c>
      <c r="D1490" s="28" t="s">
        <v>25</v>
      </c>
      <c r="E1490" s="67">
        <v>42</v>
      </c>
    </row>
    <row r="1491" spans="2:5" x14ac:dyDescent="0.2">
      <c r="B1491" s="66" t="s">
        <v>35</v>
      </c>
      <c r="C1491" s="28" t="s">
        <v>17</v>
      </c>
      <c r="D1491" s="28" t="s">
        <v>24</v>
      </c>
      <c r="E1491" s="67">
        <v>20</v>
      </c>
    </row>
    <row r="1492" spans="2:5" x14ac:dyDescent="0.2">
      <c r="B1492" s="66" t="s">
        <v>35</v>
      </c>
      <c r="C1492" s="28" t="s">
        <v>11</v>
      </c>
      <c r="D1492" s="28" t="s">
        <v>24</v>
      </c>
      <c r="E1492" s="67">
        <v>100</v>
      </c>
    </row>
    <row r="1493" spans="2:5" x14ac:dyDescent="0.2">
      <c r="B1493" s="66" t="s">
        <v>35</v>
      </c>
      <c r="C1493" s="28" t="s">
        <v>17</v>
      </c>
      <c r="D1493" s="28" t="s">
        <v>24</v>
      </c>
      <c r="E1493" s="67">
        <v>20</v>
      </c>
    </row>
    <row r="1494" spans="2:5" x14ac:dyDescent="0.2">
      <c r="B1494" s="66" t="s">
        <v>35</v>
      </c>
      <c r="C1494" s="28" t="s">
        <v>13</v>
      </c>
      <c r="D1494" s="28" t="s">
        <v>24</v>
      </c>
      <c r="E1494" s="67">
        <v>100</v>
      </c>
    </row>
    <row r="1495" spans="2:5" x14ac:dyDescent="0.2">
      <c r="B1495" s="66" t="s">
        <v>35</v>
      </c>
      <c r="C1495" s="28" t="s">
        <v>11</v>
      </c>
      <c r="D1495" s="28" t="s">
        <v>25</v>
      </c>
      <c r="E1495" s="67">
        <v>120</v>
      </c>
    </row>
    <row r="1496" spans="2:5" x14ac:dyDescent="0.2">
      <c r="B1496" s="66" t="s">
        <v>35</v>
      </c>
      <c r="C1496" s="28" t="s">
        <v>17</v>
      </c>
      <c r="D1496" s="28" t="s">
        <v>24</v>
      </c>
      <c r="E1496" s="67">
        <v>20</v>
      </c>
    </row>
    <row r="1497" spans="2:5" x14ac:dyDescent="0.2">
      <c r="B1497" s="66" t="s">
        <v>35</v>
      </c>
      <c r="C1497" s="28" t="s">
        <v>9</v>
      </c>
      <c r="D1497" s="28" t="s">
        <v>24</v>
      </c>
      <c r="E1497" s="67">
        <v>140</v>
      </c>
    </row>
    <row r="1498" spans="2:5" x14ac:dyDescent="0.2">
      <c r="B1498" s="66" t="s">
        <v>35</v>
      </c>
      <c r="C1498" s="28" t="s">
        <v>11</v>
      </c>
      <c r="D1498" s="28" t="s">
        <v>24</v>
      </c>
      <c r="E1498" s="67">
        <v>100</v>
      </c>
    </row>
    <row r="1499" spans="2:5" x14ac:dyDescent="0.2">
      <c r="B1499" s="66" t="s">
        <v>35</v>
      </c>
      <c r="C1499" s="28" t="s">
        <v>12</v>
      </c>
      <c r="D1499" s="28" t="s">
        <v>24</v>
      </c>
      <c r="E1499" s="67">
        <v>100</v>
      </c>
    </row>
    <row r="1500" spans="2:5" x14ac:dyDescent="0.2">
      <c r="B1500" s="66" t="s">
        <v>35</v>
      </c>
      <c r="C1500" s="28" t="s">
        <v>17</v>
      </c>
      <c r="D1500" s="28" t="s">
        <v>25</v>
      </c>
      <c r="E1500" s="67">
        <v>24</v>
      </c>
    </row>
    <row r="1501" spans="2:5" x14ac:dyDescent="0.2">
      <c r="B1501" s="66" t="s">
        <v>35</v>
      </c>
      <c r="C1501" s="28" t="s">
        <v>9</v>
      </c>
      <c r="D1501" s="28" t="s">
        <v>24</v>
      </c>
      <c r="E1501" s="67">
        <v>140</v>
      </c>
    </row>
    <row r="1502" spans="2:5" x14ac:dyDescent="0.2">
      <c r="B1502" s="66" t="s">
        <v>35</v>
      </c>
      <c r="C1502" s="28" t="s">
        <v>16</v>
      </c>
      <c r="D1502" s="28" t="s">
        <v>25</v>
      </c>
      <c r="E1502" s="67">
        <v>24</v>
      </c>
    </row>
    <row r="1503" spans="2:5" x14ac:dyDescent="0.2">
      <c r="B1503" s="66" t="s">
        <v>35</v>
      </c>
      <c r="C1503" s="28" t="s">
        <v>20</v>
      </c>
      <c r="D1503" s="28" t="s">
        <v>24</v>
      </c>
      <c r="E1503" s="67">
        <v>200</v>
      </c>
    </row>
    <row r="1504" spans="2:5" x14ac:dyDescent="0.2">
      <c r="B1504" s="66" t="s">
        <v>35</v>
      </c>
      <c r="C1504" s="28" t="s">
        <v>11</v>
      </c>
      <c r="D1504" s="28" t="s">
        <v>25</v>
      </c>
      <c r="E1504" s="67">
        <v>120</v>
      </c>
    </row>
    <row r="1505" spans="2:5" x14ac:dyDescent="0.2">
      <c r="B1505" s="66" t="s">
        <v>35</v>
      </c>
      <c r="C1505" s="28" t="s">
        <v>13</v>
      </c>
      <c r="D1505" s="28" t="s">
        <v>24</v>
      </c>
      <c r="E1505" s="67">
        <v>100</v>
      </c>
    </row>
    <row r="1506" spans="2:5" x14ac:dyDescent="0.2">
      <c r="B1506" s="66" t="s">
        <v>35</v>
      </c>
      <c r="C1506" s="28" t="s">
        <v>11</v>
      </c>
      <c r="D1506" s="28" t="s">
        <v>25</v>
      </c>
      <c r="E1506" s="67">
        <v>120</v>
      </c>
    </row>
    <row r="1507" spans="2:5" x14ac:dyDescent="0.2">
      <c r="B1507" s="66" t="s">
        <v>35</v>
      </c>
      <c r="C1507" s="28" t="s">
        <v>9</v>
      </c>
      <c r="D1507" s="28" t="s">
        <v>24</v>
      </c>
      <c r="E1507" s="67">
        <v>140</v>
      </c>
    </row>
    <row r="1508" spans="2:5" x14ac:dyDescent="0.2">
      <c r="B1508" s="66" t="s">
        <v>35</v>
      </c>
      <c r="C1508" s="28" t="s">
        <v>12</v>
      </c>
      <c r="D1508" s="28" t="s">
        <v>25</v>
      </c>
      <c r="E1508" s="67">
        <v>120</v>
      </c>
    </row>
    <row r="1509" spans="2:5" x14ac:dyDescent="0.2">
      <c r="B1509" s="66" t="s">
        <v>35</v>
      </c>
      <c r="C1509" s="28" t="s">
        <v>11</v>
      </c>
      <c r="D1509" s="28" t="s">
        <v>25</v>
      </c>
      <c r="E1509" s="67">
        <v>120</v>
      </c>
    </row>
    <row r="1510" spans="2:5" x14ac:dyDescent="0.2">
      <c r="B1510" s="66" t="s">
        <v>35</v>
      </c>
      <c r="C1510" s="28" t="s">
        <v>10</v>
      </c>
      <c r="D1510" s="28" t="s">
        <v>25</v>
      </c>
      <c r="E1510" s="67">
        <v>42</v>
      </c>
    </row>
    <row r="1511" spans="2:5" x14ac:dyDescent="0.2">
      <c r="B1511" s="66" t="s">
        <v>35</v>
      </c>
      <c r="C1511" s="28" t="s">
        <v>14</v>
      </c>
      <c r="D1511" s="28" t="s">
        <v>25</v>
      </c>
      <c r="E1511" s="67">
        <v>96</v>
      </c>
    </row>
    <row r="1512" spans="2:5" x14ac:dyDescent="0.2">
      <c r="B1512" s="66" t="s">
        <v>35</v>
      </c>
      <c r="C1512" s="28" t="s">
        <v>13</v>
      </c>
      <c r="D1512" s="28" t="s">
        <v>25</v>
      </c>
      <c r="E1512" s="67">
        <v>120</v>
      </c>
    </row>
    <row r="1513" spans="2:5" x14ac:dyDescent="0.2">
      <c r="B1513" s="66" t="s">
        <v>35</v>
      </c>
      <c r="C1513" s="28" t="s">
        <v>13</v>
      </c>
      <c r="D1513" s="28" t="s">
        <v>24</v>
      </c>
      <c r="E1513" s="67">
        <v>100</v>
      </c>
    </row>
    <row r="1514" spans="2:5" x14ac:dyDescent="0.2">
      <c r="B1514" s="66" t="s">
        <v>35</v>
      </c>
      <c r="C1514" s="28" t="s">
        <v>9</v>
      </c>
      <c r="D1514" s="28" t="s">
        <v>25</v>
      </c>
      <c r="E1514" s="67">
        <v>168</v>
      </c>
    </row>
    <row r="1515" spans="2:5" x14ac:dyDescent="0.2">
      <c r="B1515" s="66" t="s">
        <v>35</v>
      </c>
      <c r="C1515" s="28" t="s">
        <v>18</v>
      </c>
      <c r="D1515" s="28" t="s">
        <v>25</v>
      </c>
      <c r="E1515" s="67">
        <v>6</v>
      </c>
    </row>
    <row r="1516" spans="2:5" x14ac:dyDescent="0.2">
      <c r="B1516" s="66" t="s">
        <v>35</v>
      </c>
      <c r="C1516" s="28" t="s">
        <v>10</v>
      </c>
      <c r="D1516" s="28" t="s">
        <v>25</v>
      </c>
      <c r="E1516" s="67">
        <v>42</v>
      </c>
    </row>
    <row r="1517" spans="2:5" x14ac:dyDescent="0.2">
      <c r="B1517" s="66" t="s">
        <v>35</v>
      </c>
      <c r="C1517" s="28" t="s">
        <v>10</v>
      </c>
      <c r="D1517" s="28" t="s">
        <v>25</v>
      </c>
      <c r="E1517" s="67">
        <v>42</v>
      </c>
    </row>
    <row r="1518" spans="2:5" x14ac:dyDescent="0.2">
      <c r="B1518" s="66" t="s">
        <v>35</v>
      </c>
      <c r="C1518" s="28" t="s">
        <v>9</v>
      </c>
      <c r="D1518" s="28" t="s">
        <v>25</v>
      </c>
      <c r="E1518" s="67">
        <v>168</v>
      </c>
    </row>
    <row r="1519" spans="2:5" x14ac:dyDescent="0.2">
      <c r="B1519" s="66" t="s">
        <v>35</v>
      </c>
      <c r="C1519" s="28" t="s">
        <v>16</v>
      </c>
      <c r="D1519" s="28" t="s">
        <v>25</v>
      </c>
      <c r="E1519" s="67">
        <v>24</v>
      </c>
    </row>
    <row r="1520" spans="2:5" x14ac:dyDescent="0.2">
      <c r="B1520" s="66" t="s">
        <v>35</v>
      </c>
      <c r="C1520" s="28" t="s">
        <v>19</v>
      </c>
      <c r="D1520" s="28" t="s">
        <v>25</v>
      </c>
      <c r="E1520" s="67">
        <v>60</v>
      </c>
    </row>
    <row r="1521" spans="2:5" x14ac:dyDescent="0.2">
      <c r="B1521" s="66" t="s">
        <v>35</v>
      </c>
      <c r="C1521" s="28" t="s">
        <v>14</v>
      </c>
      <c r="D1521" s="28" t="s">
        <v>25</v>
      </c>
      <c r="E1521" s="67">
        <v>96</v>
      </c>
    </row>
    <row r="1522" spans="2:5" x14ac:dyDescent="0.2">
      <c r="B1522" s="66" t="s">
        <v>35</v>
      </c>
      <c r="C1522" s="28" t="s">
        <v>11</v>
      </c>
      <c r="D1522" s="28" t="s">
        <v>25</v>
      </c>
      <c r="E1522" s="67">
        <v>120</v>
      </c>
    </row>
    <row r="1523" spans="2:5" x14ac:dyDescent="0.2">
      <c r="B1523" s="66" t="s">
        <v>35</v>
      </c>
      <c r="C1523" s="28" t="s">
        <v>21</v>
      </c>
      <c r="D1523" s="28" t="s">
        <v>24</v>
      </c>
      <c r="E1523" s="67">
        <v>60</v>
      </c>
    </row>
    <row r="1524" spans="2:5" x14ac:dyDescent="0.2">
      <c r="B1524" s="66" t="s">
        <v>35</v>
      </c>
      <c r="C1524" s="28" t="s">
        <v>11</v>
      </c>
      <c r="D1524" s="28" t="s">
        <v>24</v>
      </c>
      <c r="E1524" s="67">
        <v>100</v>
      </c>
    </row>
    <row r="1525" spans="2:5" x14ac:dyDescent="0.2">
      <c r="B1525" s="66" t="s">
        <v>35</v>
      </c>
      <c r="C1525" s="28" t="s">
        <v>10</v>
      </c>
      <c r="D1525" s="28" t="s">
        <v>24</v>
      </c>
      <c r="E1525" s="67">
        <v>35</v>
      </c>
    </row>
    <row r="1526" spans="2:5" x14ac:dyDescent="0.2">
      <c r="B1526" s="66" t="s">
        <v>35</v>
      </c>
      <c r="C1526" s="28" t="s">
        <v>10</v>
      </c>
      <c r="D1526" s="28" t="s">
        <v>25</v>
      </c>
      <c r="E1526" s="67">
        <v>42</v>
      </c>
    </row>
    <row r="1527" spans="2:5" x14ac:dyDescent="0.2">
      <c r="B1527" s="66" t="s">
        <v>35</v>
      </c>
      <c r="C1527" s="28" t="s">
        <v>15</v>
      </c>
      <c r="D1527" s="28" t="s">
        <v>25</v>
      </c>
      <c r="E1527" s="67">
        <v>30</v>
      </c>
    </row>
    <row r="1528" spans="2:5" x14ac:dyDescent="0.2">
      <c r="B1528" s="66" t="s">
        <v>35</v>
      </c>
      <c r="C1528" s="28" t="s">
        <v>21</v>
      </c>
      <c r="D1528" s="28" t="s">
        <v>24</v>
      </c>
      <c r="E1528" s="67">
        <v>60</v>
      </c>
    </row>
    <row r="1529" spans="2:5" x14ac:dyDescent="0.2">
      <c r="B1529" s="66" t="s">
        <v>35</v>
      </c>
      <c r="C1529" s="28" t="s">
        <v>9</v>
      </c>
      <c r="D1529" s="28" t="s">
        <v>25</v>
      </c>
      <c r="E1529" s="67">
        <v>168</v>
      </c>
    </row>
    <row r="1530" spans="2:5" x14ac:dyDescent="0.2">
      <c r="B1530" s="66" t="s">
        <v>35</v>
      </c>
      <c r="C1530" s="28" t="s">
        <v>22</v>
      </c>
      <c r="D1530" s="28" t="s">
        <v>24</v>
      </c>
      <c r="E1530" s="67">
        <v>70</v>
      </c>
    </row>
    <row r="1531" spans="2:5" x14ac:dyDescent="0.2">
      <c r="B1531" s="66" t="s">
        <v>35</v>
      </c>
      <c r="C1531" s="28" t="s">
        <v>10</v>
      </c>
      <c r="D1531" s="28" t="s">
        <v>25</v>
      </c>
      <c r="E1531" s="67">
        <v>42</v>
      </c>
    </row>
    <row r="1532" spans="2:5" x14ac:dyDescent="0.2">
      <c r="B1532" s="66" t="s">
        <v>35</v>
      </c>
      <c r="C1532" s="28" t="s">
        <v>10</v>
      </c>
      <c r="D1532" s="28" t="s">
        <v>25</v>
      </c>
      <c r="E1532" s="67">
        <v>42</v>
      </c>
    </row>
    <row r="1533" spans="2:5" x14ac:dyDescent="0.2">
      <c r="B1533" s="66" t="s">
        <v>35</v>
      </c>
      <c r="C1533" s="28" t="s">
        <v>22</v>
      </c>
      <c r="D1533" s="28" t="s">
        <v>25</v>
      </c>
      <c r="E1533" s="67">
        <v>84</v>
      </c>
    </row>
    <row r="1534" spans="2:5" x14ac:dyDescent="0.2">
      <c r="B1534" s="66" t="s">
        <v>35</v>
      </c>
      <c r="C1534" s="28" t="s">
        <v>9</v>
      </c>
      <c r="D1534" s="28" t="s">
        <v>25</v>
      </c>
      <c r="E1534" s="67">
        <v>168</v>
      </c>
    </row>
    <row r="1535" spans="2:5" x14ac:dyDescent="0.2">
      <c r="B1535" s="66" t="s">
        <v>35</v>
      </c>
      <c r="C1535" s="28" t="s">
        <v>9</v>
      </c>
      <c r="D1535" s="28" t="s">
        <v>24</v>
      </c>
      <c r="E1535" s="67">
        <v>140</v>
      </c>
    </row>
    <row r="1536" spans="2:5" x14ac:dyDescent="0.2">
      <c r="B1536" s="66" t="s">
        <v>35</v>
      </c>
      <c r="C1536" s="28" t="s">
        <v>14</v>
      </c>
      <c r="D1536" s="28" t="s">
        <v>25</v>
      </c>
      <c r="E1536" s="67">
        <v>96</v>
      </c>
    </row>
    <row r="1537" spans="2:5" x14ac:dyDescent="0.2">
      <c r="B1537" s="66" t="s">
        <v>35</v>
      </c>
      <c r="C1537" s="28" t="s">
        <v>16</v>
      </c>
      <c r="D1537" s="28" t="s">
        <v>24</v>
      </c>
      <c r="E1537" s="67">
        <v>20</v>
      </c>
    </row>
    <row r="1538" spans="2:5" x14ac:dyDescent="0.2">
      <c r="B1538" s="66" t="s">
        <v>35</v>
      </c>
      <c r="C1538" s="28" t="s">
        <v>16</v>
      </c>
      <c r="D1538" s="28" t="s">
        <v>25</v>
      </c>
      <c r="E1538" s="67">
        <v>24</v>
      </c>
    </row>
    <row r="1539" spans="2:5" x14ac:dyDescent="0.2">
      <c r="B1539" s="66" t="s">
        <v>35</v>
      </c>
      <c r="C1539" s="28" t="s">
        <v>15</v>
      </c>
      <c r="D1539" s="28" t="s">
        <v>24</v>
      </c>
      <c r="E1539" s="67">
        <v>25</v>
      </c>
    </row>
    <row r="1540" spans="2:5" x14ac:dyDescent="0.2">
      <c r="B1540" s="66" t="s">
        <v>35</v>
      </c>
      <c r="C1540" s="28" t="s">
        <v>10</v>
      </c>
      <c r="D1540" s="28" t="s">
        <v>25</v>
      </c>
      <c r="E1540" s="67">
        <v>42</v>
      </c>
    </row>
    <row r="1541" spans="2:5" x14ac:dyDescent="0.2">
      <c r="B1541" s="66" t="s">
        <v>35</v>
      </c>
      <c r="C1541" s="28" t="s">
        <v>13</v>
      </c>
      <c r="D1541" s="28" t="s">
        <v>24</v>
      </c>
      <c r="E1541" s="67">
        <v>100</v>
      </c>
    </row>
    <row r="1542" spans="2:5" x14ac:dyDescent="0.2">
      <c r="B1542" s="66" t="s">
        <v>35</v>
      </c>
      <c r="C1542" s="28" t="s">
        <v>12</v>
      </c>
      <c r="D1542" s="28" t="s">
        <v>24</v>
      </c>
      <c r="E1542" s="67">
        <v>100</v>
      </c>
    </row>
    <row r="1543" spans="2:5" x14ac:dyDescent="0.2">
      <c r="B1543" s="66" t="s">
        <v>35</v>
      </c>
      <c r="C1543" s="28" t="s">
        <v>10</v>
      </c>
      <c r="D1543" s="28" t="s">
        <v>24</v>
      </c>
      <c r="E1543" s="67">
        <v>35</v>
      </c>
    </row>
    <row r="1544" spans="2:5" x14ac:dyDescent="0.2">
      <c r="B1544" s="66" t="s">
        <v>35</v>
      </c>
      <c r="C1544" s="28" t="s">
        <v>9</v>
      </c>
      <c r="D1544" s="28" t="s">
        <v>25</v>
      </c>
      <c r="E1544" s="67">
        <v>168</v>
      </c>
    </row>
    <row r="1545" spans="2:5" x14ac:dyDescent="0.2">
      <c r="B1545" s="66" t="s">
        <v>35</v>
      </c>
      <c r="C1545" s="28" t="s">
        <v>11</v>
      </c>
      <c r="D1545" s="28" t="s">
        <v>25</v>
      </c>
      <c r="E1545" s="67">
        <v>120</v>
      </c>
    </row>
    <row r="1546" spans="2:5" x14ac:dyDescent="0.2">
      <c r="B1546" s="66" t="s">
        <v>35</v>
      </c>
      <c r="C1546" s="28" t="s">
        <v>16</v>
      </c>
      <c r="D1546" s="28" t="s">
        <v>25</v>
      </c>
      <c r="E1546" s="67">
        <v>24</v>
      </c>
    </row>
    <row r="1547" spans="2:5" x14ac:dyDescent="0.2">
      <c r="B1547" s="66" t="s">
        <v>35</v>
      </c>
      <c r="C1547" s="28" t="s">
        <v>20</v>
      </c>
      <c r="D1547" s="28" t="s">
        <v>25</v>
      </c>
      <c r="E1547" s="67">
        <v>240</v>
      </c>
    </row>
    <row r="1548" spans="2:5" x14ac:dyDescent="0.2">
      <c r="B1548" s="66" t="s">
        <v>35</v>
      </c>
      <c r="C1548" s="28" t="s">
        <v>9</v>
      </c>
      <c r="D1548" s="28" t="s">
        <v>24</v>
      </c>
      <c r="E1548" s="67">
        <v>140</v>
      </c>
    </row>
    <row r="1549" spans="2:5" x14ac:dyDescent="0.2">
      <c r="B1549" s="66" t="s">
        <v>35</v>
      </c>
      <c r="C1549" s="28" t="s">
        <v>9</v>
      </c>
      <c r="D1549" s="28" t="s">
        <v>25</v>
      </c>
      <c r="E1549" s="67">
        <v>168</v>
      </c>
    </row>
    <row r="1550" spans="2:5" x14ac:dyDescent="0.2">
      <c r="B1550" s="66" t="s">
        <v>35</v>
      </c>
      <c r="C1550" s="28" t="s">
        <v>9</v>
      </c>
      <c r="D1550" s="28" t="s">
        <v>25</v>
      </c>
      <c r="E1550" s="67">
        <v>168</v>
      </c>
    </row>
    <row r="1551" spans="2:5" x14ac:dyDescent="0.2">
      <c r="B1551" s="66" t="s">
        <v>35</v>
      </c>
      <c r="C1551" s="28" t="s">
        <v>19</v>
      </c>
      <c r="D1551" s="28" t="s">
        <v>25</v>
      </c>
      <c r="E1551" s="67">
        <v>60</v>
      </c>
    </row>
    <row r="1552" spans="2:5" x14ac:dyDescent="0.2">
      <c r="B1552" s="66" t="s">
        <v>35</v>
      </c>
      <c r="C1552" s="28" t="s">
        <v>18</v>
      </c>
      <c r="D1552" s="28" t="s">
        <v>25</v>
      </c>
      <c r="E1552" s="67">
        <v>6</v>
      </c>
    </row>
    <row r="1553" spans="2:5" x14ac:dyDescent="0.2">
      <c r="B1553" s="66" t="s">
        <v>35</v>
      </c>
      <c r="C1553" s="28" t="s">
        <v>9</v>
      </c>
      <c r="D1553" s="28" t="s">
        <v>24</v>
      </c>
      <c r="E1553" s="67">
        <v>140</v>
      </c>
    </row>
    <row r="1554" spans="2:5" x14ac:dyDescent="0.2">
      <c r="B1554" s="66" t="s">
        <v>35</v>
      </c>
      <c r="C1554" s="28" t="s">
        <v>10</v>
      </c>
      <c r="D1554" s="28" t="s">
        <v>24</v>
      </c>
      <c r="E1554" s="67">
        <v>35</v>
      </c>
    </row>
    <row r="1555" spans="2:5" x14ac:dyDescent="0.2">
      <c r="B1555" s="66" t="s">
        <v>36</v>
      </c>
      <c r="C1555" s="28" t="s">
        <v>14</v>
      </c>
      <c r="D1555" s="28" t="s">
        <v>25</v>
      </c>
      <c r="E1555" s="67">
        <v>96</v>
      </c>
    </row>
    <row r="1556" spans="2:5" x14ac:dyDescent="0.2">
      <c r="B1556" s="66" t="s">
        <v>36</v>
      </c>
      <c r="C1556" s="28" t="s">
        <v>17</v>
      </c>
      <c r="D1556" s="28" t="s">
        <v>24</v>
      </c>
      <c r="E1556" s="67">
        <v>20</v>
      </c>
    </row>
    <row r="1557" spans="2:5" x14ac:dyDescent="0.2">
      <c r="B1557" s="66" t="s">
        <v>36</v>
      </c>
      <c r="C1557" s="28" t="s">
        <v>14</v>
      </c>
      <c r="D1557" s="28" t="s">
        <v>24</v>
      </c>
      <c r="E1557" s="67">
        <v>80</v>
      </c>
    </row>
    <row r="1558" spans="2:5" x14ac:dyDescent="0.2">
      <c r="B1558" s="66" t="s">
        <v>36</v>
      </c>
      <c r="C1558" s="28" t="s">
        <v>14</v>
      </c>
      <c r="D1558" s="28" t="s">
        <v>24</v>
      </c>
      <c r="E1558" s="67">
        <v>80</v>
      </c>
    </row>
    <row r="1559" spans="2:5" x14ac:dyDescent="0.2">
      <c r="B1559" s="66" t="s">
        <v>36</v>
      </c>
      <c r="C1559" s="28" t="s">
        <v>14</v>
      </c>
      <c r="D1559" s="28" t="s">
        <v>25</v>
      </c>
      <c r="E1559" s="67">
        <v>96</v>
      </c>
    </row>
    <row r="1560" spans="2:5" x14ac:dyDescent="0.2">
      <c r="B1560" s="66" t="s">
        <v>36</v>
      </c>
      <c r="C1560" s="28" t="s">
        <v>11</v>
      </c>
      <c r="D1560" s="28" t="s">
        <v>25</v>
      </c>
      <c r="E1560" s="67">
        <v>120</v>
      </c>
    </row>
    <row r="1561" spans="2:5" x14ac:dyDescent="0.2">
      <c r="B1561" s="66" t="s">
        <v>36</v>
      </c>
      <c r="C1561" s="28" t="s">
        <v>9</v>
      </c>
      <c r="D1561" s="28" t="s">
        <v>24</v>
      </c>
      <c r="E1561" s="67">
        <v>140</v>
      </c>
    </row>
    <row r="1562" spans="2:5" x14ac:dyDescent="0.2">
      <c r="B1562" s="66" t="s">
        <v>36</v>
      </c>
      <c r="C1562" s="28" t="s">
        <v>12</v>
      </c>
      <c r="D1562" s="28" t="s">
        <v>25</v>
      </c>
      <c r="E1562" s="67">
        <v>120</v>
      </c>
    </row>
    <row r="1563" spans="2:5" x14ac:dyDescent="0.2">
      <c r="B1563" s="66" t="s">
        <v>36</v>
      </c>
      <c r="C1563" s="28" t="s">
        <v>14</v>
      </c>
      <c r="D1563" s="28" t="s">
        <v>25</v>
      </c>
      <c r="E1563" s="67">
        <v>96</v>
      </c>
    </row>
    <row r="1564" spans="2:5" x14ac:dyDescent="0.2">
      <c r="B1564" s="66" t="s">
        <v>36</v>
      </c>
      <c r="C1564" s="28" t="s">
        <v>16</v>
      </c>
      <c r="D1564" s="28" t="s">
        <v>25</v>
      </c>
      <c r="E1564" s="67">
        <v>24</v>
      </c>
    </row>
    <row r="1565" spans="2:5" x14ac:dyDescent="0.2">
      <c r="B1565" s="66" t="s">
        <v>36</v>
      </c>
      <c r="C1565" s="28" t="s">
        <v>14</v>
      </c>
      <c r="D1565" s="28" t="s">
        <v>25</v>
      </c>
      <c r="E1565" s="67">
        <v>96</v>
      </c>
    </row>
    <row r="1566" spans="2:5" x14ac:dyDescent="0.2">
      <c r="B1566" s="66" t="s">
        <v>36</v>
      </c>
      <c r="C1566" s="28" t="s">
        <v>11</v>
      </c>
      <c r="D1566" s="28" t="s">
        <v>25</v>
      </c>
      <c r="E1566" s="67">
        <v>120</v>
      </c>
    </row>
    <row r="1567" spans="2:5" x14ac:dyDescent="0.2">
      <c r="B1567" s="66" t="s">
        <v>36</v>
      </c>
      <c r="C1567" s="28" t="s">
        <v>10</v>
      </c>
      <c r="D1567" s="28" t="s">
        <v>25</v>
      </c>
      <c r="E1567" s="67">
        <v>42</v>
      </c>
    </row>
    <row r="1568" spans="2:5" x14ac:dyDescent="0.2">
      <c r="B1568" s="66" t="s">
        <v>36</v>
      </c>
      <c r="C1568" s="28" t="s">
        <v>10</v>
      </c>
      <c r="D1568" s="28" t="s">
        <v>25</v>
      </c>
      <c r="E1568" s="67">
        <v>42</v>
      </c>
    </row>
    <row r="1569" spans="2:5" x14ac:dyDescent="0.2">
      <c r="B1569" s="66" t="s">
        <v>36</v>
      </c>
      <c r="C1569" s="28" t="s">
        <v>18</v>
      </c>
      <c r="D1569" s="28" t="s">
        <v>24</v>
      </c>
      <c r="E1569" s="67">
        <v>5</v>
      </c>
    </row>
    <row r="1570" spans="2:5" x14ac:dyDescent="0.2">
      <c r="B1570" s="66" t="s">
        <v>36</v>
      </c>
      <c r="C1570" s="28" t="s">
        <v>20</v>
      </c>
      <c r="D1570" s="28" t="s">
        <v>25</v>
      </c>
      <c r="E1570" s="67">
        <v>240</v>
      </c>
    </row>
    <row r="1571" spans="2:5" x14ac:dyDescent="0.2">
      <c r="B1571" s="66" t="s">
        <v>36</v>
      </c>
      <c r="C1571" s="28" t="s">
        <v>15</v>
      </c>
      <c r="D1571" s="28" t="s">
        <v>24</v>
      </c>
      <c r="E1571" s="67">
        <v>25</v>
      </c>
    </row>
    <row r="1572" spans="2:5" x14ac:dyDescent="0.2">
      <c r="B1572" s="66" t="s">
        <v>36</v>
      </c>
      <c r="C1572" s="28" t="s">
        <v>14</v>
      </c>
      <c r="D1572" s="28" t="s">
        <v>24</v>
      </c>
      <c r="E1572" s="67">
        <v>80</v>
      </c>
    </row>
    <row r="1573" spans="2:5" x14ac:dyDescent="0.2">
      <c r="B1573" s="66" t="s">
        <v>36</v>
      </c>
      <c r="C1573" s="28" t="s">
        <v>22</v>
      </c>
      <c r="D1573" s="28" t="s">
        <v>25</v>
      </c>
      <c r="E1573" s="67">
        <v>84</v>
      </c>
    </row>
    <row r="1574" spans="2:5" x14ac:dyDescent="0.2">
      <c r="B1574" s="66" t="s">
        <v>36</v>
      </c>
      <c r="C1574" s="28" t="s">
        <v>10</v>
      </c>
      <c r="D1574" s="28" t="s">
        <v>25</v>
      </c>
      <c r="E1574" s="67">
        <v>42</v>
      </c>
    </row>
    <row r="1575" spans="2:5" x14ac:dyDescent="0.2">
      <c r="B1575" s="66" t="s">
        <v>36</v>
      </c>
      <c r="C1575" s="28" t="s">
        <v>10</v>
      </c>
      <c r="D1575" s="28" t="s">
        <v>24</v>
      </c>
      <c r="E1575" s="67">
        <v>35</v>
      </c>
    </row>
    <row r="1576" spans="2:5" x14ac:dyDescent="0.2">
      <c r="B1576" s="66" t="s">
        <v>36</v>
      </c>
      <c r="C1576" s="28" t="s">
        <v>14</v>
      </c>
      <c r="D1576" s="28" t="s">
        <v>25</v>
      </c>
      <c r="E1576" s="67">
        <v>96</v>
      </c>
    </row>
    <row r="1577" spans="2:5" x14ac:dyDescent="0.2">
      <c r="B1577" s="66" t="s">
        <v>36</v>
      </c>
      <c r="C1577" s="28" t="s">
        <v>17</v>
      </c>
      <c r="D1577" s="28" t="s">
        <v>24</v>
      </c>
      <c r="E1577" s="67">
        <v>20</v>
      </c>
    </row>
    <row r="1578" spans="2:5" x14ac:dyDescent="0.2">
      <c r="B1578" s="66" t="s">
        <v>36</v>
      </c>
      <c r="C1578" s="28" t="s">
        <v>13</v>
      </c>
      <c r="D1578" s="28" t="s">
        <v>24</v>
      </c>
      <c r="E1578" s="67">
        <v>100</v>
      </c>
    </row>
    <row r="1579" spans="2:5" x14ac:dyDescent="0.2">
      <c r="B1579" s="66" t="s">
        <v>36</v>
      </c>
      <c r="C1579" s="28" t="s">
        <v>10</v>
      </c>
      <c r="D1579" s="28" t="s">
        <v>24</v>
      </c>
      <c r="E1579" s="67">
        <v>35</v>
      </c>
    </row>
    <row r="1580" spans="2:5" x14ac:dyDescent="0.2">
      <c r="B1580" s="66" t="s">
        <v>36</v>
      </c>
      <c r="C1580" s="28" t="s">
        <v>16</v>
      </c>
      <c r="D1580" s="28" t="s">
        <v>25</v>
      </c>
      <c r="E1580" s="67">
        <v>24</v>
      </c>
    </row>
    <row r="1581" spans="2:5" x14ac:dyDescent="0.2">
      <c r="B1581" s="66" t="s">
        <v>36</v>
      </c>
      <c r="C1581" s="28" t="s">
        <v>15</v>
      </c>
      <c r="D1581" s="28" t="s">
        <v>24</v>
      </c>
      <c r="E1581" s="67">
        <v>25</v>
      </c>
    </row>
    <row r="1582" spans="2:5" x14ac:dyDescent="0.2">
      <c r="B1582" s="66" t="s">
        <v>36</v>
      </c>
      <c r="C1582" s="28" t="s">
        <v>10</v>
      </c>
      <c r="D1582" s="28" t="s">
        <v>25</v>
      </c>
      <c r="E1582" s="67">
        <v>42</v>
      </c>
    </row>
    <row r="1583" spans="2:5" x14ac:dyDescent="0.2">
      <c r="B1583" s="66" t="s">
        <v>36</v>
      </c>
      <c r="C1583" s="28" t="s">
        <v>21</v>
      </c>
      <c r="D1583" s="28" t="s">
        <v>24</v>
      </c>
      <c r="E1583" s="67">
        <v>60</v>
      </c>
    </row>
    <row r="1584" spans="2:5" x14ac:dyDescent="0.2">
      <c r="B1584" s="66" t="s">
        <v>36</v>
      </c>
      <c r="C1584" s="28" t="s">
        <v>10</v>
      </c>
      <c r="D1584" s="28" t="s">
        <v>24</v>
      </c>
      <c r="E1584" s="67">
        <v>35</v>
      </c>
    </row>
    <row r="1585" spans="2:5" x14ac:dyDescent="0.2">
      <c r="B1585" s="66" t="s">
        <v>36</v>
      </c>
      <c r="C1585" s="28" t="s">
        <v>10</v>
      </c>
      <c r="D1585" s="28" t="s">
        <v>24</v>
      </c>
      <c r="E1585" s="67">
        <v>35</v>
      </c>
    </row>
    <row r="1586" spans="2:5" x14ac:dyDescent="0.2">
      <c r="B1586" s="66" t="s">
        <v>36</v>
      </c>
      <c r="C1586" s="28" t="s">
        <v>14</v>
      </c>
      <c r="D1586" s="28" t="s">
        <v>25</v>
      </c>
      <c r="E1586" s="67">
        <v>96</v>
      </c>
    </row>
    <row r="1587" spans="2:5" x14ac:dyDescent="0.2">
      <c r="B1587" s="66" t="s">
        <v>36</v>
      </c>
      <c r="C1587" s="28" t="s">
        <v>18</v>
      </c>
      <c r="D1587" s="28" t="s">
        <v>24</v>
      </c>
      <c r="E1587" s="67">
        <v>5</v>
      </c>
    </row>
    <row r="1588" spans="2:5" x14ac:dyDescent="0.2">
      <c r="B1588" s="66" t="s">
        <v>36</v>
      </c>
      <c r="C1588" s="28" t="s">
        <v>17</v>
      </c>
      <c r="D1588" s="28" t="s">
        <v>24</v>
      </c>
      <c r="E1588" s="67">
        <v>20</v>
      </c>
    </row>
    <row r="1589" spans="2:5" x14ac:dyDescent="0.2">
      <c r="B1589" s="66" t="s">
        <v>36</v>
      </c>
      <c r="C1589" s="28" t="s">
        <v>19</v>
      </c>
      <c r="D1589" s="28" t="s">
        <v>25</v>
      </c>
      <c r="E1589" s="67">
        <v>60</v>
      </c>
    </row>
    <row r="1590" spans="2:5" x14ac:dyDescent="0.2">
      <c r="B1590" s="66" t="s">
        <v>36</v>
      </c>
      <c r="C1590" s="28" t="s">
        <v>10</v>
      </c>
      <c r="D1590" s="28" t="s">
        <v>25</v>
      </c>
      <c r="E1590" s="67">
        <v>42</v>
      </c>
    </row>
    <row r="1591" spans="2:5" x14ac:dyDescent="0.2">
      <c r="B1591" s="66" t="s">
        <v>36</v>
      </c>
      <c r="C1591" s="28" t="s">
        <v>10</v>
      </c>
      <c r="D1591" s="28" t="s">
        <v>25</v>
      </c>
      <c r="E1591" s="67">
        <v>42</v>
      </c>
    </row>
    <row r="1592" spans="2:5" x14ac:dyDescent="0.2">
      <c r="B1592" s="66" t="s">
        <v>36</v>
      </c>
      <c r="C1592" s="28" t="s">
        <v>14</v>
      </c>
      <c r="D1592" s="28" t="s">
        <v>24</v>
      </c>
      <c r="E1592" s="67">
        <v>80</v>
      </c>
    </row>
    <row r="1593" spans="2:5" x14ac:dyDescent="0.2">
      <c r="B1593" s="66" t="s">
        <v>36</v>
      </c>
      <c r="C1593" s="28" t="s">
        <v>14</v>
      </c>
      <c r="D1593" s="28" t="s">
        <v>24</v>
      </c>
      <c r="E1593" s="67">
        <v>80</v>
      </c>
    </row>
    <row r="1594" spans="2:5" x14ac:dyDescent="0.2">
      <c r="B1594" s="66" t="s">
        <v>36</v>
      </c>
      <c r="C1594" s="28" t="s">
        <v>21</v>
      </c>
      <c r="D1594" s="28" t="s">
        <v>24</v>
      </c>
      <c r="E1594" s="67">
        <v>60</v>
      </c>
    </row>
    <row r="1595" spans="2:5" x14ac:dyDescent="0.2">
      <c r="B1595" s="66" t="s">
        <v>36</v>
      </c>
      <c r="C1595" s="28" t="s">
        <v>14</v>
      </c>
      <c r="D1595" s="28" t="s">
        <v>24</v>
      </c>
      <c r="E1595" s="67">
        <v>80</v>
      </c>
    </row>
    <row r="1596" spans="2:5" x14ac:dyDescent="0.2">
      <c r="B1596" s="66" t="s">
        <v>36</v>
      </c>
      <c r="C1596" s="28" t="s">
        <v>21</v>
      </c>
      <c r="D1596" s="28" t="s">
        <v>25</v>
      </c>
      <c r="E1596" s="67">
        <v>72</v>
      </c>
    </row>
    <row r="1597" spans="2:5" x14ac:dyDescent="0.2">
      <c r="B1597" s="66" t="s">
        <v>36</v>
      </c>
      <c r="C1597" s="28" t="s">
        <v>12</v>
      </c>
      <c r="D1597" s="28" t="s">
        <v>25</v>
      </c>
      <c r="E1597" s="67">
        <v>120</v>
      </c>
    </row>
    <row r="1598" spans="2:5" x14ac:dyDescent="0.2">
      <c r="B1598" s="66" t="s">
        <v>36</v>
      </c>
      <c r="C1598" s="28" t="s">
        <v>14</v>
      </c>
      <c r="D1598" s="28" t="s">
        <v>25</v>
      </c>
      <c r="E1598" s="67">
        <v>96</v>
      </c>
    </row>
    <row r="1599" spans="2:5" x14ac:dyDescent="0.2">
      <c r="B1599" s="66" t="s">
        <v>36</v>
      </c>
      <c r="C1599" s="28" t="s">
        <v>15</v>
      </c>
      <c r="D1599" s="28" t="s">
        <v>24</v>
      </c>
      <c r="E1599" s="67">
        <v>25</v>
      </c>
    </row>
    <row r="1600" spans="2:5" x14ac:dyDescent="0.2">
      <c r="B1600" s="66" t="s">
        <v>36</v>
      </c>
      <c r="C1600" s="28" t="s">
        <v>18</v>
      </c>
      <c r="D1600" s="28" t="s">
        <v>25</v>
      </c>
      <c r="E1600" s="67">
        <v>6</v>
      </c>
    </row>
    <row r="1601" spans="2:5" x14ac:dyDescent="0.2">
      <c r="B1601" s="66" t="s">
        <v>36</v>
      </c>
      <c r="C1601" s="28" t="s">
        <v>10</v>
      </c>
      <c r="D1601" s="28" t="s">
        <v>25</v>
      </c>
      <c r="E1601" s="67">
        <v>42</v>
      </c>
    </row>
    <row r="1602" spans="2:5" x14ac:dyDescent="0.2">
      <c r="B1602" s="66" t="s">
        <v>36</v>
      </c>
      <c r="C1602" s="28" t="s">
        <v>14</v>
      </c>
      <c r="D1602" s="28" t="s">
        <v>24</v>
      </c>
      <c r="E1602" s="67">
        <v>80</v>
      </c>
    </row>
    <row r="1603" spans="2:5" x14ac:dyDescent="0.2">
      <c r="B1603" s="66" t="s">
        <v>36</v>
      </c>
      <c r="C1603" s="28" t="s">
        <v>13</v>
      </c>
      <c r="D1603" s="28" t="s">
        <v>24</v>
      </c>
      <c r="E1603" s="67">
        <v>100</v>
      </c>
    </row>
    <row r="1604" spans="2:5" x14ac:dyDescent="0.2">
      <c r="B1604" s="66" t="s">
        <v>36</v>
      </c>
      <c r="C1604" s="28" t="s">
        <v>18</v>
      </c>
      <c r="D1604" s="28" t="s">
        <v>24</v>
      </c>
      <c r="E1604" s="67">
        <v>5</v>
      </c>
    </row>
    <row r="1605" spans="2:5" x14ac:dyDescent="0.2">
      <c r="B1605" s="66" t="s">
        <v>36</v>
      </c>
      <c r="C1605" s="28" t="s">
        <v>18</v>
      </c>
      <c r="D1605" s="28" t="s">
        <v>25</v>
      </c>
      <c r="E1605" s="67">
        <v>6</v>
      </c>
    </row>
    <row r="1606" spans="2:5" x14ac:dyDescent="0.2">
      <c r="B1606" s="66" t="s">
        <v>36</v>
      </c>
      <c r="C1606" s="28" t="s">
        <v>20</v>
      </c>
      <c r="D1606" s="28" t="s">
        <v>25</v>
      </c>
      <c r="E1606" s="67">
        <v>240</v>
      </c>
    </row>
    <row r="1607" spans="2:5" x14ac:dyDescent="0.2">
      <c r="B1607" s="66" t="s">
        <v>36</v>
      </c>
      <c r="C1607" s="28" t="s">
        <v>17</v>
      </c>
      <c r="D1607" s="28" t="s">
        <v>24</v>
      </c>
      <c r="E1607" s="67">
        <v>20</v>
      </c>
    </row>
    <row r="1608" spans="2:5" x14ac:dyDescent="0.2">
      <c r="B1608" s="66" t="s">
        <v>36</v>
      </c>
      <c r="C1608" s="28" t="s">
        <v>14</v>
      </c>
      <c r="D1608" s="28" t="s">
        <v>24</v>
      </c>
      <c r="E1608" s="67">
        <v>80</v>
      </c>
    </row>
    <row r="1609" spans="2:5" x14ac:dyDescent="0.2">
      <c r="B1609" s="66" t="s">
        <v>36</v>
      </c>
      <c r="C1609" s="28" t="s">
        <v>11</v>
      </c>
      <c r="D1609" s="28" t="s">
        <v>25</v>
      </c>
      <c r="E1609" s="67">
        <v>120</v>
      </c>
    </row>
    <row r="1610" spans="2:5" x14ac:dyDescent="0.2">
      <c r="B1610" s="66" t="s">
        <v>36</v>
      </c>
      <c r="C1610" s="28" t="s">
        <v>14</v>
      </c>
      <c r="D1610" s="28" t="s">
        <v>24</v>
      </c>
      <c r="E1610" s="67">
        <v>80</v>
      </c>
    </row>
    <row r="1611" spans="2:5" x14ac:dyDescent="0.2">
      <c r="B1611" s="66" t="s">
        <v>36</v>
      </c>
      <c r="C1611" s="28" t="s">
        <v>14</v>
      </c>
      <c r="D1611" s="28" t="s">
        <v>24</v>
      </c>
      <c r="E1611" s="67">
        <v>80</v>
      </c>
    </row>
    <row r="1612" spans="2:5" x14ac:dyDescent="0.2">
      <c r="B1612" s="66" t="s">
        <v>36</v>
      </c>
      <c r="C1612" s="28" t="s">
        <v>17</v>
      </c>
      <c r="D1612" s="28" t="s">
        <v>25</v>
      </c>
      <c r="E1612" s="67">
        <v>24</v>
      </c>
    </row>
    <row r="1613" spans="2:5" x14ac:dyDescent="0.2">
      <c r="B1613" s="66" t="s">
        <v>36</v>
      </c>
      <c r="C1613" s="28" t="s">
        <v>18</v>
      </c>
      <c r="D1613" s="28" t="s">
        <v>24</v>
      </c>
      <c r="E1613" s="67">
        <v>5</v>
      </c>
    </row>
    <row r="1614" spans="2:5" x14ac:dyDescent="0.2">
      <c r="B1614" s="66" t="s">
        <v>36</v>
      </c>
      <c r="C1614" s="28" t="s">
        <v>12</v>
      </c>
      <c r="D1614" s="28" t="s">
        <v>25</v>
      </c>
      <c r="E1614" s="67">
        <v>120</v>
      </c>
    </row>
    <row r="1615" spans="2:5" x14ac:dyDescent="0.2">
      <c r="B1615" s="66" t="s">
        <v>36</v>
      </c>
      <c r="C1615" s="28" t="s">
        <v>10</v>
      </c>
      <c r="D1615" s="28" t="s">
        <v>25</v>
      </c>
      <c r="E1615" s="67">
        <v>42</v>
      </c>
    </row>
    <row r="1616" spans="2:5" x14ac:dyDescent="0.2">
      <c r="B1616" s="66" t="s">
        <v>36</v>
      </c>
      <c r="C1616" s="28" t="s">
        <v>14</v>
      </c>
      <c r="D1616" s="28" t="s">
        <v>24</v>
      </c>
      <c r="E1616" s="67">
        <v>80</v>
      </c>
    </row>
    <row r="1617" spans="2:5" x14ac:dyDescent="0.2">
      <c r="B1617" s="66" t="s">
        <v>36</v>
      </c>
      <c r="C1617" s="28" t="s">
        <v>10</v>
      </c>
      <c r="D1617" s="28" t="s">
        <v>24</v>
      </c>
      <c r="E1617" s="67">
        <v>35</v>
      </c>
    </row>
    <row r="1618" spans="2:5" x14ac:dyDescent="0.2">
      <c r="B1618" s="66" t="s">
        <v>36</v>
      </c>
      <c r="C1618" s="28" t="s">
        <v>19</v>
      </c>
      <c r="D1618" s="28" t="s">
        <v>24</v>
      </c>
      <c r="E1618" s="67">
        <v>50</v>
      </c>
    </row>
    <row r="1619" spans="2:5" x14ac:dyDescent="0.2">
      <c r="B1619" s="66" t="s">
        <v>36</v>
      </c>
      <c r="C1619" s="28" t="s">
        <v>14</v>
      </c>
      <c r="D1619" s="28" t="s">
        <v>25</v>
      </c>
      <c r="E1619" s="67">
        <v>96</v>
      </c>
    </row>
    <row r="1620" spans="2:5" x14ac:dyDescent="0.2">
      <c r="B1620" s="66" t="s">
        <v>36</v>
      </c>
      <c r="C1620" s="28" t="s">
        <v>14</v>
      </c>
      <c r="D1620" s="28" t="s">
        <v>24</v>
      </c>
      <c r="E1620" s="67">
        <v>80</v>
      </c>
    </row>
    <row r="1621" spans="2:5" x14ac:dyDescent="0.2">
      <c r="B1621" s="66" t="s">
        <v>36</v>
      </c>
      <c r="C1621" s="28" t="s">
        <v>19</v>
      </c>
      <c r="D1621" s="28" t="s">
        <v>24</v>
      </c>
      <c r="E1621" s="67">
        <v>50</v>
      </c>
    </row>
    <row r="1622" spans="2:5" x14ac:dyDescent="0.2">
      <c r="B1622" s="66" t="s">
        <v>36</v>
      </c>
      <c r="C1622" s="28" t="s">
        <v>14</v>
      </c>
      <c r="D1622" s="28" t="s">
        <v>24</v>
      </c>
      <c r="E1622" s="67">
        <v>80</v>
      </c>
    </row>
    <row r="1623" spans="2:5" x14ac:dyDescent="0.2">
      <c r="B1623" s="66" t="s">
        <v>36</v>
      </c>
      <c r="C1623" s="28" t="s">
        <v>14</v>
      </c>
      <c r="D1623" s="28" t="s">
        <v>25</v>
      </c>
      <c r="E1623" s="67">
        <v>96</v>
      </c>
    </row>
    <row r="1624" spans="2:5" x14ac:dyDescent="0.2">
      <c r="B1624" s="66" t="s">
        <v>36</v>
      </c>
      <c r="C1624" s="28" t="s">
        <v>16</v>
      </c>
      <c r="D1624" s="28" t="s">
        <v>24</v>
      </c>
      <c r="E1624" s="67">
        <v>20</v>
      </c>
    </row>
    <row r="1625" spans="2:5" x14ac:dyDescent="0.2">
      <c r="B1625" s="66" t="s">
        <v>36</v>
      </c>
      <c r="C1625" s="28" t="s">
        <v>18</v>
      </c>
      <c r="D1625" s="28" t="s">
        <v>24</v>
      </c>
      <c r="E1625" s="67">
        <v>5</v>
      </c>
    </row>
    <row r="1626" spans="2:5" x14ac:dyDescent="0.2">
      <c r="B1626" s="66" t="s">
        <v>36</v>
      </c>
      <c r="C1626" s="28" t="s">
        <v>11</v>
      </c>
      <c r="D1626" s="28" t="s">
        <v>24</v>
      </c>
      <c r="E1626" s="67">
        <v>100</v>
      </c>
    </row>
    <row r="1627" spans="2:5" x14ac:dyDescent="0.2">
      <c r="B1627" s="66" t="s">
        <v>36</v>
      </c>
      <c r="C1627" s="28" t="s">
        <v>19</v>
      </c>
      <c r="D1627" s="28" t="s">
        <v>25</v>
      </c>
      <c r="E1627" s="67">
        <v>60</v>
      </c>
    </row>
    <row r="1628" spans="2:5" x14ac:dyDescent="0.2">
      <c r="B1628" s="66" t="s">
        <v>36</v>
      </c>
      <c r="C1628" s="28" t="s">
        <v>10</v>
      </c>
      <c r="D1628" s="28" t="s">
        <v>24</v>
      </c>
      <c r="E1628" s="67">
        <v>35</v>
      </c>
    </row>
    <row r="1629" spans="2:5" x14ac:dyDescent="0.2">
      <c r="B1629" s="66" t="s">
        <v>36</v>
      </c>
      <c r="C1629" s="28" t="s">
        <v>20</v>
      </c>
      <c r="D1629" s="28" t="s">
        <v>24</v>
      </c>
      <c r="E1629" s="67">
        <v>200</v>
      </c>
    </row>
    <row r="1630" spans="2:5" x14ac:dyDescent="0.2">
      <c r="B1630" s="66" t="s">
        <v>36</v>
      </c>
      <c r="C1630" s="28" t="s">
        <v>10</v>
      </c>
      <c r="D1630" s="28" t="s">
        <v>25</v>
      </c>
      <c r="E1630" s="67">
        <v>42</v>
      </c>
    </row>
    <row r="1631" spans="2:5" x14ac:dyDescent="0.2">
      <c r="B1631" s="66" t="s">
        <v>36</v>
      </c>
      <c r="C1631" s="28" t="s">
        <v>16</v>
      </c>
      <c r="D1631" s="28" t="s">
        <v>24</v>
      </c>
      <c r="E1631" s="67">
        <v>20</v>
      </c>
    </row>
    <row r="1632" spans="2:5" x14ac:dyDescent="0.2">
      <c r="B1632" s="66" t="s">
        <v>36</v>
      </c>
      <c r="C1632" s="28" t="s">
        <v>22</v>
      </c>
      <c r="D1632" s="28" t="s">
        <v>25</v>
      </c>
      <c r="E1632" s="67">
        <v>84</v>
      </c>
    </row>
    <row r="1633" spans="2:5" x14ac:dyDescent="0.2">
      <c r="B1633" s="66" t="s">
        <v>36</v>
      </c>
      <c r="C1633" s="28" t="s">
        <v>18</v>
      </c>
      <c r="D1633" s="28" t="s">
        <v>25</v>
      </c>
      <c r="E1633" s="67">
        <v>6</v>
      </c>
    </row>
    <row r="1634" spans="2:5" x14ac:dyDescent="0.2">
      <c r="B1634" s="66" t="s">
        <v>36</v>
      </c>
      <c r="C1634" s="28" t="s">
        <v>18</v>
      </c>
      <c r="D1634" s="28" t="s">
        <v>24</v>
      </c>
      <c r="E1634" s="67">
        <v>5</v>
      </c>
    </row>
    <row r="1635" spans="2:5" x14ac:dyDescent="0.2">
      <c r="B1635" s="66" t="s">
        <v>36</v>
      </c>
      <c r="C1635" s="28" t="s">
        <v>13</v>
      </c>
      <c r="D1635" s="28" t="s">
        <v>25</v>
      </c>
      <c r="E1635" s="67">
        <v>120</v>
      </c>
    </row>
    <row r="1636" spans="2:5" x14ac:dyDescent="0.2">
      <c r="B1636" s="66" t="s">
        <v>36</v>
      </c>
      <c r="C1636" s="28" t="s">
        <v>20</v>
      </c>
      <c r="D1636" s="28" t="s">
        <v>25</v>
      </c>
      <c r="E1636" s="67">
        <v>240</v>
      </c>
    </row>
    <row r="1637" spans="2:5" x14ac:dyDescent="0.2">
      <c r="B1637" s="66" t="s">
        <v>36</v>
      </c>
      <c r="C1637" s="28" t="s">
        <v>19</v>
      </c>
      <c r="D1637" s="28" t="s">
        <v>24</v>
      </c>
      <c r="E1637" s="67">
        <v>50</v>
      </c>
    </row>
    <row r="1638" spans="2:5" x14ac:dyDescent="0.2">
      <c r="B1638" s="66" t="s">
        <v>36</v>
      </c>
      <c r="C1638" s="28" t="s">
        <v>9</v>
      </c>
      <c r="D1638" s="28" t="s">
        <v>24</v>
      </c>
      <c r="E1638" s="67">
        <v>140</v>
      </c>
    </row>
    <row r="1639" spans="2:5" x14ac:dyDescent="0.2">
      <c r="B1639" s="66" t="s">
        <v>36</v>
      </c>
      <c r="C1639" s="28" t="s">
        <v>17</v>
      </c>
      <c r="D1639" s="28" t="s">
        <v>24</v>
      </c>
      <c r="E1639" s="67">
        <v>20</v>
      </c>
    </row>
    <row r="1640" spans="2:5" x14ac:dyDescent="0.2">
      <c r="B1640" s="66" t="s">
        <v>36</v>
      </c>
      <c r="C1640" s="28" t="s">
        <v>19</v>
      </c>
      <c r="D1640" s="28" t="s">
        <v>24</v>
      </c>
      <c r="E1640" s="67">
        <v>50</v>
      </c>
    </row>
    <row r="1641" spans="2:5" x14ac:dyDescent="0.2">
      <c r="B1641" s="66" t="s">
        <v>36</v>
      </c>
      <c r="C1641" s="28" t="s">
        <v>18</v>
      </c>
      <c r="D1641" s="28" t="s">
        <v>24</v>
      </c>
      <c r="E1641" s="67">
        <v>5</v>
      </c>
    </row>
    <row r="1642" spans="2:5" x14ac:dyDescent="0.2">
      <c r="B1642" s="66" t="s">
        <v>36</v>
      </c>
      <c r="C1642" s="28" t="s">
        <v>13</v>
      </c>
      <c r="D1642" s="28" t="s">
        <v>25</v>
      </c>
      <c r="E1642" s="67">
        <v>120</v>
      </c>
    </row>
    <row r="1643" spans="2:5" x14ac:dyDescent="0.2">
      <c r="B1643" s="66" t="s">
        <v>36</v>
      </c>
      <c r="C1643" s="28" t="s">
        <v>19</v>
      </c>
      <c r="D1643" s="28" t="s">
        <v>24</v>
      </c>
      <c r="E1643" s="67">
        <v>50</v>
      </c>
    </row>
    <row r="1644" spans="2:5" x14ac:dyDescent="0.2">
      <c r="B1644" s="66" t="s">
        <v>36</v>
      </c>
      <c r="C1644" s="28" t="s">
        <v>14</v>
      </c>
      <c r="D1644" s="28" t="s">
        <v>25</v>
      </c>
      <c r="E1644" s="67">
        <v>96</v>
      </c>
    </row>
    <row r="1645" spans="2:5" x14ac:dyDescent="0.2">
      <c r="B1645" s="66" t="s">
        <v>36</v>
      </c>
      <c r="C1645" s="28" t="s">
        <v>11</v>
      </c>
      <c r="D1645" s="28" t="s">
        <v>24</v>
      </c>
      <c r="E1645" s="67">
        <v>100</v>
      </c>
    </row>
    <row r="1646" spans="2:5" x14ac:dyDescent="0.2">
      <c r="B1646" s="66" t="s">
        <v>36</v>
      </c>
      <c r="C1646" s="28" t="s">
        <v>10</v>
      </c>
      <c r="D1646" s="28" t="s">
        <v>24</v>
      </c>
      <c r="E1646" s="67">
        <v>35</v>
      </c>
    </row>
    <row r="1647" spans="2:5" x14ac:dyDescent="0.2">
      <c r="B1647" s="66" t="s">
        <v>36</v>
      </c>
      <c r="C1647" s="28" t="s">
        <v>10</v>
      </c>
      <c r="D1647" s="28" t="s">
        <v>25</v>
      </c>
      <c r="E1647" s="67">
        <v>42</v>
      </c>
    </row>
    <row r="1648" spans="2:5" x14ac:dyDescent="0.2">
      <c r="B1648" s="66" t="s">
        <v>36</v>
      </c>
      <c r="C1648" s="28" t="s">
        <v>15</v>
      </c>
      <c r="D1648" s="28" t="s">
        <v>24</v>
      </c>
      <c r="E1648" s="67">
        <v>25</v>
      </c>
    </row>
    <row r="1649" spans="2:5" x14ac:dyDescent="0.2">
      <c r="B1649" s="66" t="s">
        <v>36</v>
      </c>
      <c r="C1649" s="28" t="s">
        <v>14</v>
      </c>
      <c r="D1649" s="28" t="s">
        <v>25</v>
      </c>
      <c r="E1649" s="67">
        <v>96</v>
      </c>
    </row>
    <row r="1650" spans="2:5" x14ac:dyDescent="0.2">
      <c r="B1650" s="66" t="s">
        <v>36</v>
      </c>
      <c r="C1650" s="28" t="s">
        <v>12</v>
      </c>
      <c r="D1650" s="28" t="s">
        <v>25</v>
      </c>
      <c r="E1650" s="67">
        <v>120</v>
      </c>
    </row>
    <row r="1651" spans="2:5" x14ac:dyDescent="0.2">
      <c r="B1651" s="66" t="s">
        <v>36</v>
      </c>
      <c r="C1651" s="28" t="s">
        <v>15</v>
      </c>
      <c r="D1651" s="28" t="s">
        <v>24</v>
      </c>
      <c r="E1651" s="67">
        <v>25</v>
      </c>
    </row>
    <row r="1652" spans="2:5" x14ac:dyDescent="0.2">
      <c r="B1652" s="66" t="s">
        <v>36</v>
      </c>
      <c r="C1652" s="28" t="s">
        <v>14</v>
      </c>
      <c r="D1652" s="28" t="s">
        <v>24</v>
      </c>
      <c r="E1652" s="67">
        <v>80</v>
      </c>
    </row>
    <row r="1653" spans="2:5" x14ac:dyDescent="0.2">
      <c r="B1653" s="66" t="s">
        <v>36</v>
      </c>
      <c r="C1653" s="28" t="s">
        <v>14</v>
      </c>
      <c r="D1653" s="28" t="s">
        <v>24</v>
      </c>
      <c r="E1653" s="67">
        <v>80</v>
      </c>
    </row>
    <row r="1654" spans="2:5" x14ac:dyDescent="0.2">
      <c r="B1654" s="66" t="s">
        <v>36</v>
      </c>
      <c r="C1654" s="28" t="s">
        <v>18</v>
      </c>
      <c r="D1654" s="28" t="s">
        <v>24</v>
      </c>
      <c r="E1654" s="67">
        <v>5</v>
      </c>
    </row>
    <row r="1655" spans="2:5" x14ac:dyDescent="0.2">
      <c r="B1655" s="66" t="s">
        <v>36</v>
      </c>
      <c r="C1655" s="28" t="s">
        <v>11</v>
      </c>
      <c r="D1655" s="28" t="s">
        <v>24</v>
      </c>
      <c r="E1655" s="67">
        <v>100</v>
      </c>
    </row>
    <row r="1656" spans="2:5" x14ac:dyDescent="0.2">
      <c r="B1656" s="66" t="s">
        <v>36</v>
      </c>
      <c r="C1656" s="28" t="s">
        <v>18</v>
      </c>
      <c r="D1656" s="28" t="s">
        <v>24</v>
      </c>
      <c r="E1656" s="67">
        <v>5</v>
      </c>
    </row>
    <row r="1657" spans="2:5" x14ac:dyDescent="0.2">
      <c r="B1657" s="66" t="s">
        <v>36</v>
      </c>
      <c r="C1657" s="28" t="s">
        <v>14</v>
      </c>
      <c r="D1657" s="28" t="s">
        <v>25</v>
      </c>
      <c r="E1657" s="67">
        <v>96</v>
      </c>
    </row>
    <row r="1658" spans="2:5" x14ac:dyDescent="0.2">
      <c r="B1658" s="66" t="s">
        <v>36</v>
      </c>
      <c r="C1658" s="28" t="s">
        <v>20</v>
      </c>
      <c r="D1658" s="28" t="s">
        <v>24</v>
      </c>
      <c r="E1658" s="67">
        <v>200</v>
      </c>
    </row>
    <row r="1659" spans="2:5" x14ac:dyDescent="0.2">
      <c r="B1659" s="66" t="s">
        <v>36</v>
      </c>
      <c r="C1659" s="28" t="s">
        <v>14</v>
      </c>
      <c r="D1659" s="28" t="s">
        <v>25</v>
      </c>
      <c r="E1659" s="67">
        <v>96</v>
      </c>
    </row>
    <row r="1660" spans="2:5" x14ac:dyDescent="0.2">
      <c r="B1660" s="66" t="s">
        <v>36</v>
      </c>
      <c r="C1660" s="28" t="s">
        <v>17</v>
      </c>
      <c r="D1660" s="28" t="s">
        <v>24</v>
      </c>
      <c r="E1660" s="67">
        <v>20</v>
      </c>
    </row>
    <row r="1661" spans="2:5" x14ac:dyDescent="0.2">
      <c r="B1661" s="66" t="s">
        <v>36</v>
      </c>
      <c r="C1661" s="28" t="s">
        <v>11</v>
      </c>
      <c r="D1661" s="28" t="s">
        <v>24</v>
      </c>
      <c r="E1661" s="67">
        <v>100</v>
      </c>
    </row>
    <row r="1662" spans="2:5" x14ac:dyDescent="0.2">
      <c r="B1662" s="66" t="s">
        <v>36</v>
      </c>
      <c r="C1662" s="28" t="s">
        <v>18</v>
      </c>
      <c r="D1662" s="28" t="s">
        <v>24</v>
      </c>
      <c r="E1662" s="67">
        <v>5</v>
      </c>
    </row>
    <row r="1663" spans="2:5" x14ac:dyDescent="0.2">
      <c r="B1663" s="66" t="s">
        <v>36</v>
      </c>
      <c r="C1663" s="28" t="s">
        <v>11</v>
      </c>
      <c r="D1663" s="28" t="s">
        <v>24</v>
      </c>
      <c r="E1663" s="67">
        <v>100</v>
      </c>
    </row>
    <row r="1664" spans="2:5" x14ac:dyDescent="0.2">
      <c r="B1664" s="66" t="s">
        <v>36</v>
      </c>
      <c r="C1664" s="28" t="s">
        <v>20</v>
      </c>
      <c r="D1664" s="28" t="s">
        <v>24</v>
      </c>
      <c r="E1664" s="67">
        <v>200</v>
      </c>
    </row>
    <row r="1665" spans="2:5" x14ac:dyDescent="0.2">
      <c r="B1665" s="66" t="s">
        <v>36</v>
      </c>
      <c r="C1665" s="28" t="s">
        <v>14</v>
      </c>
      <c r="D1665" s="28" t="s">
        <v>25</v>
      </c>
      <c r="E1665" s="67">
        <v>96</v>
      </c>
    </row>
    <row r="1666" spans="2:5" x14ac:dyDescent="0.2">
      <c r="B1666" s="66" t="s">
        <v>36</v>
      </c>
      <c r="C1666" s="28" t="s">
        <v>15</v>
      </c>
      <c r="D1666" s="28" t="s">
        <v>24</v>
      </c>
      <c r="E1666" s="67">
        <v>25</v>
      </c>
    </row>
    <row r="1667" spans="2:5" x14ac:dyDescent="0.2">
      <c r="B1667" s="66" t="s">
        <v>36</v>
      </c>
      <c r="C1667" s="28" t="s">
        <v>14</v>
      </c>
      <c r="D1667" s="28" t="s">
        <v>25</v>
      </c>
      <c r="E1667" s="67">
        <v>96</v>
      </c>
    </row>
    <row r="1668" spans="2:5" x14ac:dyDescent="0.2">
      <c r="B1668" s="66" t="s">
        <v>36</v>
      </c>
      <c r="C1668" s="28" t="s">
        <v>15</v>
      </c>
      <c r="D1668" s="28" t="s">
        <v>25</v>
      </c>
      <c r="E1668" s="67">
        <v>30</v>
      </c>
    </row>
    <row r="1669" spans="2:5" x14ac:dyDescent="0.2">
      <c r="B1669" s="66" t="s">
        <v>36</v>
      </c>
      <c r="C1669" s="28" t="s">
        <v>14</v>
      </c>
      <c r="D1669" s="28" t="s">
        <v>24</v>
      </c>
      <c r="E1669" s="67">
        <v>80</v>
      </c>
    </row>
    <row r="1670" spans="2:5" x14ac:dyDescent="0.2">
      <c r="B1670" s="66" t="s">
        <v>36</v>
      </c>
      <c r="C1670" s="28" t="s">
        <v>10</v>
      </c>
      <c r="D1670" s="28" t="s">
        <v>24</v>
      </c>
      <c r="E1670" s="67">
        <v>35</v>
      </c>
    </row>
    <row r="1671" spans="2:5" x14ac:dyDescent="0.2">
      <c r="B1671" s="66" t="s">
        <v>36</v>
      </c>
      <c r="C1671" s="28" t="s">
        <v>10</v>
      </c>
      <c r="D1671" s="28" t="s">
        <v>25</v>
      </c>
      <c r="E1671" s="67">
        <v>42</v>
      </c>
    </row>
    <row r="1672" spans="2:5" x14ac:dyDescent="0.2">
      <c r="B1672" s="66" t="s">
        <v>36</v>
      </c>
      <c r="C1672" s="28" t="s">
        <v>10</v>
      </c>
      <c r="D1672" s="28" t="s">
        <v>24</v>
      </c>
      <c r="E1672" s="67">
        <v>35</v>
      </c>
    </row>
    <row r="1673" spans="2:5" x14ac:dyDescent="0.2">
      <c r="B1673" s="66" t="s">
        <v>36</v>
      </c>
      <c r="C1673" s="28" t="s">
        <v>16</v>
      </c>
      <c r="D1673" s="28" t="s">
        <v>25</v>
      </c>
      <c r="E1673" s="67">
        <v>24</v>
      </c>
    </row>
    <row r="1674" spans="2:5" x14ac:dyDescent="0.2">
      <c r="B1674" s="66" t="s">
        <v>36</v>
      </c>
      <c r="C1674" s="28" t="s">
        <v>17</v>
      </c>
      <c r="D1674" s="28" t="s">
        <v>25</v>
      </c>
      <c r="E1674" s="67">
        <v>24</v>
      </c>
    </row>
    <row r="1675" spans="2:5" x14ac:dyDescent="0.2">
      <c r="B1675" s="66" t="s">
        <v>36</v>
      </c>
      <c r="C1675" s="28" t="s">
        <v>14</v>
      </c>
      <c r="D1675" s="28" t="s">
        <v>25</v>
      </c>
      <c r="E1675" s="67">
        <v>96</v>
      </c>
    </row>
    <row r="1676" spans="2:5" x14ac:dyDescent="0.2">
      <c r="B1676" s="66" t="s">
        <v>36</v>
      </c>
      <c r="C1676" s="28" t="s">
        <v>10</v>
      </c>
      <c r="D1676" s="28" t="s">
        <v>25</v>
      </c>
      <c r="E1676" s="67">
        <v>42</v>
      </c>
    </row>
    <row r="1677" spans="2:5" x14ac:dyDescent="0.2">
      <c r="B1677" s="66" t="s">
        <v>36</v>
      </c>
      <c r="C1677" s="28" t="s">
        <v>10</v>
      </c>
      <c r="D1677" s="28" t="s">
        <v>25</v>
      </c>
      <c r="E1677" s="67">
        <v>42</v>
      </c>
    </row>
    <row r="1678" spans="2:5" x14ac:dyDescent="0.2">
      <c r="B1678" s="66" t="s">
        <v>36</v>
      </c>
      <c r="C1678" s="28" t="s">
        <v>16</v>
      </c>
      <c r="D1678" s="28" t="s">
        <v>24</v>
      </c>
      <c r="E1678" s="67">
        <v>20</v>
      </c>
    </row>
    <row r="1679" spans="2:5" x14ac:dyDescent="0.2">
      <c r="B1679" s="66" t="s">
        <v>36</v>
      </c>
      <c r="C1679" s="28" t="s">
        <v>14</v>
      </c>
      <c r="D1679" s="28" t="s">
        <v>24</v>
      </c>
      <c r="E1679" s="67">
        <v>80</v>
      </c>
    </row>
    <row r="1680" spans="2:5" x14ac:dyDescent="0.2">
      <c r="B1680" s="66" t="s">
        <v>36</v>
      </c>
      <c r="C1680" s="28" t="s">
        <v>10</v>
      </c>
      <c r="D1680" s="28" t="s">
        <v>24</v>
      </c>
      <c r="E1680" s="67">
        <v>35</v>
      </c>
    </row>
    <row r="1681" spans="2:5" x14ac:dyDescent="0.2">
      <c r="B1681" s="66" t="s">
        <v>36</v>
      </c>
      <c r="C1681" s="28" t="s">
        <v>14</v>
      </c>
      <c r="D1681" s="28" t="s">
        <v>25</v>
      </c>
      <c r="E1681" s="67">
        <v>96</v>
      </c>
    </row>
    <row r="1682" spans="2:5" x14ac:dyDescent="0.2">
      <c r="B1682" s="66" t="s">
        <v>36</v>
      </c>
      <c r="C1682" s="28" t="s">
        <v>21</v>
      </c>
      <c r="D1682" s="28" t="s">
        <v>25</v>
      </c>
      <c r="E1682" s="67">
        <v>72</v>
      </c>
    </row>
    <row r="1683" spans="2:5" x14ac:dyDescent="0.2">
      <c r="B1683" s="66" t="s">
        <v>36</v>
      </c>
      <c r="C1683" s="28" t="s">
        <v>11</v>
      </c>
      <c r="D1683" s="28" t="s">
        <v>24</v>
      </c>
      <c r="E1683" s="67">
        <v>100</v>
      </c>
    </row>
    <row r="1684" spans="2:5" x14ac:dyDescent="0.2">
      <c r="B1684" s="66" t="s">
        <v>36</v>
      </c>
      <c r="C1684" s="28" t="s">
        <v>17</v>
      </c>
      <c r="D1684" s="28" t="s">
        <v>25</v>
      </c>
      <c r="E1684" s="67">
        <v>24</v>
      </c>
    </row>
    <row r="1685" spans="2:5" x14ac:dyDescent="0.2">
      <c r="B1685" s="66" t="s">
        <v>36</v>
      </c>
      <c r="C1685" s="28" t="s">
        <v>14</v>
      </c>
      <c r="D1685" s="28" t="s">
        <v>25</v>
      </c>
      <c r="E1685" s="67">
        <v>96</v>
      </c>
    </row>
    <row r="1686" spans="2:5" x14ac:dyDescent="0.2">
      <c r="B1686" s="66" t="s">
        <v>36</v>
      </c>
      <c r="C1686" s="28" t="s">
        <v>14</v>
      </c>
      <c r="D1686" s="28" t="s">
        <v>25</v>
      </c>
      <c r="E1686" s="67">
        <v>96</v>
      </c>
    </row>
    <row r="1687" spans="2:5" x14ac:dyDescent="0.2">
      <c r="B1687" s="66" t="s">
        <v>36</v>
      </c>
      <c r="C1687" s="28" t="s">
        <v>14</v>
      </c>
      <c r="D1687" s="28" t="s">
        <v>25</v>
      </c>
      <c r="E1687" s="67">
        <v>96</v>
      </c>
    </row>
    <row r="1688" spans="2:5" x14ac:dyDescent="0.2">
      <c r="B1688" s="66" t="s">
        <v>36</v>
      </c>
      <c r="C1688" s="28" t="s">
        <v>14</v>
      </c>
      <c r="D1688" s="28" t="s">
        <v>25</v>
      </c>
      <c r="E1688" s="67">
        <v>96</v>
      </c>
    </row>
    <row r="1689" spans="2:5" x14ac:dyDescent="0.2">
      <c r="B1689" s="66" t="s">
        <v>36</v>
      </c>
      <c r="C1689" s="28" t="s">
        <v>17</v>
      </c>
      <c r="D1689" s="28" t="s">
        <v>25</v>
      </c>
      <c r="E1689" s="67">
        <v>24</v>
      </c>
    </row>
    <row r="1690" spans="2:5" x14ac:dyDescent="0.2">
      <c r="B1690" s="66" t="s">
        <v>36</v>
      </c>
      <c r="C1690" s="28" t="s">
        <v>20</v>
      </c>
      <c r="D1690" s="28" t="s">
        <v>25</v>
      </c>
      <c r="E1690" s="67">
        <v>240</v>
      </c>
    </row>
    <row r="1691" spans="2:5" x14ac:dyDescent="0.2">
      <c r="B1691" s="66" t="s">
        <v>36</v>
      </c>
      <c r="C1691" s="28" t="s">
        <v>20</v>
      </c>
      <c r="D1691" s="28" t="s">
        <v>24</v>
      </c>
      <c r="E1691" s="67">
        <v>200</v>
      </c>
    </row>
    <row r="1692" spans="2:5" x14ac:dyDescent="0.2">
      <c r="B1692" s="66" t="s">
        <v>36</v>
      </c>
      <c r="C1692" s="28" t="s">
        <v>14</v>
      </c>
      <c r="D1692" s="28" t="s">
        <v>25</v>
      </c>
      <c r="E1692" s="67">
        <v>96</v>
      </c>
    </row>
    <row r="1693" spans="2:5" x14ac:dyDescent="0.2">
      <c r="B1693" s="66" t="s">
        <v>36</v>
      </c>
      <c r="C1693" s="28" t="s">
        <v>18</v>
      </c>
      <c r="D1693" s="28" t="s">
        <v>24</v>
      </c>
      <c r="E1693" s="67">
        <v>5</v>
      </c>
    </row>
    <row r="1694" spans="2:5" x14ac:dyDescent="0.2">
      <c r="B1694" s="66" t="s">
        <v>36</v>
      </c>
      <c r="C1694" s="28" t="s">
        <v>17</v>
      </c>
      <c r="D1694" s="28" t="s">
        <v>25</v>
      </c>
      <c r="E1694" s="67">
        <v>24</v>
      </c>
    </row>
    <row r="1695" spans="2:5" x14ac:dyDescent="0.2">
      <c r="B1695" s="66" t="s">
        <v>36</v>
      </c>
      <c r="C1695" s="28" t="s">
        <v>13</v>
      </c>
      <c r="D1695" s="28" t="s">
        <v>24</v>
      </c>
      <c r="E1695" s="67">
        <v>100</v>
      </c>
    </row>
    <row r="1696" spans="2:5" x14ac:dyDescent="0.2">
      <c r="B1696" s="66" t="s">
        <v>36</v>
      </c>
      <c r="C1696" s="28" t="s">
        <v>17</v>
      </c>
      <c r="D1696" s="28" t="s">
        <v>24</v>
      </c>
      <c r="E1696" s="67">
        <v>20</v>
      </c>
    </row>
    <row r="1697" spans="2:5" x14ac:dyDescent="0.2">
      <c r="B1697" s="66" t="s">
        <v>36</v>
      </c>
      <c r="C1697" s="28" t="s">
        <v>19</v>
      </c>
      <c r="D1697" s="28" t="s">
        <v>25</v>
      </c>
      <c r="E1697" s="67">
        <v>60</v>
      </c>
    </row>
    <row r="1698" spans="2:5" x14ac:dyDescent="0.2">
      <c r="B1698" s="66" t="s">
        <v>36</v>
      </c>
      <c r="C1698" s="28" t="s">
        <v>19</v>
      </c>
      <c r="D1698" s="28" t="s">
        <v>25</v>
      </c>
      <c r="E1698" s="67">
        <v>60</v>
      </c>
    </row>
    <row r="1699" spans="2:5" x14ac:dyDescent="0.2">
      <c r="B1699" s="66" t="s">
        <v>36</v>
      </c>
      <c r="C1699" s="28" t="s">
        <v>15</v>
      </c>
      <c r="D1699" s="28" t="s">
        <v>24</v>
      </c>
      <c r="E1699" s="67">
        <v>25</v>
      </c>
    </row>
    <row r="1700" spans="2:5" x14ac:dyDescent="0.2">
      <c r="B1700" s="66" t="s">
        <v>36</v>
      </c>
      <c r="C1700" s="28" t="s">
        <v>19</v>
      </c>
      <c r="D1700" s="28" t="s">
        <v>25</v>
      </c>
      <c r="E1700" s="67">
        <v>60</v>
      </c>
    </row>
    <row r="1701" spans="2:5" x14ac:dyDescent="0.2">
      <c r="B1701" s="66" t="s">
        <v>36</v>
      </c>
      <c r="C1701" s="28" t="s">
        <v>14</v>
      </c>
      <c r="D1701" s="28" t="s">
        <v>24</v>
      </c>
      <c r="E1701" s="67">
        <v>80</v>
      </c>
    </row>
    <row r="1702" spans="2:5" x14ac:dyDescent="0.2">
      <c r="B1702" s="66" t="s">
        <v>36</v>
      </c>
      <c r="C1702" s="28" t="s">
        <v>16</v>
      </c>
      <c r="D1702" s="28" t="s">
        <v>25</v>
      </c>
      <c r="E1702" s="67">
        <v>24</v>
      </c>
    </row>
    <row r="1703" spans="2:5" x14ac:dyDescent="0.2">
      <c r="B1703" s="66" t="s">
        <v>36</v>
      </c>
      <c r="C1703" s="28" t="s">
        <v>10</v>
      </c>
      <c r="D1703" s="28" t="s">
        <v>25</v>
      </c>
      <c r="E1703" s="67">
        <v>42</v>
      </c>
    </row>
    <row r="1704" spans="2:5" x14ac:dyDescent="0.2">
      <c r="B1704" s="66" t="s">
        <v>36</v>
      </c>
      <c r="C1704" s="28" t="s">
        <v>18</v>
      </c>
      <c r="D1704" s="28" t="s">
        <v>24</v>
      </c>
      <c r="E1704" s="67">
        <v>5</v>
      </c>
    </row>
    <row r="1705" spans="2:5" x14ac:dyDescent="0.2">
      <c r="B1705" s="66" t="s">
        <v>36</v>
      </c>
      <c r="C1705" s="28" t="s">
        <v>16</v>
      </c>
      <c r="D1705" s="28" t="s">
        <v>24</v>
      </c>
      <c r="E1705" s="67">
        <v>20</v>
      </c>
    </row>
    <row r="1706" spans="2:5" x14ac:dyDescent="0.2">
      <c r="B1706" s="66" t="s">
        <v>36</v>
      </c>
      <c r="C1706" s="28" t="s">
        <v>10</v>
      </c>
      <c r="D1706" s="28" t="s">
        <v>25</v>
      </c>
      <c r="E1706" s="67">
        <v>42</v>
      </c>
    </row>
    <row r="1707" spans="2:5" x14ac:dyDescent="0.2">
      <c r="B1707" s="66" t="s">
        <v>36</v>
      </c>
      <c r="C1707" s="28" t="s">
        <v>14</v>
      </c>
      <c r="D1707" s="28" t="s">
        <v>24</v>
      </c>
      <c r="E1707" s="67">
        <v>80</v>
      </c>
    </row>
    <row r="1708" spans="2:5" x14ac:dyDescent="0.2">
      <c r="B1708" s="66" t="s">
        <v>36</v>
      </c>
      <c r="C1708" s="28" t="s">
        <v>10</v>
      </c>
      <c r="D1708" s="28" t="s">
        <v>24</v>
      </c>
      <c r="E1708" s="67">
        <v>35</v>
      </c>
    </row>
    <row r="1709" spans="2:5" x14ac:dyDescent="0.2">
      <c r="B1709" s="66" t="s">
        <v>36</v>
      </c>
      <c r="C1709" s="28" t="s">
        <v>14</v>
      </c>
      <c r="D1709" s="28" t="s">
        <v>25</v>
      </c>
      <c r="E1709" s="67">
        <v>96</v>
      </c>
    </row>
    <row r="1710" spans="2:5" x14ac:dyDescent="0.2">
      <c r="B1710" s="66" t="s">
        <v>36</v>
      </c>
      <c r="C1710" s="28" t="s">
        <v>17</v>
      </c>
      <c r="D1710" s="28" t="s">
        <v>24</v>
      </c>
      <c r="E1710" s="67">
        <v>20</v>
      </c>
    </row>
    <row r="1711" spans="2:5" x14ac:dyDescent="0.2">
      <c r="B1711" s="66" t="s">
        <v>36</v>
      </c>
      <c r="C1711" s="28" t="s">
        <v>11</v>
      </c>
      <c r="D1711" s="28" t="s">
        <v>25</v>
      </c>
      <c r="E1711" s="67">
        <v>120</v>
      </c>
    </row>
    <row r="1712" spans="2:5" x14ac:dyDescent="0.2">
      <c r="B1712" s="66" t="s">
        <v>36</v>
      </c>
      <c r="C1712" s="28" t="s">
        <v>14</v>
      </c>
      <c r="D1712" s="28" t="s">
        <v>25</v>
      </c>
      <c r="E1712" s="67">
        <v>96</v>
      </c>
    </row>
    <row r="1713" spans="2:5" x14ac:dyDescent="0.2">
      <c r="B1713" s="66" t="s">
        <v>36</v>
      </c>
      <c r="C1713" s="28" t="s">
        <v>21</v>
      </c>
      <c r="D1713" s="28" t="s">
        <v>24</v>
      </c>
      <c r="E1713" s="67">
        <v>60</v>
      </c>
    </row>
    <row r="1714" spans="2:5" x14ac:dyDescent="0.2">
      <c r="B1714" s="66" t="s">
        <v>36</v>
      </c>
      <c r="C1714" s="28" t="s">
        <v>16</v>
      </c>
      <c r="D1714" s="28" t="s">
        <v>24</v>
      </c>
      <c r="E1714" s="67">
        <v>20</v>
      </c>
    </row>
    <row r="1715" spans="2:5" x14ac:dyDescent="0.2">
      <c r="B1715" s="66" t="s">
        <v>36</v>
      </c>
      <c r="C1715" s="28" t="s">
        <v>11</v>
      </c>
      <c r="D1715" s="28" t="s">
        <v>25</v>
      </c>
      <c r="E1715" s="67">
        <v>120</v>
      </c>
    </row>
    <row r="1716" spans="2:5" x14ac:dyDescent="0.2">
      <c r="B1716" s="66" t="s">
        <v>36</v>
      </c>
      <c r="C1716" s="28" t="s">
        <v>14</v>
      </c>
      <c r="D1716" s="28" t="s">
        <v>25</v>
      </c>
      <c r="E1716" s="67">
        <v>96</v>
      </c>
    </row>
    <row r="1717" spans="2:5" x14ac:dyDescent="0.2">
      <c r="B1717" s="66" t="s">
        <v>36</v>
      </c>
      <c r="C1717" s="28" t="s">
        <v>18</v>
      </c>
      <c r="D1717" s="28" t="s">
        <v>24</v>
      </c>
      <c r="E1717" s="67">
        <v>5</v>
      </c>
    </row>
    <row r="1718" spans="2:5" x14ac:dyDescent="0.2">
      <c r="B1718" s="66" t="s">
        <v>36</v>
      </c>
      <c r="C1718" s="28" t="s">
        <v>15</v>
      </c>
      <c r="D1718" s="28" t="s">
        <v>25</v>
      </c>
      <c r="E1718" s="67">
        <v>30</v>
      </c>
    </row>
    <row r="1719" spans="2:5" x14ac:dyDescent="0.2">
      <c r="B1719" s="66" t="s">
        <v>36</v>
      </c>
      <c r="C1719" s="28" t="s">
        <v>9</v>
      </c>
      <c r="D1719" s="28" t="s">
        <v>24</v>
      </c>
      <c r="E1719" s="67">
        <v>140</v>
      </c>
    </row>
    <row r="1720" spans="2:5" x14ac:dyDescent="0.2">
      <c r="B1720" s="66" t="s">
        <v>36</v>
      </c>
      <c r="C1720" s="28" t="s">
        <v>12</v>
      </c>
      <c r="D1720" s="28" t="s">
        <v>24</v>
      </c>
      <c r="E1720" s="67">
        <v>100</v>
      </c>
    </row>
    <row r="1721" spans="2:5" x14ac:dyDescent="0.2">
      <c r="B1721" s="66" t="s">
        <v>36</v>
      </c>
      <c r="C1721" s="28" t="s">
        <v>17</v>
      </c>
      <c r="D1721" s="28" t="s">
        <v>25</v>
      </c>
      <c r="E1721" s="67">
        <v>24</v>
      </c>
    </row>
    <row r="1722" spans="2:5" x14ac:dyDescent="0.2">
      <c r="B1722" s="66" t="s">
        <v>36</v>
      </c>
      <c r="C1722" s="28" t="s">
        <v>21</v>
      </c>
      <c r="D1722" s="28" t="s">
        <v>25</v>
      </c>
      <c r="E1722" s="67">
        <v>72</v>
      </c>
    </row>
    <row r="1723" spans="2:5" x14ac:dyDescent="0.2">
      <c r="B1723" s="66" t="s">
        <v>36</v>
      </c>
      <c r="C1723" s="28" t="s">
        <v>16</v>
      </c>
      <c r="D1723" s="28" t="s">
        <v>25</v>
      </c>
      <c r="E1723" s="67">
        <v>24</v>
      </c>
    </row>
    <row r="1724" spans="2:5" x14ac:dyDescent="0.2">
      <c r="B1724" s="66" t="s">
        <v>36</v>
      </c>
      <c r="C1724" s="28" t="s">
        <v>21</v>
      </c>
      <c r="D1724" s="28" t="s">
        <v>24</v>
      </c>
      <c r="E1724" s="67">
        <v>60</v>
      </c>
    </row>
    <row r="1725" spans="2:5" x14ac:dyDescent="0.2">
      <c r="B1725" s="66" t="s">
        <v>36</v>
      </c>
      <c r="C1725" s="28" t="s">
        <v>14</v>
      </c>
      <c r="D1725" s="28" t="s">
        <v>25</v>
      </c>
      <c r="E1725" s="67">
        <v>96</v>
      </c>
    </row>
    <row r="1726" spans="2:5" x14ac:dyDescent="0.2">
      <c r="B1726" s="66" t="s">
        <v>36</v>
      </c>
      <c r="C1726" s="28" t="s">
        <v>10</v>
      </c>
      <c r="D1726" s="28" t="s">
        <v>24</v>
      </c>
      <c r="E1726" s="67">
        <v>35</v>
      </c>
    </row>
    <row r="1727" spans="2:5" x14ac:dyDescent="0.2">
      <c r="B1727" s="66" t="s">
        <v>36</v>
      </c>
      <c r="C1727" s="28" t="s">
        <v>14</v>
      </c>
      <c r="D1727" s="28" t="s">
        <v>24</v>
      </c>
      <c r="E1727" s="67">
        <v>80</v>
      </c>
    </row>
    <row r="1728" spans="2:5" x14ac:dyDescent="0.2">
      <c r="B1728" s="66" t="s">
        <v>36</v>
      </c>
      <c r="C1728" s="28" t="s">
        <v>17</v>
      </c>
      <c r="D1728" s="28" t="s">
        <v>24</v>
      </c>
      <c r="E1728" s="67">
        <v>20</v>
      </c>
    </row>
    <row r="1729" spans="2:5" x14ac:dyDescent="0.2">
      <c r="B1729" s="66" t="s">
        <v>36</v>
      </c>
      <c r="C1729" s="28" t="s">
        <v>12</v>
      </c>
      <c r="D1729" s="28" t="s">
        <v>24</v>
      </c>
      <c r="E1729" s="67">
        <v>100</v>
      </c>
    </row>
    <row r="1730" spans="2:5" x14ac:dyDescent="0.2">
      <c r="B1730" s="66" t="s">
        <v>36</v>
      </c>
      <c r="C1730" s="28" t="s">
        <v>11</v>
      </c>
      <c r="D1730" s="28" t="s">
        <v>24</v>
      </c>
      <c r="E1730" s="67">
        <v>100</v>
      </c>
    </row>
    <row r="1731" spans="2:5" x14ac:dyDescent="0.2">
      <c r="B1731" s="66" t="s">
        <v>36</v>
      </c>
      <c r="C1731" s="28" t="s">
        <v>18</v>
      </c>
      <c r="D1731" s="28" t="s">
        <v>25</v>
      </c>
      <c r="E1731" s="67">
        <v>6</v>
      </c>
    </row>
    <row r="1732" spans="2:5" x14ac:dyDescent="0.2">
      <c r="B1732" s="66" t="s">
        <v>36</v>
      </c>
      <c r="C1732" s="28" t="s">
        <v>10</v>
      </c>
      <c r="D1732" s="28" t="s">
        <v>25</v>
      </c>
      <c r="E1732" s="67">
        <v>42</v>
      </c>
    </row>
    <row r="1733" spans="2:5" x14ac:dyDescent="0.2">
      <c r="B1733" s="66" t="s">
        <v>36</v>
      </c>
      <c r="C1733" s="28" t="s">
        <v>10</v>
      </c>
      <c r="D1733" s="28" t="s">
        <v>25</v>
      </c>
      <c r="E1733" s="67">
        <v>42</v>
      </c>
    </row>
    <row r="1734" spans="2:5" x14ac:dyDescent="0.2">
      <c r="B1734" s="66" t="s">
        <v>36</v>
      </c>
      <c r="C1734" s="28" t="s">
        <v>10</v>
      </c>
      <c r="D1734" s="28" t="s">
        <v>24</v>
      </c>
      <c r="E1734" s="67">
        <v>35</v>
      </c>
    </row>
    <row r="1735" spans="2:5" x14ac:dyDescent="0.2">
      <c r="B1735" s="66" t="s">
        <v>36</v>
      </c>
      <c r="C1735" s="28" t="s">
        <v>10</v>
      </c>
      <c r="D1735" s="28" t="s">
        <v>25</v>
      </c>
      <c r="E1735" s="67">
        <v>42</v>
      </c>
    </row>
    <row r="1736" spans="2:5" x14ac:dyDescent="0.2">
      <c r="B1736" s="66" t="s">
        <v>36</v>
      </c>
      <c r="C1736" s="28" t="s">
        <v>20</v>
      </c>
      <c r="D1736" s="28" t="s">
        <v>24</v>
      </c>
      <c r="E1736" s="67">
        <v>200</v>
      </c>
    </row>
    <row r="1737" spans="2:5" x14ac:dyDescent="0.2">
      <c r="B1737" s="66" t="s">
        <v>36</v>
      </c>
      <c r="C1737" s="28" t="s">
        <v>10</v>
      </c>
      <c r="D1737" s="28" t="s">
        <v>24</v>
      </c>
      <c r="E1737" s="67">
        <v>35</v>
      </c>
    </row>
    <row r="1738" spans="2:5" x14ac:dyDescent="0.2">
      <c r="B1738" s="66" t="s">
        <v>36</v>
      </c>
      <c r="C1738" s="28" t="s">
        <v>20</v>
      </c>
      <c r="D1738" s="28" t="s">
        <v>25</v>
      </c>
      <c r="E1738" s="67">
        <v>240</v>
      </c>
    </row>
    <row r="1739" spans="2:5" x14ac:dyDescent="0.2">
      <c r="B1739" s="66" t="s">
        <v>36</v>
      </c>
      <c r="C1739" s="28" t="s">
        <v>10</v>
      </c>
      <c r="D1739" s="28" t="s">
        <v>25</v>
      </c>
      <c r="E1739" s="67">
        <v>42</v>
      </c>
    </row>
    <row r="1740" spans="2:5" x14ac:dyDescent="0.2">
      <c r="B1740" s="66" t="s">
        <v>36</v>
      </c>
      <c r="C1740" s="28" t="s">
        <v>20</v>
      </c>
      <c r="D1740" s="28" t="s">
        <v>24</v>
      </c>
      <c r="E1740" s="67">
        <v>200</v>
      </c>
    </row>
    <row r="1741" spans="2:5" x14ac:dyDescent="0.2">
      <c r="B1741" s="66" t="s">
        <v>36</v>
      </c>
      <c r="C1741" s="28" t="s">
        <v>21</v>
      </c>
      <c r="D1741" s="28" t="s">
        <v>24</v>
      </c>
      <c r="E1741" s="67">
        <v>60</v>
      </c>
    </row>
    <row r="1742" spans="2:5" x14ac:dyDescent="0.2">
      <c r="B1742" s="66" t="s">
        <v>36</v>
      </c>
      <c r="C1742" s="28" t="s">
        <v>13</v>
      </c>
      <c r="D1742" s="28" t="s">
        <v>25</v>
      </c>
      <c r="E1742" s="67">
        <v>120</v>
      </c>
    </row>
    <row r="1743" spans="2:5" x14ac:dyDescent="0.2">
      <c r="B1743" s="66" t="s">
        <v>36</v>
      </c>
      <c r="C1743" s="28" t="s">
        <v>17</v>
      </c>
      <c r="D1743" s="28" t="s">
        <v>24</v>
      </c>
      <c r="E1743" s="67">
        <v>20</v>
      </c>
    </row>
    <row r="1744" spans="2:5" x14ac:dyDescent="0.2">
      <c r="B1744" s="66" t="s">
        <v>36</v>
      </c>
      <c r="C1744" s="28" t="s">
        <v>14</v>
      </c>
      <c r="D1744" s="28" t="s">
        <v>25</v>
      </c>
      <c r="E1744" s="67">
        <v>96</v>
      </c>
    </row>
    <row r="1745" spans="2:5" x14ac:dyDescent="0.2">
      <c r="B1745" s="66" t="s">
        <v>36</v>
      </c>
      <c r="C1745" s="28" t="s">
        <v>10</v>
      </c>
      <c r="D1745" s="28" t="s">
        <v>24</v>
      </c>
      <c r="E1745" s="67">
        <v>35</v>
      </c>
    </row>
    <row r="1746" spans="2:5" x14ac:dyDescent="0.2">
      <c r="B1746" s="66" t="s">
        <v>36</v>
      </c>
      <c r="C1746" s="28" t="s">
        <v>10</v>
      </c>
      <c r="D1746" s="28" t="s">
        <v>24</v>
      </c>
      <c r="E1746" s="67">
        <v>35</v>
      </c>
    </row>
    <row r="1747" spans="2:5" x14ac:dyDescent="0.2">
      <c r="B1747" s="66" t="s">
        <v>36</v>
      </c>
      <c r="C1747" s="28" t="s">
        <v>16</v>
      </c>
      <c r="D1747" s="28" t="s">
        <v>24</v>
      </c>
      <c r="E1747" s="67">
        <v>20</v>
      </c>
    </row>
    <row r="1748" spans="2:5" x14ac:dyDescent="0.2">
      <c r="B1748" s="66" t="s">
        <v>36</v>
      </c>
      <c r="C1748" s="28" t="s">
        <v>20</v>
      </c>
      <c r="D1748" s="28" t="s">
        <v>25</v>
      </c>
      <c r="E1748" s="67">
        <v>240</v>
      </c>
    </row>
    <row r="1749" spans="2:5" x14ac:dyDescent="0.2">
      <c r="B1749" s="66" t="s">
        <v>36</v>
      </c>
      <c r="C1749" s="28" t="s">
        <v>17</v>
      </c>
      <c r="D1749" s="28" t="s">
        <v>25</v>
      </c>
      <c r="E1749" s="67">
        <v>24</v>
      </c>
    </row>
    <row r="1750" spans="2:5" x14ac:dyDescent="0.2">
      <c r="B1750" s="66" t="s">
        <v>36</v>
      </c>
      <c r="C1750" s="28" t="s">
        <v>11</v>
      </c>
      <c r="D1750" s="28" t="s">
        <v>24</v>
      </c>
      <c r="E1750" s="67">
        <v>100</v>
      </c>
    </row>
    <row r="1751" spans="2:5" x14ac:dyDescent="0.2">
      <c r="B1751" s="66" t="s">
        <v>36</v>
      </c>
      <c r="C1751" s="28" t="s">
        <v>10</v>
      </c>
      <c r="D1751" s="28" t="s">
        <v>24</v>
      </c>
      <c r="E1751" s="67">
        <v>35</v>
      </c>
    </row>
    <row r="1752" spans="2:5" x14ac:dyDescent="0.2">
      <c r="B1752" s="66" t="s">
        <v>36</v>
      </c>
      <c r="C1752" s="28" t="s">
        <v>10</v>
      </c>
      <c r="D1752" s="28" t="s">
        <v>25</v>
      </c>
      <c r="E1752" s="67">
        <v>42</v>
      </c>
    </row>
    <row r="1753" spans="2:5" x14ac:dyDescent="0.2">
      <c r="B1753" s="66" t="s">
        <v>36</v>
      </c>
      <c r="C1753" s="28" t="s">
        <v>17</v>
      </c>
      <c r="D1753" s="28" t="s">
        <v>24</v>
      </c>
      <c r="E1753" s="67">
        <v>20</v>
      </c>
    </row>
    <row r="1754" spans="2:5" x14ac:dyDescent="0.2">
      <c r="B1754" s="66" t="s">
        <v>36</v>
      </c>
      <c r="C1754" s="28" t="s">
        <v>18</v>
      </c>
      <c r="D1754" s="28" t="s">
        <v>25</v>
      </c>
      <c r="E1754" s="67">
        <v>6</v>
      </c>
    </row>
    <row r="1755" spans="2:5" x14ac:dyDescent="0.2">
      <c r="B1755" s="66" t="s">
        <v>36</v>
      </c>
      <c r="C1755" s="28" t="s">
        <v>21</v>
      </c>
      <c r="D1755" s="28" t="s">
        <v>25</v>
      </c>
      <c r="E1755" s="67">
        <v>72</v>
      </c>
    </row>
    <row r="1756" spans="2:5" x14ac:dyDescent="0.2">
      <c r="B1756" s="66" t="s">
        <v>36</v>
      </c>
      <c r="C1756" s="28" t="s">
        <v>10</v>
      </c>
      <c r="D1756" s="28" t="s">
        <v>25</v>
      </c>
      <c r="E1756" s="67">
        <v>42</v>
      </c>
    </row>
    <row r="1757" spans="2:5" x14ac:dyDescent="0.2">
      <c r="B1757" s="66" t="s">
        <v>36</v>
      </c>
      <c r="C1757" s="28" t="s">
        <v>17</v>
      </c>
      <c r="D1757" s="28" t="s">
        <v>25</v>
      </c>
      <c r="E1757" s="67">
        <v>24</v>
      </c>
    </row>
    <row r="1758" spans="2:5" x14ac:dyDescent="0.2">
      <c r="B1758" s="66" t="s">
        <v>36</v>
      </c>
      <c r="C1758" s="28" t="s">
        <v>14</v>
      </c>
      <c r="D1758" s="28" t="s">
        <v>25</v>
      </c>
      <c r="E1758" s="67">
        <v>96</v>
      </c>
    </row>
    <row r="1759" spans="2:5" x14ac:dyDescent="0.2">
      <c r="B1759" s="66" t="s">
        <v>36</v>
      </c>
      <c r="C1759" s="28" t="s">
        <v>17</v>
      </c>
      <c r="D1759" s="28" t="s">
        <v>24</v>
      </c>
      <c r="E1759" s="67">
        <v>20</v>
      </c>
    </row>
    <row r="1760" spans="2:5" x14ac:dyDescent="0.2">
      <c r="B1760" s="66" t="s">
        <v>36</v>
      </c>
      <c r="C1760" s="28" t="s">
        <v>17</v>
      </c>
      <c r="D1760" s="28" t="s">
        <v>24</v>
      </c>
      <c r="E1760" s="67">
        <v>20</v>
      </c>
    </row>
    <row r="1761" spans="2:5" x14ac:dyDescent="0.2">
      <c r="B1761" s="66" t="s">
        <v>36</v>
      </c>
      <c r="C1761" s="28" t="s">
        <v>11</v>
      </c>
      <c r="D1761" s="28" t="s">
        <v>25</v>
      </c>
      <c r="E1761" s="67">
        <v>120</v>
      </c>
    </row>
    <row r="1762" spans="2:5" x14ac:dyDescent="0.2">
      <c r="B1762" s="66" t="s">
        <v>36</v>
      </c>
      <c r="C1762" s="28" t="s">
        <v>10</v>
      </c>
      <c r="D1762" s="28" t="s">
        <v>24</v>
      </c>
      <c r="E1762" s="67">
        <v>35</v>
      </c>
    </row>
    <row r="1763" spans="2:5" x14ac:dyDescent="0.2">
      <c r="B1763" s="66" t="s">
        <v>36</v>
      </c>
      <c r="C1763" s="28" t="s">
        <v>13</v>
      </c>
      <c r="D1763" s="28" t="s">
        <v>25</v>
      </c>
      <c r="E1763" s="67">
        <v>120</v>
      </c>
    </row>
    <row r="1764" spans="2:5" x14ac:dyDescent="0.2">
      <c r="B1764" s="66" t="s">
        <v>36</v>
      </c>
      <c r="C1764" s="28" t="s">
        <v>21</v>
      </c>
      <c r="D1764" s="28" t="s">
        <v>25</v>
      </c>
      <c r="E1764" s="67">
        <v>72</v>
      </c>
    </row>
    <row r="1765" spans="2:5" x14ac:dyDescent="0.2">
      <c r="B1765" s="66" t="s">
        <v>36</v>
      </c>
      <c r="C1765" s="28" t="s">
        <v>17</v>
      </c>
      <c r="D1765" s="28" t="s">
        <v>25</v>
      </c>
      <c r="E1765" s="67">
        <v>24</v>
      </c>
    </row>
    <row r="1766" spans="2:5" x14ac:dyDescent="0.2">
      <c r="B1766" s="66" t="s">
        <v>36</v>
      </c>
      <c r="C1766" s="28" t="s">
        <v>14</v>
      </c>
      <c r="D1766" s="28" t="s">
        <v>24</v>
      </c>
      <c r="E1766" s="67">
        <v>80</v>
      </c>
    </row>
    <row r="1767" spans="2:5" x14ac:dyDescent="0.2">
      <c r="B1767" s="66" t="s">
        <v>36</v>
      </c>
      <c r="C1767" s="28" t="s">
        <v>21</v>
      </c>
      <c r="D1767" s="28" t="s">
        <v>24</v>
      </c>
      <c r="E1767" s="67">
        <v>60</v>
      </c>
    </row>
    <row r="1768" spans="2:5" x14ac:dyDescent="0.2">
      <c r="B1768" s="66" t="s">
        <v>36</v>
      </c>
      <c r="C1768" s="28" t="s">
        <v>17</v>
      </c>
      <c r="D1768" s="28" t="s">
        <v>24</v>
      </c>
      <c r="E1768" s="67">
        <v>20</v>
      </c>
    </row>
    <row r="1769" spans="2:5" x14ac:dyDescent="0.2">
      <c r="B1769" s="66" t="s">
        <v>36</v>
      </c>
      <c r="C1769" s="28" t="s">
        <v>9</v>
      </c>
      <c r="D1769" s="28" t="s">
        <v>25</v>
      </c>
      <c r="E1769" s="67">
        <v>168</v>
      </c>
    </row>
    <row r="1770" spans="2:5" x14ac:dyDescent="0.2">
      <c r="B1770" s="66" t="s">
        <v>36</v>
      </c>
      <c r="C1770" s="28" t="s">
        <v>14</v>
      </c>
      <c r="D1770" s="28" t="s">
        <v>25</v>
      </c>
      <c r="E1770" s="67">
        <v>96</v>
      </c>
    </row>
    <row r="1771" spans="2:5" x14ac:dyDescent="0.2">
      <c r="B1771" s="66" t="s">
        <v>36</v>
      </c>
      <c r="C1771" s="28" t="s">
        <v>22</v>
      </c>
      <c r="D1771" s="28" t="s">
        <v>25</v>
      </c>
      <c r="E1771" s="67">
        <v>84</v>
      </c>
    </row>
    <row r="1772" spans="2:5" x14ac:dyDescent="0.2">
      <c r="B1772" s="66" t="s">
        <v>36</v>
      </c>
      <c r="C1772" s="28" t="s">
        <v>19</v>
      </c>
      <c r="D1772" s="28" t="s">
        <v>25</v>
      </c>
      <c r="E1772" s="67">
        <v>60</v>
      </c>
    </row>
    <row r="1773" spans="2:5" x14ac:dyDescent="0.2">
      <c r="B1773" s="66" t="s">
        <v>36</v>
      </c>
      <c r="C1773" s="28" t="s">
        <v>14</v>
      </c>
      <c r="D1773" s="28" t="s">
        <v>25</v>
      </c>
      <c r="E1773" s="67">
        <v>96</v>
      </c>
    </row>
    <row r="1774" spans="2:5" x14ac:dyDescent="0.2">
      <c r="B1774" s="66" t="s">
        <v>36</v>
      </c>
      <c r="C1774" s="28" t="s">
        <v>18</v>
      </c>
      <c r="D1774" s="28" t="s">
        <v>25</v>
      </c>
      <c r="E1774" s="67">
        <v>6</v>
      </c>
    </row>
    <row r="1775" spans="2:5" x14ac:dyDescent="0.2">
      <c r="B1775" s="66" t="s">
        <v>36</v>
      </c>
      <c r="C1775" s="28" t="s">
        <v>17</v>
      </c>
      <c r="D1775" s="28" t="s">
        <v>25</v>
      </c>
      <c r="E1775" s="67">
        <v>24</v>
      </c>
    </row>
    <row r="1776" spans="2:5" x14ac:dyDescent="0.2">
      <c r="B1776" s="66" t="s">
        <v>36</v>
      </c>
      <c r="C1776" s="28" t="s">
        <v>16</v>
      </c>
      <c r="D1776" s="28" t="s">
        <v>25</v>
      </c>
      <c r="E1776" s="67">
        <v>24</v>
      </c>
    </row>
    <row r="1777" spans="2:5" x14ac:dyDescent="0.2">
      <c r="B1777" s="66" t="s">
        <v>36</v>
      </c>
      <c r="C1777" s="28" t="s">
        <v>16</v>
      </c>
      <c r="D1777" s="28" t="s">
        <v>25</v>
      </c>
      <c r="E1777" s="67">
        <v>24</v>
      </c>
    </row>
    <row r="1778" spans="2:5" x14ac:dyDescent="0.2">
      <c r="B1778" s="66" t="s">
        <v>36</v>
      </c>
      <c r="C1778" s="28" t="s">
        <v>10</v>
      </c>
      <c r="D1778" s="28" t="s">
        <v>25</v>
      </c>
      <c r="E1778" s="67">
        <v>42</v>
      </c>
    </row>
    <row r="1779" spans="2:5" x14ac:dyDescent="0.2">
      <c r="B1779" s="66" t="s">
        <v>36</v>
      </c>
      <c r="C1779" s="28" t="s">
        <v>10</v>
      </c>
      <c r="D1779" s="28" t="s">
        <v>24</v>
      </c>
      <c r="E1779" s="67">
        <v>35</v>
      </c>
    </row>
    <row r="1780" spans="2:5" x14ac:dyDescent="0.2">
      <c r="B1780" s="66" t="s">
        <v>36</v>
      </c>
      <c r="C1780" s="28" t="s">
        <v>10</v>
      </c>
      <c r="D1780" s="28" t="s">
        <v>24</v>
      </c>
      <c r="E1780" s="67">
        <v>35</v>
      </c>
    </row>
    <row r="1781" spans="2:5" x14ac:dyDescent="0.2">
      <c r="B1781" s="66" t="s">
        <v>36</v>
      </c>
      <c r="C1781" s="28" t="s">
        <v>14</v>
      </c>
      <c r="D1781" s="28" t="s">
        <v>24</v>
      </c>
      <c r="E1781" s="67">
        <v>80</v>
      </c>
    </row>
    <row r="1782" spans="2:5" x14ac:dyDescent="0.2">
      <c r="B1782" s="66" t="s">
        <v>36</v>
      </c>
      <c r="C1782" s="28" t="s">
        <v>12</v>
      </c>
      <c r="D1782" s="28" t="s">
        <v>25</v>
      </c>
      <c r="E1782" s="67">
        <v>120</v>
      </c>
    </row>
    <row r="1783" spans="2:5" x14ac:dyDescent="0.2">
      <c r="B1783" s="66" t="s">
        <v>36</v>
      </c>
      <c r="C1783" s="28" t="s">
        <v>16</v>
      </c>
      <c r="D1783" s="28" t="s">
        <v>24</v>
      </c>
      <c r="E1783" s="67">
        <v>20</v>
      </c>
    </row>
    <row r="1784" spans="2:5" x14ac:dyDescent="0.2">
      <c r="B1784" s="66" t="s">
        <v>36</v>
      </c>
      <c r="C1784" s="28" t="s">
        <v>21</v>
      </c>
      <c r="D1784" s="28" t="s">
        <v>24</v>
      </c>
      <c r="E1784" s="67">
        <v>60</v>
      </c>
    </row>
    <row r="1785" spans="2:5" x14ac:dyDescent="0.2">
      <c r="B1785" s="66" t="s">
        <v>36</v>
      </c>
      <c r="C1785" s="28" t="s">
        <v>10</v>
      </c>
      <c r="D1785" s="28" t="s">
        <v>24</v>
      </c>
      <c r="E1785" s="67">
        <v>35</v>
      </c>
    </row>
    <row r="1786" spans="2:5" x14ac:dyDescent="0.2">
      <c r="B1786" s="66" t="s">
        <v>36</v>
      </c>
      <c r="C1786" s="28" t="s">
        <v>16</v>
      </c>
      <c r="D1786" s="28" t="s">
        <v>25</v>
      </c>
      <c r="E1786" s="67">
        <v>24</v>
      </c>
    </row>
    <row r="1787" spans="2:5" x14ac:dyDescent="0.2">
      <c r="B1787" s="66" t="s">
        <v>36</v>
      </c>
      <c r="C1787" s="28" t="s">
        <v>9</v>
      </c>
      <c r="D1787" s="28" t="s">
        <v>24</v>
      </c>
      <c r="E1787" s="67">
        <v>140</v>
      </c>
    </row>
    <row r="1788" spans="2:5" x14ac:dyDescent="0.2">
      <c r="B1788" s="66" t="s">
        <v>36</v>
      </c>
      <c r="C1788" s="28" t="s">
        <v>15</v>
      </c>
      <c r="D1788" s="28" t="s">
        <v>24</v>
      </c>
      <c r="E1788" s="67">
        <v>25</v>
      </c>
    </row>
    <row r="1789" spans="2:5" x14ac:dyDescent="0.2">
      <c r="B1789" s="66" t="s">
        <v>36</v>
      </c>
      <c r="C1789" s="28" t="s">
        <v>15</v>
      </c>
      <c r="D1789" s="28" t="s">
        <v>25</v>
      </c>
      <c r="E1789" s="67">
        <v>30</v>
      </c>
    </row>
    <row r="1790" spans="2:5" x14ac:dyDescent="0.2">
      <c r="B1790" s="66" t="s">
        <v>36</v>
      </c>
      <c r="C1790" s="28" t="s">
        <v>14</v>
      </c>
      <c r="D1790" s="28" t="s">
        <v>24</v>
      </c>
      <c r="E1790" s="67">
        <v>80</v>
      </c>
    </row>
    <row r="1791" spans="2:5" x14ac:dyDescent="0.2">
      <c r="B1791" s="66" t="s">
        <v>36</v>
      </c>
      <c r="C1791" s="28" t="s">
        <v>13</v>
      </c>
      <c r="D1791" s="28" t="s">
        <v>24</v>
      </c>
      <c r="E1791" s="67">
        <v>100</v>
      </c>
    </row>
    <row r="1792" spans="2:5" x14ac:dyDescent="0.2">
      <c r="B1792" s="66" t="s">
        <v>36</v>
      </c>
      <c r="C1792" s="28" t="s">
        <v>14</v>
      </c>
      <c r="D1792" s="28" t="s">
        <v>24</v>
      </c>
      <c r="E1792" s="67">
        <v>80</v>
      </c>
    </row>
    <row r="1793" spans="2:5" x14ac:dyDescent="0.2">
      <c r="B1793" s="66" t="s">
        <v>36</v>
      </c>
      <c r="C1793" s="28" t="s">
        <v>10</v>
      </c>
      <c r="D1793" s="28" t="s">
        <v>25</v>
      </c>
      <c r="E1793" s="67">
        <v>42</v>
      </c>
    </row>
    <row r="1794" spans="2:5" x14ac:dyDescent="0.2">
      <c r="B1794" s="66" t="s">
        <v>36</v>
      </c>
      <c r="C1794" s="28" t="s">
        <v>14</v>
      </c>
      <c r="D1794" s="28" t="s">
        <v>25</v>
      </c>
      <c r="E1794" s="67">
        <v>96</v>
      </c>
    </row>
    <row r="1795" spans="2:5" x14ac:dyDescent="0.2">
      <c r="B1795" s="66" t="s">
        <v>36</v>
      </c>
      <c r="C1795" s="28" t="s">
        <v>14</v>
      </c>
      <c r="D1795" s="28" t="s">
        <v>25</v>
      </c>
      <c r="E1795" s="67">
        <v>96</v>
      </c>
    </row>
    <row r="1796" spans="2:5" x14ac:dyDescent="0.2">
      <c r="B1796" s="66" t="s">
        <v>36</v>
      </c>
      <c r="C1796" s="28" t="s">
        <v>18</v>
      </c>
      <c r="D1796" s="28" t="s">
        <v>25</v>
      </c>
      <c r="E1796" s="67">
        <v>6</v>
      </c>
    </row>
    <row r="1797" spans="2:5" x14ac:dyDescent="0.2">
      <c r="B1797" s="66" t="s">
        <v>36</v>
      </c>
      <c r="C1797" s="28" t="s">
        <v>10</v>
      </c>
      <c r="D1797" s="28" t="s">
        <v>25</v>
      </c>
      <c r="E1797" s="67">
        <v>42</v>
      </c>
    </row>
    <row r="1798" spans="2:5" x14ac:dyDescent="0.2">
      <c r="B1798" s="66" t="s">
        <v>36</v>
      </c>
      <c r="C1798" s="28" t="s">
        <v>11</v>
      </c>
      <c r="D1798" s="28" t="s">
        <v>25</v>
      </c>
      <c r="E1798" s="67">
        <v>120</v>
      </c>
    </row>
    <row r="1799" spans="2:5" x14ac:dyDescent="0.2">
      <c r="B1799" s="66" t="s">
        <v>36</v>
      </c>
      <c r="C1799" s="28" t="s">
        <v>12</v>
      </c>
      <c r="D1799" s="28" t="s">
        <v>25</v>
      </c>
      <c r="E1799" s="67">
        <v>120</v>
      </c>
    </row>
    <row r="1800" spans="2:5" x14ac:dyDescent="0.2">
      <c r="B1800" s="66" t="s">
        <v>36</v>
      </c>
      <c r="C1800" s="28" t="s">
        <v>9</v>
      </c>
      <c r="D1800" s="28" t="s">
        <v>25</v>
      </c>
      <c r="E1800" s="67">
        <v>168</v>
      </c>
    </row>
    <row r="1801" spans="2:5" x14ac:dyDescent="0.2">
      <c r="B1801" s="66" t="s">
        <v>36</v>
      </c>
      <c r="C1801" s="28" t="s">
        <v>21</v>
      </c>
      <c r="D1801" s="28" t="s">
        <v>25</v>
      </c>
      <c r="E1801" s="67">
        <v>72</v>
      </c>
    </row>
    <row r="1802" spans="2:5" x14ac:dyDescent="0.2">
      <c r="B1802" s="66" t="s">
        <v>36</v>
      </c>
      <c r="C1802" s="28" t="s">
        <v>11</v>
      </c>
      <c r="D1802" s="28" t="s">
        <v>24</v>
      </c>
      <c r="E1802" s="67">
        <v>100</v>
      </c>
    </row>
    <row r="1803" spans="2:5" x14ac:dyDescent="0.2">
      <c r="B1803" s="66" t="s">
        <v>36</v>
      </c>
      <c r="C1803" s="28" t="s">
        <v>14</v>
      </c>
      <c r="D1803" s="28" t="s">
        <v>24</v>
      </c>
      <c r="E1803" s="67">
        <v>80</v>
      </c>
    </row>
    <row r="1804" spans="2:5" x14ac:dyDescent="0.2">
      <c r="B1804" s="66" t="s">
        <v>36</v>
      </c>
      <c r="C1804" s="28" t="s">
        <v>14</v>
      </c>
      <c r="D1804" s="28" t="s">
        <v>24</v>
      </c>
      <c r="E1804" s="67">
        <v>80</v>
      </c>
    </row>
    <row r="1805" spans="2:5" x14ac:dyDescent="0.2">
      <c r="B1805" s="66" t="s">
        <v>36</v>
      </c>
      <c r="C1805" s="28" t="s">
        <v>21</v>
      </c>
      <c r="D1805" s="28" t="s">
        <v>25</v>
      </c>
      <c r="E1805" s="67">
        <v>72</v>
      </c>
    </row>
    <row r="1806" spans="2:5" x14ac:dyDescent="0.2">
      <c r="B1806" s="66" t="s">
        <v>36</v>
      </c>
      <c r="C1806" s="28" t="s">
        <v>15</v>
      </c>
      <c r="D1806" s="28" t="s">
        <v>24</v>
      </c>
      <c r="E1806" s="67">
        <v>25</v>
      </c>
    </row>
    <row r="1807" spans="2:5" x14ac:dyDescent="0.2">
      <c r="B1807" s="66" t="s">
        <v>36</v>
      </c>
      <c r="C1807" s="28" t="s">
        <v>11</v>
      </c>
      <c r="D1807" s="28" t="s">
        <v>24</v>
      </c>
      <c r="E1807" s="67">
        <v>100</v>
      </c>
    </row>
    <row r="1808" spans="2:5" x14ac:dyDescent="0.2">
      <c r="B1808" s="66" t="s">
        <v>36</v>
      </c>
      <c r="C1808" s="28" t="s">
        <v>12</v>
      </c>
      <c r="D1808" s="28" t="s">
        <v>24</v>
      </c>
      <c r="E1808" s="67">
        <v>100</v>
      </c>
    </row>
    <row r="1809" spans="2:5" x14ac:dyDescent="0.2">
      <c r="B1809" s="66" t="s">
        <v>36</v>
      </c>
      <c r="C1809" s="28" t="s">
        <v>18</v>
      </c>
      <c r="D1809" s="28" t="s">
        <v>24</v>
      </c>
      <c r="E1809" s="67">
        <v>5</v>
      </c>
    </row>
    <row r="1810" spans="2:5" x14ac:dyDescent="0.2">
      <c r="B1810" s="66" t="s">
        <v>36</v>
      </c>
      <c r="C1810" s="28" t="s">
        <v>15</v>
      </c>
      <c r="D1810" s="28" t="s">
        <v>24</v>
      </c>
      <c r="E1810" s="67">
        <v>25</v>
      </c>
    </row>
    <row r="1811" spans="2:5" x14ac:dyDescent="0.2">
      <c r="B1811" s="66" t="s">
        <v>36</v>
      </c>
      <c r="C1811" s="28" t="s">
        <v>14</v>
      </c>
      <c r="D1811" s="28" t="s">
        <v>24</v>
      </c>
      <c r="E1811" s="67">
        <v>80</v>
      </c>
    </row>
    <row r="1812" spans="2:5" x14ac:dyDescent="0.2">
      <c r="B1812" s="66" t="s">
        <v>36</v>
      </c>
      <c r="C1812" s="28" t="s">
        <v>10</v>
      </c>
      <c r="D1812" s="28" t="s">
        <v>24</v>
      </c>
      <c r="E1812" s="67">
        <v>35</v>
      </c>
    </row>
    <row r="1813" spans="2:5" x14ac:dyDescent="0.2">
      <c r="B1813" s="66" t="s">
        <v>36</v>
      </c>
      <c r="C1813" s="28" t="s">
        <v>12</v>
      </c>
      <c r="D1813" s="28" t="s">
        <v>24</v>
      </c>
      <c r="E1813" s="67">
        <v>100</v>
      </c>
    </row>
    <row r="1814" spans="2:5" x14ac:dyDescent="0.2">
      <c r="B1814" s="66" t="s">
        <v>36</v>
      </c>
      <c r="C1814" s="28" t="s">
        <v>12</v>
      </c>
      <c r="D1814" s="28" t="s">
        <v>25</v>
      </c>
      <c r="E1814" s="67">
        <v>120</v>
      </c>
    </row>
    <row r="1815" spans="2:5" x14ac:dyDescent="0.2">
      <c r="B1815" s="66" t="s">
        <v>36</v>
      </c>
      <c r="C1815" s="28" t="s">
        <v>14</v>
      </c>
      <c r="D1815" s="28" t="s">
        <v>25</v>
      </c>
      <c r="E1815" s="67">
        <v>96</v>
      </c>
    </row>
    <row r="1816" spans="2:5" x14ac:dyDescent="0.2">
      <c r="B1816" s="66" t="s">
        <v>36</v>
      </c>
      <c r="C1816" s="28" t="s">
        <v>11</v>
      </c>
      <c r="D1816" s="28" t="s">
        <v>24</v>
      </c>
      <c r="E1816" s="67">
        <v>100</v>
      </c>
    </row>
    <row r="1817" spans="2:5" x14ac:dyDescent="0.2">
      <c r="B1817" s="66" t="s">
        <v>36</v>
      </c>
      <c r="C1817" s="28" t="s">
        <v>10</v>
      </c>
      <c r="D1817" s="28" t="s">
        <v>25</v>
      </c>
      <c r="E1817" s="67">
        <v>42</v>
      </c>
    </row>
    <row r="1818" spans="2:5" x14ac:dyDescent="0.2">
      <c r="B1818" s="66" t="s">
        <v>36</v>
      </c>
      <c r="C1818" s="28" t="s">
        <v>9</v>
      </c>
      <c r="D1818" s="28" t="s">
        <v>25</v>
      </c>
      <c r="E1818" s="67">
        <v>168</v>
      </c>
    </row>
    <row r="1819" spans="2:5" x14ac:dyDescent="0.2">
      <c r="B1819" s="66" t="s">
        <v>36</v>
      </c>
      <c r="C1819" s="28" t="s">
        <v>15</v>
      </c>
      <c r="D1819" s="28" t="s">
        <v>25</v>
      </c>
      <c r="E1819" s="67">
        <v>30</v>
      </c>
    </row>
    <row r="1820" spans="2:5" x14ac:dyDescent="0.2">
      <c r="B1820" s="66" t="s">
        <v>36</v>
      </c>
      <c r="C1820" s="28" t="s">
        <v>9</v>
      </c>
      <c r="D1820" s="28" t="s">
        <v>24</v>
      </c>
      <c r="E1820" s="67">
        <v>140</v>
      </c>
    </row>
    <row r="1821" spans="2:5" x14ac:dyDescent="0.2">
      <c r="B1821" s="66" t="s">
        <v>36</v>
      </c>
      <c r="C1821" s="28" t="s">
        <v>15</v>
      </c>
      <c r="D1821" s="28" t="s">
        <v>25</v>
      </c>
      <c r="E1821" s="67">
        <v>30</v>
      </c>
    </row>
    <row r="1822" spans="2:5" x14ac:dyDescent="0.2">
      <c r="B1822" s="66" t="s">
        <v>36</v>
      </c>
      <c r="C1822" s="28" t="s">
        <v>11</v>
      </c>
      <c r="D1822" s="28" t="s">
        <v>25</v>
      </c>
      <c r="E1822" s="67">
        <v>120</v>
      </c>
    </row>
    <row r="1823" spans="2:5" x14ac:dyDescent="0.2">
      <c r="B1823" s="66" t="s">
        <v>36</v>
      </c>
      <c r="C1823" s="28" t="s">
        <v>11</v>
      </c>
      <c r="D1823" s="28" t="s">
        <v>24</v>
      </c>
      <c r="E1823" s="67">
        <v>100</v>
      </c>
    </row>
    <row r="1824" spans="2:5" x14ac:dyDescent="0.2">
      <c r="B1824" s="66" t="s">
        <v>36</v>
      </c>
      <c r="C1824" s="28" t="s">
        <v>17</v>
      </c>
      <c r="D1824" s="28" t="s">
        <v>24</v>
      </c>
      <c r="E1824" s="67">
        <v>20</v>
      </c>
    </row>
    <row r="1825" spans="2:5" x14ac:dyDescent="0.2">
      <c r="B1825" s="66" t="s">
        <v>36</v>
      </c>
      <c r="C1825" s="28" t="s">
        <v>22</v>
      </c>
      <c r="D1825" s="28" t="s">
        <v>24</v>
      </c>
      <c r="E1825" s="67">
        <v>70</v>
      </c>
    </row>
    <row r="1826" spans="2:5" x14ac:dyDescent="0.2">
      <c r="B1826" s="66" t="s">
        <v>36</v>
      </c>
      <c r="C1826" s="28" t="s">
        <v>9</v>
      </c>
      <c r="D1826" s="28" t="s">
        <v>25</v>
      </c>
      <c r="E1826" s="67">
        <v>168</v>
      </c>
    </row>
    <row r="1827" spans="2:5" x14ac:dyDescent="0.2">
      <c r="B1827" s="66" t="s">
        <v>36</v>
      </c>
      <c r="C1827" s="28" t="s">
        <v>11</v>
      </c>
      <c r="D1827" s="28" t="s">
        <v>24</v>
      </c>
      <c r="E1827" s="67">
        <v>100</v>
      </c>
    </row>
    <row r="1828" spans="2:5" x14ac:dyDescent="0.2">
      <c r="B1828" s="66" t="s">
        <v>36</v>
      </c>
      <c r="C1828" s="28" t="s">
        <v>17</v>
      </c>
      <c r="D1828" s="28" t="s">
        <v>24</v>
      </c>
      <c r="E1828" s="67">
        <v>20</v>
      </c>
    </row>
    <row r="1829" spans="2:5" x14ac:dyDescent="0.2">
      <c r="B1829" s="66" t="s">
        <v>36</v>
      </c>
      <c r="C1829" s="28" t="s">
        <v>11</v>
      </c>
      <c r="D1829" s="28" t="s">
        <v>24</v>
      </c>
      <c r="E1829" s="67">
        <v>100</v>
      </c>
    </row>
    <row r="1830" spans="2:5" x14ac:dyDescent="0.2">
      <c r="B1830" s="66" t="s">
        <v>36</v>
      </c>
      <c r="C1830" s="28" t="s">
        <v>22</v>
      </c>
      <c r="D1830" s="28" t="s">
        <v>25</v>
      </c>
      <c r="E1830" s="67">
        <v>84</v>
      </c>
    </row>
    <row r="1831" spans="2:5" x14ac:dyDescent="0.2">
      <c r="B1831" s="66" t="s">
        <v>36</v>
      </c>
      <c r="C1831" s="28" t="s">
        <v>15</v>
      </c>
      <c r="D1831" s="28" t="s">
        <v>24</v>
      </c>
      <c r="E1831" s="67">
        <v>25</v>
      </c>
    </row>
    <row r="1832" spans="2:5" x14ac:dyDescent="0.2">
      <c r="B1832" s="66" t="s">
        <v>36</v>
      </c>
      <c r="C1832" s="28" t="s">
        <v>11</v>
      </c>
      <c r="D1832" s="28" t="s">
        <v>25</v>
      </c>
      <c r="E1832" s="67">
        <v>120</v>
      </c>
    </row>
    <row r="1833" spans="2:5" x14ac:dyDescent="0.2">
      <c r="B1833" s="66" t="s">
        <v>36</v>
      </c>
      <c r="C1833" s="28" t="s">
        <v>16</v>
      </c>
      <c r="D1833" s="28" t="s">
        <v>24</v>
      </c>
      <c r="E1833" s="67">
        <v>20</v>
      </c>
    </row>
    <row r="1834" spans="2:5" x14ac:dyDescent="0.2">
      <c r="B1834" s="66" t="s">
        <v>36</v>
      </c>
      <c r="C1834" s="28" t="s">
        <v>10</v>
      </c>
      <c r="D1834" s="28" t="s">
        <v>25</v>
      </c>
      <c r="E1834" s="67">
        <v>42</v>
      </c>
    </row>
    <row r="1835" spans="2:5" x14ac:dyDescent="0.2">
      <c r="B1835" s="66" t="s">
        <v>36</v>
      </c>
      <c r="C1835" s="28" t="s">
        <v>14</v>
      </c>
      <c r="D1835" s="28" t="s">
        <v>25</v>
      </c>
      <c r="E1835" s="67">
        <v>96</v>
      </c>
    </row>
    <row r="1836" spans="2:5" x14ac:dyDescent="0.2">
      <c r="B1836" s="66" t="s">
        <v>36</v>
      </c>
      <c r="C1836" s="28" t="s">
        <v>11</v>
      </c>
      <c r="D1836" s="28" t="s">
        <v>24</v>
      </c>
      <c r="E1836" s="67">
        <v>100</v>
      </c>
    </row>
    <row r="1837" spans="2:5" x14ac:dyDescent="0.2">
      <c r="B1837" s="66" t="s">
        <v>36</v>
      </c>
      <c r="C1837" s="28" t="s">
        <v>9</v>
      </c>
      <c r="D1837" s="28" t="s">
        <v>25</v>
      </c>
      <c r="E1837" s="67">
        <v>168</v>
      </c>
    </row>
    <row r="1838" spans="2:5" x14ac:dyDescent="0.2">
      <c r="B1838" s="66" t="s">
        <v>36</v>
      </c>
      <c r="C1838" s="28" t="s">
        <v>13</v>
      </c>
      <c r="D1838" s="28" t="s">
        <v>24</v>
      </c>
      <c r="E1838" s="67">
        <v>100</v>
      </c>
    </row>
    <row r="1839" spans="2:5" x14ac:dyDescent="0.2">
      <c r="B1839" s="66" t="s">
        <v>36</v>
      </c>
      <c r="C1839" s="28" t="s">
        <v>9</v>
      </c>
      <c r="D1839" s="28" t="s">
        <v>25</v>
      </c>
      <c r="E1839" s="67">
        <v>168</v>
      </c>
    </row>
    <row r="1840" spans="2:5" x14ac:dyDescent="0.2">
      <c r="B1840" s="66" t="s">
        <v>36</v>
      </c>
      <c r="C1840" s="28" t="s">
        <v>10</v>
      </c>
      <c r="D1840" s="28" t="s">
        <v>25</v>
      </c>
      <c r="E1840" s="67">
        <v>42</v>
      </c>
    </row>
    <row r="1841" spans="2:5" x14ac:dyDescent="0.2">
      <c r="B1841" s="66" t="s">
        <v>36</v>
      </c>
      <c r="C1841" s="28" t="s">
        <v>10</v>
      </c>
      <c r="D1841" s="28" t="s">
        <v>25</v>
      </c>
      <c r="E1841" s="67">
        <v>42</v>
      </c>
    </row>
    <row r="1842" spans="2:5" x14ac:dyDescent="0.2">
      <c r="B1842" s="66" t="s">
        <v>36</v>
      </c>
      <c r="C1842" s="28" t="s">
        <v>18</v>
      </c>
      <c r="D1842" s="28" t="s">
        <v>24</v>
      </c>
      <c r="E1842" s="67">
        <v>5</v>
      </c>
    </row>
    <row r="1843" spans="2:5" x14ac:dyDescent="0.2">
      <c r="B1843" s="66" t="s">
        <v>36</v>
      </c>
      <c r="C1843" s="28" t="s">
        <v>21</v>
      </c>
      <c r="D1843" s="28" t="s">
        <v>25</v>
      </c>
      <c r="E1843" s="67">
        <v>72</v>
      </c>
    </row>
    <row r="1844" spans="2:5" x14ac:dyDescent="0.2">
      <c r="B1844" s="66" t="s">
        <v>36</v>
      </c>
      <c r="C1844" s="28" t="s">
        <v>14</v>
      </c>
      <c r="D1844" s="28" t="s">
        <v>24</v>
      </c>
      <c r="E1844" s="67">
        <v>80</v>
      </c>
    </row>
    <row r="1845" spans="2:5" x14ac:dyDescent="0.2">
      <c r="B1845" s="66" t="s">
        <v>36</v>
      </c>
      <c r="C1845" s="28" t="s">
        <v>22</v>
      </c>
      <c r="D1845" s="28" t="s">
        <v>24</v>
      </c>
      <c r="E1845" s="67">
        <v>70</v>
      </c>
    </row>
    <row r="1846" spans="2:5" x14ac:dyDescent="0.2">
      <c r="B1846" s="66" t="s">
        <v>36</v>
      </c>
      <c r="C1846" s="28" t="s">
        <v>15</v>
      </c>
      <c r="D1846" s="28" t="s">
        <v>25</v>
      </c>
      <c r="E1846" s="67">
        <v>30</v>
      </c>
    </row>
    <row r="1847" spans="2:5" x14ac:dyDescent="0.2">
      <c r="B1847" s="66" t="s">
        <v>36</v>
      </c>
      <c r="C1847" s="28" t="s">
        <v>13</v>
      </c>
      <c r="D1847" s="28" t="s">
        <v>24</v>
      </c>
      <c r="E1847" s="67">
        <v>100</v>
      </c>
    </row>
    <row r="1848" spans="2:5" x14ac:dyDescent="0.2">
      <c r="B1848" s="66" t="s">
        <v>36</v>
      </c>
      <c r="C1848" s="28" t="s">
        <v>14</v>
      </c>
      <c r="D1848" s="28" t="s">
        <v>24</v>
      </c>
      <c r="E1848" s="67">
        <v>80</v>
      </c>
    </row>
    <row r="1849" spans="2:5" x14ac:dyDescent="0.2">
      <c r="B1849" s="66" t="s">
        <v>36</v>
      </c>
      <c r="C1849" s="28" t="s">
        <v>11</v>
      </c>
      <c r="D1849" s="28" t="s">
        <v>25</v>
      </c>
      <c r="E1849" s="67">
        <v>120</v>
      </c>
    </row>
    <row r="1850" spans="2:5" x14ac:dyDescent="0.2">
      <c r="B1850" s="66" t="s">
        <v>36</v>
      </c>
      <c r="C1850" s="28" t="s">
        <v>17</v>
      </c>
      <c r="D1850" s="28" t="s">
        <v>25</v>
      </c>
      <c r="E1850" s="67">
        <v>24</v>
      </c>
    </row>
    <row r="1851" spans="2:5" x14ac:dyDescent="0.2">
      <c r="B1851" s="66" t="s">
        <v>36</v>
      </c>
      <c r="C1851" s="28" t="s">
        <v>13</v>
      </c>
      <c r="D1851" s="28" t="s">
        <v>24</v>
      </c>
      <c r="E1851" s="67">
        <v>100</v>
      </c>
    </row>
    <row r="1852" spans="2:5" x14ac:dyDescent="0.2">
      <c r="B1852" s="66" t="s">
        <v>36</v>
      </c>
      <c r="C1852" s="28" t="s">
        <v>9</v>
      </c>
      <c r="D1852" s="28" t="s">
        <v>24</v>
      </c>
      <c r="E1852" s="67">
        <v>140</v>
      </c>
    </row>
    <row r="1853" spans="2:5" x14ac:dyDescent="0.2">
      <c r="B1853" s="66" t="s">
        <v>36</v>
      </c>
      <c r="C1853" s="28" t="s">
        <v>13</v>
      </c>
      <c r="D1853" s="28" t="s">
        <v>25</v>
      </c>
      <c r="E1853" s="67">
        <v>120</v>
      </c>
    </row>
    <row r="1854" spans="2:5" x14ac:dyDescent="0.2">
      <c r="B1854" s="66" t="s">
        <v>36</v>
      </c>
      <c r="C1854" s="28" t="s">
        <v>19</v>
      </c>
      <c r="D1854" s="28" t="s">
        <v>25</v>
      </c>
      <c r="E1854" s="67">
        <v>60</v>
      </c>
    </row>
    <row r="1855" spans="2:5" x14ac:dyDescent="0.2">
      <c r="B1855" s="66" t="s">
        <v>36</v>
      </c>
      <c r="C1855" s="28" t="s">
        <v>13</v>
      </c>
      <c r="D1855" s="28" t="s">
        <v>24</v>
      </c>
      <c r="E1855" s="67">
        <v>100</v>
      </c>
    </row>
    <row r="1856" spans="2:5" x14ac:dyDescent="0.2">
      <c r="B1856" s="66" t="s">
        <v>36</v>
      </c>
      <c r="C1856" s="28" t="s">
        <v>10</v>
      </c>
      <c r="D1856" s="28" t="s">
        <v>24</v>
      </c>
      <c r="E1856" s="67">
        <v>35</v>
      </c>
    </row>
    <row r="1857" spans="2:5" x14ac:dyDescent="0.2">
      <c r="B1857" s="66" t="s">
        <v>36</v>
      </c>
      <c r="C1857" s="28" t="s">
        <v>13</v>
      </c>
      <c r="D1857" s="28" t="s">
        <v>24</v>
      </c>
      <c r="E1857" s="67">
        <v>100</v>
      </c>
    </row>
    <row r="1858" spans="2:5" x14ac:dyDescent="0.2">
      <c r="B1858" s="66" t="s">
        <v>36</v>
      </c>
      <c r="C1858" s="28" t="s">
        <v>10</v>
      </c>
      <c r="D1858" s="28" t="s">
        <v>25</v>
      </c>
      <c r="E1858" s="67">
        <v>42</v>
      </c>
    </row>
    <row r="1859" spans="2:5" x14ac:dyDescent="0.2">
      <c r="B1859" s="66" t="s">
        <v>36</v>
      </c>
      <c r="C1859" s="28" t="s">
        <v>14</v>
      </c>
      <c r="D1859" s="28" t="s">
        <v>24</v>
      </c>
      <c r="E1859" s="67">
        <v>80</v>
      </c>
    </row>
    <row r="1860" spans="2:5" x14ac:dyDescent="0.2">
      <c r="B1860" s="66" t="s">
        <v>36</v>
      </c>
      <c r="C1860" s="28" t="s">
        <v>10</v>
      </c>
      <c r="D1860" s="28" t="s">
        <v>25</v>
      </c>
      <c r="E1860" s="67">
        <v>42</v>
      </c>
    </row>
    <row r="1861" spans="2:5" x14ac:dyDescent="0.2">
      <c r="B1861" s="66" t="s">
        <v>36</v>
      </c>
      <c r="C1861" s="28" t="s">
        <v>12</v>
      </c>
      <c r="D1861" s="28" t="s">
        <v>25</v>
      </c>
      <c r="E1861" s="67">
        <v>120</v>
      </c>
    </row>
    <row r="1862" spans="2:5" x14ac:dyDescent="0.2">
      <c r="B1862" s="66" t="s">
        <v>36</v>
      </c>
      <c r="C1862" s="28" t="s">
        <v>14</v>
      </c>
      <c r="D1862" s="28" t="s">
        <v>25</v>
      </c>
      <c r="E1862" s="67">
        <v>96</v>
      </c>
    </row>
    <row r="1863" spans="2:5" x14ac:dyDescent="0.2">
      <c r="B1863" s="66" t="s">
        <v>36</v>
      </c>
      <c r="C1863" s="28" t="s">
        <v>10</v>
      </c>
      <c r="D1863" s="28" t="s">
        <v>25</v>
      </c>
      <c r="E1863" s="67">
        <v>42</v>
      </c>
    </row>
    <row r="1864" spans="2:5" x14ac:dyDescent="0.2">
      <c r="B1864" s="66" t="s">
        <v>36</v>
      </c>
      <c r="C1864" s="28" t="s">
        <v>18</v>
      </c>
      <c r="D1864" s="28" t="s">
        <v>24</v>
      </c>
      <c r="E1864" s="67">
        <v>5</v>
      </c>
    </row>
    <row r="1865" spans="2:5" x14ac:dyDescent="0.2">
      <c r="B1865" s="66" t="s">
        <v>36</v>
      </c>
      <c r="C1865" s="28" t="s">
        <v>9</v>
      </c>
      <c r="D1865" s="28" t="s">
        <v>24</v>
      </c>
      <c r="E1865" s="67">
        <v>140</v>
      </c>
    </row>
    <row r="1866" spans="2:5" x14ac:dyDescent="0.2">
      <c r="B1866" s="66" t="s">
        <v>36</v>
      </c>
      <c r="C1866" s="28" t="s">
        <v>20</v>
      </c>
      <c r="D1866" s="28" t="s">
        <v>24</v>
      </c>
      <c r="E1866" s="67">
        <v>200</v>
      </c>
    </row>
    <row r="1867" spans="2:5" x14ac:dyDescent="0.2">
      <c r="B1867" s="66" t="s">
        <v>36</v>
      </c>
      <c r="C1867" s="28" t="s">
        <v>14</v>
      </c>
      <c r="D1867" s="28" t="s">
        <v>24</v>
      </c>
      <c r="E1867" s="67">
        <v>80</v>
      </c>
    </row>
    <row r="1868" spans="2:5" x14ac:dyDescent="0.2">
      <c r="B1868" s="66" t="s">
        <v>36</v>
      </c>
      <c r="C1868" s="28" t="s">
        <v>17</v>
      </c>
      <c r="D1868" s="28" t="s">
        <v>25</v>
      </c>
      <c r="E1868" s="67">
        <v>24</v>
      </c>
    </row>
    <row r="1869" spans="2:5" x14ac:dyDescent="0.2">
      <c r="B1869" s="66" t="s">
        <v>36</v>
      </c>
      <c r="C1869" s="28" t="s">
        <v>14</v>
      </c>
      <c r="D1869" s="28" t="s">
        <v>25</v>
      </c>
      <c r="E1869" s="67">
        <v>96</v>
      </c>
    </row>
    <row r="1870" spans="2:5" x14ac:dyDescent="0.2">
      <c r="B1870" s="66" t="s">
        <v>36</v>
      </c>
      <c r="C1870" s="28" t="s">
        <v>10</v>
      </c>
      <c r="D1870" s="28" t="s">
        <v>25</v>
      </c>
      <c r="E1870" s="67">
        <v>42</v>
      </c>
    </row>
    <row r="1871" spans="2:5" x14ac:dyDescent="0.2">
      <c r="B1871" s="66" t="s">
        <v>36</v>
      </c>
      <c r="C1871" s="28" t="s">
        <v>14</v>
      </c>
      <c r="D1871" s="28" t="s">
        <v>24</v>
      </c>
      <c r="E1871" s="67">
        <v>80</v>
      </c>
    </row>
    <row r="1872" spans="2:5" x14ac:dyDescent="0.2">
      <c r="B1872" s="66" t="s">
        <v>36</v>
      </c>
      <c r="C1872" s="28" t="s">
        <v>11</v>
      </c>
      <c r="D1872" s="28" t="s">
        <v>24</v>
      </c>
      <c r="E1872" s="67">
        <v>100</v>
      </c>
    </row>
    <row r="1873" spans="2:5" x14ac:dyDescent="0.2">
      <c r="B1873" s="66" t="s">
        <v>36</v>
      </c>
      <c r="C1873" s="28" t="s">
        <v>14</v>
      </c>
      <c r="D1873" s="28" t="s">
        <v>24</v>
      </c>
      <c r="E1873" s="67">
        <v>80</v>
      </c>
    </row>
    <row r="1874" spans="2:5" x14ac:dyDescent="0.2">
      <c r="B1874" s="66" t="s">
        <v>36</v>
      </c>
      <c r="C1874" s="28" t="s">
        <v>15</v>
      </c>
      <c r="D1874" s="28" t="s">
        <v>24</v>
      </c>
      <c r="E1874" s="67">
        <v>25</v>
      </c>
    </row>
    <row r="1875" spans="2:5" x14ac:dyDescent="0.2">
      <c r="B1875" s="66" t="s">
        <v>36</v>
      </c>
      <c r="C1875" s="28" t="s">
        <v>16</v>
      </c>
      <c r="D1875" s="28" t="s">
        <v>25</v>
      </c>
      <c r="E1875" s="67">
        <v>24</v>
      </c>
    </row>
    <row r="1876" spans="2:5" x14ac:dyDescent="0.2">
      <c r="B1876" s="66" t="s">
        <v>36</v>
      </c>
      <c r="C1876" s="28" t="s">
        <v>17</v>
      </c>
      <c r="D1876" s="28" t="s">
        <v>24</v>
      </c>
      <c r="E1876" s="67">
        <v>20</v>
      </c>
    </row>
    <row r="1877" spans="2:5" x14ac:dyDescent="0.2">
      <c r="B1877" s="66" t="s">
        <v>36</v>
      </c>
      <c r="C1877" s="28" t="s">
        <v>14</v>
      </c>
      <c r="D1877" s="28" t="s">
        <v>24</v>
      </c>
      <c r="E1877" s="67">
        <v>80</v>
      </c>
    </row>
    <row r="1878" spans="2:5" x14ac:dyDescent="0.2">
      <c r="B1878" s="66" t="s">
        <v>36</v>
      </c>
      <c r="C1878" s="28" t="s">
        <v>14</v>
      </c>
      <c r="D1878" s="28" t="s">
        <v>24</v>
      </c>
      <c r="E1878" s="67">
        <v>80</v>
      </c>
    </row>
    <row r="1879" spans="2:5" x14ac:dyDescent="0.2">
      <c r="B1879" s="66" t="s">
        <v>36</v>
      </c>
      <c r="C1879" s="28" t="s">
        <v>11</v>
      </c>
      <c r="D1879" s="28" t="s">
        <v>24</v>
      </c>
      <c r="E1879" s="67">
        <v>100</v>
      </c>
    </row>
    <row r="1880" spans="2:5" x14ac:dyDescent="0.2">
      <c r="B1880" s="66" t="s">
        <v>36</v>
      </c>
      <c r="C1880" s="28" t="s">
        <v>14</v>
      </c>
      <c r="D1880" s="28" t="s">
        <v>24</v>
      </c>
      <c r="E1880" s="67">
        <v>80</v>
      </c>
    </row>
    <row r="1881" spans="2:5" x14ac:dyDescent="0.2">
      <c r="B1881" s="66" t="s">
        <v>36</v>
      </c>
      <c r="C1881" s="28" t="s">
        <v>11</v>
      </c>
      <c r="D1881" s="28" t="s">
        <v>24</v>
      </c>
      <c r="E1881" s="67">
        <v>100</v>
      </c>
    </row>
    <row r="1882" spans="2:5" x14ac:dyDescent="0.2">
      <c r="B1882" s="66" t="s">
        <v>36</v>
      </c>
      <c r="C1882" s="28" t="s">
        <v>18</v>
      </c>
      <c r="D1882" s="28" t="s">
        <v>24</v>
      </c>
      <c r="E1882" s="67">
        <v>5</v>
      </c>
    </row>
    <row r="1883" spans="2:5" x14ac:dyDescent="0.2">
      <c r="B1883" s="66" t="s">
        <v>36</v>
      </c>
      <c r="C1883" s="28" t="s">
        <v>16</v>
      </c>
      <c r="D1883" s="28" t="s">
        <v>24</v>
      </c>
      <c r="E1883" s="67">
        <v>20</v>
      </c>
    </row>
    <row r="1884" spans="2:5" x14ac:dyDescent="0.2">
      <c r="B1884" s="66" t="s">
        <v>36</v>
      </c>
      <c r="C1884" s="28" t="s">
        <v>16</v>
      </c>
      <c r="D1884" s="28" t="s">
        <v>24</v>
      </c>
      <c r="E1884" s="67">
        <v>20</v>
      </c>
    </row>
    <row r="1885" spans="2:5" x14ac:dyDescent="0.2">
      <c r="B1885" s="66" t="s">
        <v>36</v>
      </c>
      <c r="C1885" s="28" t="s">
        <v>10</v>
      </c>
      <c r="D1885" s="28" t="s">
        <v>24</v>
      </c>
      <c r="E1885" s="67">
        <v>35</v>
      </c>
    </row>
    <row r="1886" spans="2:5" x14ac:dyDescent="0.2">
      <c r="B1886" s="66" t="s">
        <v>36</v>
      </c>
      <c r="C1886" s="28" t="s">
        <v>15</v>
      </c>
      <c r="D1886" s="28" t="s">
        <v>24</v>
      </c>
      <c r="E1886" s="67">
        <v>25</v>
      </c>
    </row>
    <row r="1887" spans="2:5" x14ac:dyDescent="0.2">
      <c r="B1887" s="66" t="s">
        <v>36</v>
      </c>
      <c r="C1887" s="28" t="s">
        <v>10</v>
      </c>
      <c r="D1887" s="28" t="s">
        <v>24</v>
      </c>
      <c r="E1887" s="67">
        <v>35</v>
      </c>
    </row>
    <row r="1888" spans="2:5" x14ac:dyDescent="0.2">
      <c r="B1888" s="66" t="s">
        <v>36</v>
      </c>
      <c r="C1888" s="28" t="s">
        <v>18</v>
      </c>
      <c r="D1888" s="28" t="s">
        <v>24</v>
      </c>
      <c r="E1888" s="67">
        <v>5</v>
      </c>
    </row>
    <row r="1889" spans="2:5" x14ac:dyDescent="0.2">
      <c r="B1889" s="66" t="s">
        <v>36</v>
      </c>
      <c r="C1889" s="28" t="s">
        <v>10</v>
      </c>
      <c r="D1889" s="28" t="s">
        <v>25</v>
      </c>
      <c r="E1889" s="67">
        <v>42</v>
      </c>
    </row>
    <row r="1890" spans="2:5" x14ac:dyDescent="0.2">
      <c r="B1890" s="66" t="s">
        <v>36</v>
      </c>
      <c r="C1890" s="28" t="s">
        <v>10</v>
      </c>
      <c r="D1890" s="28" t="s">
        <v>24</v>
      </c>
      <c r="E1890" s="67">
        <v>35</v>
      </c>
    </row>
    <row r="1891" spans="2:5" x14ac:dyDescent="0.2">
      <c r="B1891" s="66" t="s">
        <v>36</v>
      </c>
      <c r="C1891" s="28" t="s">
        <v>14</v>
      </c>
      <c r="D1891" s="28" t="s">
        <v>25</v>
      </c>
      <c r="E1891" s="67">
        <v>96</v>
      </c>
    </row>
    <row r="1892" spans="2:5" x14ac:dyDescent="0.2">
      <c r="B1892" s="66" t="s">
        <v>36</v>
      </c>
      <c r="C1892" s="28" t="s">
        <v>11</v>
      </c>
      <c r="D1892" s="28" t="s">
        <v>24</v>
      </c>
      <c r="E1892" s="67">
        <v>100</v>
      </c>
    </row>
    <row r="1893" spans="2:5" x14ac:dyDescent="0.2">
      <c r="B1893" s="66" t="s">
        <v>36</v>
      </c>
      <c r="C1893" s="28" t="s">
        <v>12</v>
      </c>
      <c r="D1893" s="28" t="s">
        <v>24</v>
      </c>
      <c r="E1893" s="67">
        <v>100</v>
      </c>
    </row>
    <row r="1894" spans="2:5" x14ac:dyDescent="0.2">
      <c r="B1894" s="66" t="s">
        <v>36</v>
      </c>
      <c r="C1894" s="28" t="s">
        <v>14</v>
      </c>
      <c r="D1894" s="28" t="s">
        <v>24</v>
      </c>
      <c r="E1894" s="67">
        <v>80</v>
      </c>
    </row>
    <row r="1895" spans="2:5" x14ac:dyDescent="0.2">
      <c r="B1895" s="66" t="s">
        <v>36</v>
      </c>
      <c r="C1895" s="28" t="s">
        <v>17</v>
      </c>
      <c r="D1895" s="28" t="s">
        <v>25</v>
      </c>
      <c r="E1895" s="67">
        <v>24</v>
      </c>
    </row>
    <row r="1896" spans="2:5" x14ac:dyDescent="0.2">
      <c r="B1896" s="66" t="s">
        <v>36</v>
      </c>
      <c r="C1896" s="28" t="s">
        <v>14</v>
      </c>
      <c r="D1896" s="28" t="s">
        <v>25</v>
      </c>
      <c r="E1896" s="67">
        <v>96</v>
      </c>
    </row>
    <row r="1897" spans="2:5" x14ac:dyDescent="0.2">
      <c r="B1897" s="66" t="s">
        <v>36</v>
      </c>
      <c r="C1897" s="28" t="s">
        <v>12</v>
      </c>
      <c r="D1897" s="28" t="s">
        <v>24</v>
      </c>
      <c r="E1897" s="67">
        <v>100</v>
      </c>
    </row>
    <row r="1898" spans="2:5" x14ac:dyDescent="0.2">
      <c r="B1898" s="66" t="s">
        <v>36</v>
      </c>
      <c r="C1898" s="28" t="s">
        <v>21</v>
      </c>
      <c r="D1898" s="28" t="s">
        <v>25</v>
      </c>
      <c r="E1898" s="67">
        <v>72</v>
      </c>
    </row>
    <row r="1899" spans="2:5" x14ac:dyDescent="0.2">
      <c r="B1899" s="66" t="s">
        <v>36</v>
      </c>
      <c r="C1899" s="28" t="s">
        <v>10</v>
      </c>
      <c r="D1899" s="28" t="s">
        <v>25</v>
      </c>
      <c r="E1899" s="67">
        <v>42</v>
      </c>
    </row>
    <row r="1900" spans="2:5" x14ac:dyDescent="0.2">
      <c r="B1900" s="66" t="s">
        <v>36</v>
      </c>
      <c r="C1900" s="28" t="s">
        <v>16</v>
      </c>
      <c r="D1900" s="28" t="s">
        <v>24</v>
      </c>
      <c r="E1900" s="67">
        <v>20</v>
      </c>
    </row>
    <row r="1901" spans="2:5" x14ac:dyDescent="0.2">
      <c r="B1901" s="66" t="s">
        <v>36</v>
      </c>
      <c r="C1901" s="28" t="s">
        <v>14</v>
      </c>
      <c r="D1901" s="28" t="s">
        <v>24</v>
      </c>
      <c r="E1901" s="67">
        <v>80</v>
      </c>
    </row>
    <row r="1902" spans="2:5" x14ac:dyDescent="0.2">
      <c r="B1902" s="66" t="s">
        <v>36</v>
      </c>
      <c r="C1902" s="28" t="s">
        <v>12</v>
      </c>
      <c r="D1902" s="28" t="s">
        <v>24</v>
      </c>
      <c r="E1902" s="67">
        <v>100</v>
      </c>
    </row>
    <row r="1903" spans="2:5" x14ac:dyDescent="0.2">
      <c r="B1903" s="66" t="s">
        <v>36</v>
      </c>
      <c r="C1903" s="28" t="s">
        <v>20</v>
      </c>
      <c r="D1903" s="28" t="s">
        <v>24</v>
      </c>
      <c r="E1903" s="67">
        <v>200</v>
      </c>
    </row>
    <row r="1904" spans="2:5" x14ac:dyDescent="0.2">
      <c r="B1904" s="66" t="s">
        <v>36</v>
      </c>
      <c r="C1904" s="28" t="s">
        <v>20</v>
      </c>
      <c r="D1904" s="28" t="s">
        <v>25</v>
      </c>
      <c r="E1904" s="67">
        <v>240</v>
      </c>
    </row>
    <row r="1905" spans="2:5" x14ac:dyDescent="0.2">
      <c r="B1905" s="66" t="s">
        <v>36</v>
      </c>
      <c r="C1905" s="28" t="s">
        <v>14</v>
      </c>
      <c r="D1905" s="28" t="s">
        <v>25</v>
      </c>
      <c r="E1905" s="67">
        <v>96</v>
      </c>
    </row>
    <row r="1906" spans="2:5" x14ac:dyDescent="0.2">
      <c r="B1906" s="66" t="s">
        <v>36</v>
      </c>
      <c r="C1906" s="28" t="s">
        <v>11</v>
      </c>
      <c r="D1906" s="28" t="s">
        <v>24</v>
      </c>
      <c r="E1906" s="67">
        <v>100</v>
      </c>
    </row>
    <row r="1907" spans="2:5" x14ac:dyDescent="0.2">
      <c r="B1907" s="66" t="s">
        <v>36</v>
      </c>
      <c r="C1907" s="28" t="s">
        <v>19</v>
      </c>
      <c r="D1907" s="28" t="s">
        <v>24</v>
      </c>
      <c r="E1907" s="67">
        <v>50</v>
      </c>
    </row>
    <row r="1908" spans="2:5" x14ac:dyDescent="0.2">
      <c r="B1908" s="66" t="s">
        <v>36</v>
      </c>
      <c r="C1908" s="28" t="s">
        <v>12</v>
      </c>
      <c r="D1908" s="28" t="s">
        <v>25</v>
      </c>
      <c r="E1908" s="67">
        <v>120</v>
      </c>
    </row>
    <row r="1909" spans="2:5" x14ac:dyDescent="0.2">
      <c r="B1909" s="66" t="s">
        <v>36</v>
      </c>
      <c r="C1909" s="28" t="s">
        <v>14</v>
      </c>
      <c r="D1909" s="28" t="s">
        <v>25</v>
      </c>
      <c r="E1909" s="67">
        <v>96</v>
      </c>
    </row>
    <row r="1910" spans="2:5" x14ac:dyDescent="0.2">
      <c r="B1910" s="66" t="s">
        <v>36</v>
      </c>
      <c r="C1910" s="28" t="s">
        <v>10</v>
      </c>
      <c r="D1910" s="28" t="s">
        <v>24</v>
      </c>
      <c r="E1910" s="67">
        <v>35</v>
      </c>
    </row>
    <row r="1911" spans="2:5" x14ac:dyDescent="0.2">
      <c r="B1911" s="66" t="s">
        <v>36</v>
      </c>
      <c r="C1911" s="28" t="s">
        <v>13</v>
      </c>
      <c r="D1911" s="28" t="s">
        <v>25</v>
      </c>
      <c r="E1911" s="67">
        <v>120</v>
      </c>
    </row>
    <row r="1912" spans="2:5" x14ac:dyDescent="0.2">
      <c r="B1912" s="66" t="s">
        <v>36</v>
      </c>
      <c r="C1912" s="28" t="s">
        <v>17</v>
      </c>
      <c r="D1912" s="28" t="s">
        <v>25</v>
      </c>
      <c r="E1912" s="67">
        <v>24</v>
      </c>
    </row>
    <row r="1913" spans="2:5" x14ac:dyDescent="0.2">
      <c r="B1913" s="66" t="s">
        <v>36</v>
      </c>
      <c r="C1913" s="28" t="s">
        <v>16</v>
      </c>
      <c r="D1913" s="28" t="s">
        <v>25</v>
      </c>
      <c r="E1913" s="67">
        <v>24</v>
      </c>
    </row>
    <row r="1914" spans="2:5" x14ac:dyDescent="0.2">
      <c r="B1914" s="66" t="s">
        <v>36</v>
      </c>
      <c r="C1914" s="28" t="s">
        <v>16</v>
      </c>
      <c r="D1914" s="28" t="s">
        <v>25</v>
      </c>
      <c r="E1914" s="67">
        <v>24</v>
      </c>
    </row>
    <row r="1915" spans="2:5" x14ac:dyDescent="0.2">
      <c r="B1915" s="66" t="s">
        <v>36</v>
      </c>
      <c r="C1915" s="28" t="s">
        <v>12</v>
      </c>
      <c r="D1915" s="28" t="s">
        <v>25</v>
      </c>
      <c r="E1915" s="67">
        <v>120</v>
      </c>
    </row>
    <row r="1916" spans="2:5" x14ac:dyDescent="0.2">
      <c r="B1916" s="66" t="s">
        <v>36</v>
      </c>
      <c r="C1916" s="28" t="s">
        <v>15</v>
      </c>
      <c r="D1916" s="28" t="s">
        <v>24</v>
      </c>
      <c r="E1916" s="67">
        <v>25</v>
      </c>
    </row>
    <row r="1917" spans="2:5" x14ac:dyDescent="0.2">
      <c r="B1917" s="66" t="s">
        <v>36</v>
      </c>
      <c r="C1917" s="28" t="s">
        <v>21</v>
      </c>
      <c r="D1917" s="28" t="s">
        <v>24</v>
      </c>
      <c r="E1917" s="67">
        <v>60</v>
      </c>
    </row>
    <row r="1918" spans="2:5" x14ac:dyDescent="0.2">
      <c r="B1918" s="66" t="s">
        <v>36</v>
      </c>
      <c r="C1918" s="28" t="s">
        <v>10</v>
      </c>
      <c r="D1918" s="28" t="s">
        <v>25</v>
      </c>
      <c r="E1918" s="67">
        <v>42</v>
      </c>
    </row>
    <row r="1919" spans="2:5" x14ac:dyDescent="0.2">
      <c r="B1919" s="66" t="s">
        <v>36</v>
      </c>
      <c r="C1919" s="28" t="s">
        <v>10</v>
      </c>
      <c r="D1919" s="28" t="s">
        <v>24</v>
      </c>
      <c r="E1919" s="67">
        <v>35</v>
      </c>
    </row>
    <row r="1920" spans="2:5" x14ac:dyDescent="0.2">
      <c r="B1920" s="66" t="s">
        <v>36</v>
      </c>
      <c r="C1920" s="28" t="s">
        <v>22</v>
      </c>
      <c r="D1920" s="28" t="s">
        <v>25</v>
      </c>
      <c r="E1920" s="67">
        <v>84</v>
      </c>
    </row>
    <row r="1921" spans="2:5" x14ac:dyDescent="0.2">
      <c r="B1921" s="66" t="s">
        <v>36</v>
      </c>
      <c r="C1921" s="28" t="s">
        <v>14</v>
      </c>
      <c r="D1921" s="28" t="s">
        <v>25</v>
      </c>
      <c r="E1921" s="67">
        <v>96</v>
      </c>
    </row>
    <row r="1922" spans="2:5" x14ac:dyDescent="0.2">
      <c r="B1922" s="66" t="s">
        <v>36</v>
      </c>
      <c r="C1922" s="28" t="s">
        <v>10</v>
      </c>
      <c r="D1922" s="28" t="s">
        <v>24</v>
      </c>
      <c r="E1922" s="67">
        <v>35</v>
      </c>
    </row>
    <row r="1923" spans="2:5" x14ac:dyDescent="0.2">
      <c r="B1923" s="66" t="s">
        <v>36</v>
      </c>
      <c r="C1923" s="28" t="s">
        <v>11</v>
      </c>
      <c r="D1923" s="28" t="s">
        <v>25</v>
      </c>
      <c r="E1923" s="67">
        <v>120</v>
      </c>
    </row>
    <row r="1924" spans="2:5" x14ac:dyDescent="0.2">
      <c r="B1924" s="66" t="s">
        <v>36</v>
      </c>
      <c r="C1924" s="28" t="s">
        <v>14</v>
      </c>
      <c r="D1924" s="28" t="s">
        <v>25</v>
      </c>
      <c r="E1924" s="67">
        <v>96</v>
      </c>
    </row>
    <row r="1925" spans="2:5" x14ac:dyDescent="0.2">
      <c r="B1925" s="66" t="s">
        <v>36</v>
      </c>
      <c r="C1925" s="28" t="s">
        <v>19</v>
      </c>
      <c r="D1925" s="28" t="s">
        <v>25</v>
      </c>
      <c r="E1925" s="67">
        <v>60</v>
      </c>
    </row>
    <row r="1926" spans="2:5" x14ac:dyDescent="0.2">
      <c r="B1926" s="66" t="s">
        <v>36</v>
      </c>
      <c r="C1926" s="28" t="s">
        <v>10</v>
      </c>
      <c r="D1926" s="28" t="s">
        <v>24</v>
      </c>
      <c r="E1926" s="67">
        <v>35</v>
      </c>
    </row>
    <row r="1927" spans="2:5" x14ac:dyDescent="0.2">
      <c r="B1927" s="66" t="s">
        <v>36</v>
      </c>
      <c r="C1927" s="28" t="s">
        <v>14</v>
      </c>
      <c r="D1927" s="28" t="s">
        <v>24</v>
      </c>
      <c r="E1927" s="67">
        <v>80</v>
      </c>
    </row>
    <row r="1928" spans="2:5" x14ac:dyDescent="0.2">
      <c r="B1928" s="66" t="s">
        <v>36</v>
      </c>
      <c r="C1928" s="28" t="s">
        <v>10</v>
      </c>
      <c r="D1928" s="28" t="s">
        <v>25</v>
      </c>
      <c r="E1928" s="67">
        <v>42</v>
      </c>
    </row>
    <row r="1929" spans="2:5" x14ac:dyDescent="0.2">
      <c r="B1929" s="66" t="s">
        <v>36</v>
      </c>
      <c r="C1929" s="28" t="s">
        <v>9</v>
      </c>
      <c r="D1929" s="28" t="s">
        <v>24</v>
      </c>
      <c r="E1929" s="67">
        <v>140</v>
      </c>
    </row>
    <row r="1930" spans="2:5" x14ac:dyDescent="0.2">
      <c r="B1930" s="66" t="s">
        <v>36</v>
      </c>
      <c r="C1930" s="28" t="s">
        <v>15</v>
      </c>
      <c r="D1930" s="28" t="s">
        <v>24</v>
      </c>
      <c r="E1930" s="67">
        <v>25</v>
      </c>
    </row>
    <row r="1931" spans="2:5" x14ac:dyDescent="0.2">
      <c r="B1931" s="66" t="s">
        <v>36</v>
      </c>
      <c r="C1931" s="28" t="s">
        <v>16</v>
      </c>
      <c r="D1931" s="28" t="s">
        <v>24</v>
      </c>
      <c r="E1931" s="67">
        <v>20</v>
      </c>
    </row>
    <row r="1932" spans="2:5" x14ac:dyDescent="0.2">
      <c r="B1932" s="66" t="s">
        <v>36</v>
      </c>
      <c r="C1932" s="28" t="s">
        <v>21</v>
      </c>
      <c r="D1932" s="28" t="s">
        <v>25</v>
      </c>
      <c r="E1932" s="67">
        <v>72</v>
      </c>
    </row>
    <row r="1933" spans="2:5" x14ac:dyDescent="0.2">
      <c r="B1933" s="66" t="s">
        <v>36</v>
      </c>
      <c r="C1933" s="28" t="s">
        <v>14</v>
      </c>
      <c r="D1933" s="28" t="s">
        <v>25</v>
      </c>
      <c r="E1933" s="67">
        <v>96</v>
      </c>
    </row>
    <row r="1934" spans="2:5" x14ac:dyDescent="0.2">
      <c r="B1934" s="66" t="s">
        <v>36</v>
      </c>
      <c r="C1934" s="28" t="s">
        <v>10</v>
      </c>
      <c r="D1934" s="28" t="s">
        <v>24</v>
      </c>
      <c r="E1934" s="67">
        <v>35</v>
      </c>
    </row>
    <row r="1935" spans="2:5" x14ac:dyDescent="0.2">
      <c r="B1935" s="66" t="s">
        <v>36</v>
      </c>
      <c r="C1935" s="28" t="s">
        <v>15</v>
      </c>
      <c r="D1935" s="28" t="s">
        <v>25</v>
      </c>
      <c r="E1935" s="67">
        <v>30</v>
      </c>
    </row>
    <row r="1936" spans="2:5" x14ac:dyDescent="0.2">
      <c r="B1936" s="66" t="s">
        <v>36</v>
      </c>
      <c r="C1936" s="28" t="s">
        <v>16</v>
      </c>
      <c r="D1936" s="28" t="s">
        <v>25</v>
      </c>
      <c r="E1936" s="67">
        <v>24</v>
      </c>
    </row>
    <row r="1937" spans="2:5" x14ac:dyDescent="0.2">
      <c r="B1937" s="66" t="s">
        <v>36</v>
      </c>
      <c r="C1937" s="28" t="s">
        <v>14</v>
      </c>
      <c r="D1937" s="28" t="s">
        <v>24</v>
      </c>
      <c r="E1937" s="67">
        <v>80</v>
      </c>
    </row>
    <row r="1938" spans="2:5" x14ac:dyDescent="0.2">
      <c r="B1938" s="66" t="s">
        <v>36</v>
      </c>
      <c r="C1938" s="28" t="s">
        <v>15</v>
      </c>
      <c r="D1938" s="28" t="s">
        <v>24</v>
      </c>
      <c r="E1938" s="67">
        <v>25</v>
      </c>
    </row>
    <row r="1939" spans="2:5" x14ac:dyDescent="0.2">
      <c r="B1939" s="66" t="s">
        <v>36</v>
      </c>
      <c r="C1939" s="28" t="s">
        <v>19</v>
      </c>
      <c r="D1939" s="28" t="s">
        <v>25</v>
      </c>
      <c r="E1939" s="67">
        <v>60</v>
      </c>
    </row>
    <row r="1940" spans="2:5" x14ac:dyDescent="0.2">
      <c r="B1940" s="66" t="s">
        <v>36</v>
      </c>
      <c r="C1940" s="28" t="s">
        <v>11</v>
      </c>
      <c r="D1940" s="28" t="s">
        <v>25</v>
      </c>
      <c r="E1940" s="67">
        <v>120</v>
      </c>
    </row>
    <row r="1941" spans="2:5" x14ac:dyDescent="0.2">
      <c r="B1941" s="66" t="s">
        <v>36</v>
      </c>
      <c r="C1941" s="28" t="s">
        <v>22</v>
      </c>
      <c r="D1941" s="28" t="s">
        <v>25</v>
      </c>
      <c r="E1941" s="67">
        <v>84</v>
      </c>
    </row>
    <row r="1942" spans="2:5" x14ac:dyDescent="0.2">
      <c r="B1942" s="66" t="s">
        <v>36</v>
      </c>
      <c r="C1942" s="28" t="s">
        <v>10</v>
      </c>
      <c r="D1942" s="28" t="s">
        <v>25</v>
      </c>
      <c r="E1942" s="67">
        <v>42</v>
      </c>
    </row>
    <row r="1943" spans="2:5" x14ac:dyDescent="0.2">
      <c r="B1943" s="66" t="s">
        <v>36</v>
      </c>
      <c r="C1943" s="28" t="s">
        <v>14</v>
      </c>
      <c r="D1943" s="28" t="s">
        <v>25</v>
      </c>
      <c r="E1943" s="67">
        <v>96</v>
      </c>
    </row>
    <row r="1944" spans="2:5" x14ac:dyDescent="0.2">
      <c r="B1944" s="66" t="s">
        <v>36</v>
      </c>
      <c r="C1944" s="28" t="s">
        <v>20</v>
      </c>
      <c r="D1944" s="28" t="s">
        <v>25</v>
      </c>
      <c r="E1944" s="67">
        <v>240</v>
      </c>
    </row>
    <row r="1945" spans="2:5" x14ac:dyDescent="0.2">
      <c r="B1945" s="66" t="s">
        <v>36</v>
      </c>
      <c r="C1945" s="28" t="s">
        <v>13</v>
      </c>
      <c r="D1945" s="28" t="s">
        <v>24</v>
      </c>
      <c r="E1945" s="67">
        <v>100</v>
      </c>
    </row>
    <row r="1946" spans="2:5" x14ac:dyDescent="0.2">
      <c r="B1946" s="66" t="s">
        <v>36</v>
      </c>
      <c r="C1946" s="28" t="s">
        <v>10</v>
      </c>
      <c r="D1946" s="28" t="s">
        <v>25</v>
      </c>
      <c r="E1946" s="67">
        <v>42</v>
      </c>
    </row>
    <row r="1947" spans="2:5" x14ac:dyDescent="0.2">
      <c r="B1947" s="66" t="s">
        <v>36</v>
      </c>
      <c r="C1947" s="28" t="s">
        <v>15</v>
      </c>
      <c r="D1947" s="28" t="s">
        <v>24</v>
      </c>
      <c r="E1947" s="67">
        <v>25</v>
      </c>
    </row>
    <row r="1948" spans="2:5" x14ac:dyDescent="0.2">
      <c r="B1948" s="66" t="s">
        <v>36</v>
      </c>
      <c r="C1948" s="28" t="s">
        <v>9</v>
      </c>
      <c r="D1948" s="28" t="s">
        <v>25</v>
      </c>
      <c r="E1948" s="67">
        <v>168</v>
      </c>
    </row>
    <row r="1949" spans="2:5" x14ac:dyDescent="0.2">
      <c r="B1949" s="66" t="s">
        <v>36</v>
      </c>
      <c r="C1949" s="28" t="s">
        <v>14</v>
      </c>
      <c r="D1949" s="28" t="s">
        <v>25</v>
      </c>
      <c r="E1949" s="67">
        <v>96</v>
      </c>
    </row>
    <row r="1950" spans="2:5" x14ac:dyDescent="0.2">
      <c r="B1950" s="66" t="s">
        <v>36</v>
      </c>
      <c r="C1950" s="28" t="s">
        <v>15</v>
      </c>
      <c r="D1950" s="28" t="s">
        <v>24</v>
      </c>
      <c r="E1950" s="67">
        <v>25</v>
      </c>
    </row>
    <row r="1951" spans="2:5" x14ac:dyDescent="0.2">
      <c r="B1951" s="66" t="s">
        <v>36</v>
      </c>
      <c r="C1951" s="28" t="s">
        <v>14</v>
      </c>
      <c r="D1951" s="28" t="s">
        <v>25</v>
      </c>
      <c r="E1951" s="67">
        <v>96</v>
      </c>
    </row>
    <row r="1952" spans="2:5" x14ac:dyDescent="0.2">
      <c r="B1952" s="66" t="s">
        <v>36</v>
      </c>
      <c r="C1952" s="28" t="s">
        <v>14</v>
      </c>
      <c r="D1952" s="28" t="s">
        <v>24</v>
      </c>
      <c r="E1952" s="67">
        <v>80</v>
      </c>
    </row>
    <row r="1953" spans="2:5" x14ac:dyDescent="0.2">
      <c r="B1953" s="66" t="s">
        <v>36</v>
      </c>
      <c r="C1953" s="28" t="s">
        <v>16</v>
      </c>
      <c r="D1953" s="28" t="s">
        <v>24</v>
      </c>
      <c r="E1953" s="67">
        <v>20</v>
      </c>
    </row>
    <row r="1954" spans="2:5" x14ac:dyDescent="0.2">
      <c r="B1954" s="66" t="s">
        <v>36</v>
      </c>
      <c r="C1954" s="28" t="s">
        <v>17</v>
      </c>
      <c r="D1954" s="28" t="s">
        <v>25</v>
      </c>
      <c r="E1954" s="67">
        <v>24</v>
      </c>
    </row>
    <row r="1955" spans="2:5" x14ac:dyDescent="0.2">
      <c r="B1955" s="66" t="s">
        <v>36</v>
      </c>
      <c r="C1955" s="28" t="s">
        <v>13</v>
      </c>
      <c r="D1955" s="28" t="s">
        <v>25</v>
      </c>
      <c r="E1955" s="67">
        <v>120</v>
      </c>
    </row>
    <row r="1956" spans="2:5" x14ac:dyDescent="0.2">
      <c r="B1956" s="66" t="s">
        <v>36</v>
      </c>
      <c r="C1956" s="28" t="s">
        <v>14</v>
      </c>
      <c r="D1956" s="28" t="s">
        <v>25</v>
      </c>
      <c r="E1956" s="67">
        <v>96</v>
      </c>
    </row>
    <row r="1957" spans="2:5" x14ac:dyDescent="0.2">
      <c r="B1957" s="66" t="s">
        <v>36</v>
      </c>
      <c r="C1957" s="28" t="s">
        <v>9</v>
      </c>
      <c r="D1957" s="28" t="s">
        <v>25</v>
      </c>
      <c r="E1957" s="67">
        <v>168</v>
      </c>
    </row>
    <row r="1958" spans="2:5" x14ac:dyDescent="0.2">
      <c r="B1958" s="66" t="s">
        <v>36</v>
      </c>
      <c r="C1958" s="28" t="s">
        <v>9</v>
      </c>
      <c r="D1958" s="28" t="s">
        <v>25</v>
      </c>
      <c r="E1958" s="67">
        <v>168</v>
      </c>
    </row>
    <row r="1959" spans="2:5" x14ac:dyDescent="0.2">
      <c r="B1959" s="66" t="s">
        <v>36</v>
      </c>
      <c r="C1959" s="28" t="s">
        <v>19</v>
      </c>
      <c r="D1959" s="28" t="s">
        <v>24</v>
      </c>
      <c r="E1959" s="67">
        <v>50</v>
      </c>
    </row>
    <row r="1960" spans="2:5" x14ac:dyDescent="0.2">
      <c r="B1960" s="66" t="s">
        <v>36</v>
      </c>
      <c r="C1960" s="28" t="s">
        <v>22</v>
      </c>
      <c r="D1960" s="28" t="s">
        <v>24</v>
      </c>
      <c r="E1960" s="67">
        <v>70</v>
      </c>
    </row>
    <row r="1961" spans="2:5" x14ac:dyDescent="0.2">
      <c r="B1961" s="66" t="s">
        <v>36</v>
      </c>
      <c r="C1961" s="28" t="s">
        <v>17</v>
      </c>
      <c r="D1961" s="28" t="s">
        <v>25</v>
      </c>
      <c r="E1961" s="67">
        <v>24</v>
      </c>
    </row>
    <row r="1962" spans="2:5" x14ac:dyDescent="0.2">
      <c r="B1962" s="66" t="s">
        <v>36</v>
      </c>
      <c r="C1962" s="28" t="s">
        <v>17</v>
      </c>
      <c r="D1962" s="28" t="s">
        <v>24</v>
      </c>
      <c r="E1962" s="67">
        <v>20</v>
      </c>
    </row>
    <row r="1963" spans="2:5" x14ac:dyDescent="0.2">
      <c r="B1963" s="66" t="s">
        <v>36</v>
      </c>
      <c r="C1963" s="28" t="s">
        <v>14</v>
      </c>
      <c r="D1963" s="28" t="s">
        <v>25</v>
      </c>
      <c r="E1963" s="67">
        <v>96</v>
      </c>
    </row>
    <row r="1964" spans="2:5" x14ac:dyDescent="0.2">
      <c r="B1964" s="66" t="s">
        <v>36</v>
      </c>
      <c r="C1964" s="28" t="s">
        <v>16</v>
      </c>
      <c r="D1964" s="28" t="s">
        <v>24</v>
      </c>
      <c r="E1964" s="67">
        <v>20</v>
      </c>
    </row>
    <row r="1965" spans="2:5" x14ac:dyDescent="0.2">
      <c r="B1965" s="66" t="s">
        <v>36</v>
      </c>
      <c r="C1965" s="28" t="s">
        <v>16</v>
      </c>
      <c r="D1965" s="28" t="s">
        <v>24</v>
      </c>
      <c r="E1965" s="67">
        <v>20</v>
      </c>
    </row>
    <row r="1966" spans="2:5" x14ac:dyDescent="0.2">
      <c r="B1966" s="66" t="s">
        <v>36</v>
      </c>
      <c r="C1966" s="28" t="s">
        <v>12</v>
      </c>
      <c r="D1966" s="28" t="s">
        <v>24</v>
      </c>
      <c r="E1966" s="67">
        <v>100</v>
      </c>
    </row>
    <row r="1967" spans="2:5" x14ac:dyDescent="0.2">
      <c r="B1967" s="66" t="s">
        <v>36</v>
      </c>
      <c r="C1967" s="28" t="s">
        <v>14</v>
      </c>
      <c r="D1967" s="28" t="s">
        <v>24</v>
      </c>
      <c r="E1967" s="67">
        <v>80</v>
      </c>
    </row>
    <row r="1968" spans="2:5" x14ac:dyDescent="0.2">
      <c r="B1968" s="66" t="s">
        <v>36</v>
      </c>
      <c r="C1968" s="28" t="s">
        <v>15</v>
      </c>
      <c r="D1968" s="28" t="s">
        <v>25</v>
      </c>
      <c r="E1968" s="67">
        <v>30</v>
      </c>
    </row>
    <row r="1969" spans="2:5" x14ac:dyDescent="0.2">
      <c r="B1969" s="66" t="s">
        <v>36</v>
      </c>
      <c r="C1969" s="28" t="s">
        <v>20</v>
      </c>
      <c r="D1969" s="28" t="s">
        <v>25</v>
      </c>
      <c r="E1969" s="67">
        <v>240</v>
      </c>
    </row>
    <row r="1970" spans="2:5" x14ac:dyDescent="0.2">
      <c r="B1970" s="66" t="s">
        <v>36</v>
      </c>
      <c r="C1970" s="28" t="s">
        <v>10</v>
      </c>
      <c r="D1970" s="28" t="s">
        <v>25</v>
      </c>
      <c r="E1970" s="67">
        <v>42</v>
      </c>
    </row>
    <row r="1971" spans="2:5" x14ac:dyDescent="0.2">
      <c r="B1971" s="66" t="s">
        <v>36</v>
      </c>
      <c r="C1971" s="28" t="s">
        <v>11</v>
      </c>
      <c r="D1971" s="28" t="s">
        <v>25</v>
      </c>
      <c r="E1971" s="67">
        <v>120</v>
      </c>
    </row>
    <row r="1972" spans="2:5" x14ac:dyDescent="0.2">
      <c r="B1972" s="66" t="s">
        <v>36</v>
      </c>
      <c r="C1972" s="28" t="s">
        <v>11</v>
      </c>
      <c r="D1972" s="28" t="s">
        <v>24</v>
      </c>
      <c r="E1972" s="67">
        <v>100</v>
      </c>
    </row>
    <row r="1973" spans="2:5" x14ac:dyDescent="0.2">
      <c r="B1973" s="66" t="s">
        <v>36</v>
      </c>
      <c r="C1973" s="28" t="s">
        <v>10</v>
      </c>
      <c r="D1973" s="28" t="s">
        <v>24</v>
      </c>
      <c r="E1973" s="67">
        <v>35</v>
      </c>
    </row>
    <row r="1974" spans="2:5" x14ac:dyDescent="0.2">
      <c r="B1974" s="66" t="s">
        <v>36</v>
      </c>
      <c r="C1974" s="28" t="s">
        <v>10</v>
      </c>
      <c r="D1974" s="28" t="s">
        <v>25</v>
      </c>
      <c r="E1974" s="67">
        <v>42</v>
      </c>
    </row>
    <row r="1975" spans="2:5" x14ac:dyDescent="0.2">
      <c r="B1975" s="66" t="s">
        <v>36</v>
      </c>
      <c r="C1975" s="28" t="s">
        <v>11</v>
      </c>
      <c r="D1975" s="28" t="s">
        <v>25</v>
      </c>
      <c r="E1975" s="67">
        <v>120</v>
      </c>
    </row>
    <row r="1976" spans="2:5" x14ac:dyDescent="0.2">
      <c r="B1976" s="66" t="s">
        <v>36</v>
      </c>
      <c r="C1976" s="28" t="s">
        <v>17</v>
      </c>
      <c r="D1976" s="28" t="s">
        <v>24</v>
      </c>
      <c r="E1976" s="67">
        <v>20</v>
      </c>
    </row>
    <row r="1977" spans="2:5" x14ac:dyDescent="0.2">
      <c r="B1977" s="66" t="s">
        <v>36</v>
      </c>
      <c r="C1977" s="28" t="s">
        <v>17</v>
      </c>
      <c r="D1977" s="28" t="s">
        <v>25</v>
      </c>
      <c r="E1977" s="67">
        <v>24</v>
      </c>
    </row>
    <row r="1978" spans="2:5" x14ac:dyDescent="0.2">
      <c r="B1978" s="66" t="s">
        <v>36</v>
      </c>
      <c r="C1978" s="28" t="s">
        <v>21</v>
      </c>
      <c r="D1978" s="28" t="s">
        <v>25</v>
      </c>
      <c r="E1978" s="67">
        <v>72</v>
      </c>
    </row>
    <row r="1979" spans="2:5" x14ac:dyDescent="0.2">
      <c r="B1979" s="66" t="s">
        <v>36</v>
      </c>
      <c r="C1979" s="28" t="s">
        <v>11</v>
      </c>
      <c r="D1979" s="28" t="s">
        <v>25</v>
      </c>
      <c r="E1979" s="67">
        <v>120</v>
      </c>
    </row>
    <row r="1980" spans="2:5" x14ac:dyDescent="0.2">
      <c r="B1980" s="66" t="s">
        <v>36</v>
      </c>
      <c r="C1980" s="28" t="s">
        <v>14</v>
      </c>
      <c r="D1980" s="28" t="s">
        <v>25</v>
      </c>
      <c r="E1980" s="67">
        <v>96</v>
      </c>
    </row>
    <row r="1981" spans="2:5" x14ac:dyDescent="0.2">
      <c r="B1981" s="66" t="s">
        <v>36</v>
      </c>
      <c r="C1981" s="28" t="s">
        <v>20</v>
      </c>
      <c r="D1981" s="28" t="s">
        <v>24</v>
      </c>
      <c r="E1981" s="67">
        <v>200</v>
      </c>
    </row>
    <row r="1982" spans="2:5" x14ac:dyDescent="0.2">
      <c r="B1982" s="66" t="s">
        <v>36</v>
      </c>
      <c r="C1982" s="28" t="s">
        <v>21</v>
      </c>
      <c r="D1982" s="28" t="s">
        <v>25</v>
      </c>
      <c r="E1982" s="67">
        <v>72</v>
      </c>
    </row>
    <row r="1983" spans="2:5" x14ac:dyDescent="0.2">
      <c r="B1983" s="66" t="s">
        <v>36</v>
      </c>
      <c r="C1983" s="28" t="s">
        <v>14</v>
      </c>
      <c r="D1983" s="28" t="s">
        <v>24</v>
      </c>
      <c r="E1983" s="67">
        <v>80</v>
      </c>
    </row>
    <row r="1984" spans="2:5" x14ac:dyDescent="0.2">
      <c r="B1984" s="66" t="s">
        <v>36</v>
      </c>
      <c r="C1984" s="28" t="s">
        <v>13</v>
      </c>
      <c r="D1984" s="28" t="s">
        <v>24</v>
      </c>
      <c r="E1984" s="67">
        <v>100</v>
      </c>
    </row>
    <row r="1985" spans="2:5" x14ac:dyDescent="0.2">
      <c r="B1985" s="66" t="s">
        <v>36</v>
      </c>
      <c r="C1985" s="28" t="s">
        <v>12</v>
      </c>
      <c r="D1985" s="28" t="s">
        <v>25</v>
      </c>
      <c r="E1985" s="67">
        <v>120</v>
      </c>
    </row>
    <row r="1986" spans="2:5" x14ac:dyDescent="0.2">
      <c r="B1986" s="66" t="s">
        <v>36</v>
      </c>
      <c r="C1986" s="28" t="s">
        <v>18</v>
      </c>
      <c r="D1986" s="28" t="s">
        <v>25</v>
      </c>
      <c r="E1986" s="67">
        <v>6</v>
      </c>
    </row>
    <row r="1987" spans="2:5" x14ac:dyDescent="0.2">
      <c r="B1987" s="66" t="s">
        <v>36</v>
      </c>
      <c r="C1987" s="28" t="s">
        <v>18</v>
      </c>
      <c r="D1987" s="28" t="s">
        <v>24</v>
      </c>
      <c r="E1987" s="67">
        <v>5</v>
      </c>
    </row>
    <row r="1988" spans="2:5" x14ac:dyDescent="0.2">
      <c r="B1988" s="66" t="s">
        <v>36</v>
      </c>
      <c r="C1988" s="28" t="s">
        <v>18</v>
      </c>
      <c r="D1988" s="28" t="s">
        <v>25</v>
      </c>
      <c r="E1988" s="67">
        <v>6</v>
      </c>
    </row>
    <row r="1989" spans="2:5" x14ac:dyDescent="0.2">
      <c r="B1989" s="66" t="s">
        <v>36</v>
      </c>
      <c r="C1989" s="28" t="s">
        <v>20</v>
      </c>
      <c r="D1989" s="28" t="s">
        <v>24</v>
      </c>
      <c r="E1989" s="67">
        <v>200</v>
      </c>
    </row>
    <row r="1990" spans="2:5" x14ac:dyDescent="0.2">
      <c r="B1990" s="66" t="s">
        <v>36</v>
      </c>
      <c r="C1990" s="28" t="s">
        <v>10</v>
      </c>
      <c r="D1990" s="28" t="s">
        <v>24</v>
      </c>
      <c r="E1990" s="67">
        <v>35</v>
      </c>
    </row>
    <row r="1991" spans="2:5" x14ac:dyDescent="0.2">
      <c r="B1991" s="66" t="s">
        <v>36</v>
      </c>
      <c r="C1991" s="28" t="s">
        <v>19</v>
      </c>
      <c r="D1991" s="28" t="s">
        <v>24</v>
      </c>
      <c r="E1991" s="67">
        <v>50</v>
      </c>
    </row>
    <row r="1992" spans="2:5" x14ac:dyDescent="0.2">
      <c r="B1992" s="66" t="s">
        <v>36</v>
      </c>
      <c r="C1992" s="28" t="s">
        <v>16</v>
      </c>
      <c r="D1992" s="28" t="s">
        <v>24</v>
      </c>
      <c r="E1992" s="67">
        <v>20</v>
      </c>
    </row>
    <row r="1993" spans="2:5" x14ac:dyDescent="0.2">
      <c r="B1993" s="66" t="s">
        <v>36</v>
      </c>
      <c r="C1993" s="28" t="s">
        <v>10</v>
      </c>
      <c r="D1993" s="28" t="s">
        <v>24</v>
      </c>
      <c r="E1993" s="67">
        <v>35</v>
      </c>
    </row>
    <row r="1994" spans="2:5" x14ac:dyDescent="0.2">
      <c r="B1994" s="66" t="s">
        <v>36</v>
      </c>
      <c r="C1994" s="28" t="s">
        <v>14</v>
      </c>
      <c r="D1994" s="28" t="s">
        <v>24</v>
      </c>
      <c r="E1994" s="67">
        <v>80</v>
      </c>
    </row>
    <row r="1995" spans="2:5" x14ac:dyDescent="0.2">
      <c r="B1995" s="66" t="s">
        <v>36</v>
      </c>
      <c r="C1995" s="28" t="s">
        <v>17</v>
      </c>
      <c r="D1995" s="28" t="s">
        <v>24</v>
      </c>
      <c r="E1995" s="67">
        <v>20</v>
      </c>
    </row>
    <row r="1996" spans="2:5" x14ac:dyDescent="0.2">
      <c r="B1996" s="66" t="s">
        <v>36</v>
      </c>
      <c r="C1996" s="28" t="s">
        <v>15</v>
      </c>
      <c r="D1996" s="28" t="s">
        <v>24</v>
      </c>
      <c r="E1996" s="67">
        <v>25</v>
      </c>
    </row>
    <row r="1997" spans="2:5" x14ac:dyDescent="0.2">
      <c r="B1997" s="66" t="s">
        <v>36</v>
      </c>
      <c r="C1997" s="28" t="s">
        <v>14</v>
      </c>
      <c r="D1997" s="28" t="s">
        <v>24</v>
      </c>
      <c r="E1997" s="67">
        <v>80</v>
      </c>
    </row>
    <row r="1998" spans="2:5" x14ac:dyDescent="0.2">
      <c r="B1998" s="66" t="s">
        <v>36</v>
      </c>
      <c r="C1998" s="28" t="s">
        <v>15</v>
      </c>
      <c r="D1998" s="28" t="s">
        <v>25</v>
      </c>
      <c r="E1998" s="67">
        <v>30</v>
      </c>
    </row>
    <row r="1999" spans="2:5" x14ac:dyDescent="0.2">
      <c r="B1999" s="66" t="s">
        <v>36</v>
      </c>
      <c r="C1999" s="28" t="s">
        <v>16</v>
      </c>
      <c r="D1999" s="28" t="s">
        <v>25</v>
      </c>
      <c r="E1999" s="67">
        <v>24</v>
      </c>
    </row>
    <row r="2000" spans="2:5" x14ac:dyDescent="0.2">
      <c r="B2000" s="66" t="s">
        <v>36</v>
      </c>
      <c r="C2000" s="28" t="s">
        <v>14</v>
      </c>
      <c r="D2000" s="28" t="s">
        <v>24</v>
      </c>
      <c r="E2000" s="67">
        <v>80</v>
      </c>
    </row>
    <row r="2001" spans="2:5" x14ac:dyDescent="0.2">
      <c r="B2001" s="66" t="s">
        <v>36</v>
      </c>
      <c r="C2001" s="28" t="s">
        <v>17</v>
      </c>
      <c r="D2001" s="28" t="s">
        <v>24</v>
      </c>
      <c r="E2001" s="67">
        <v>20</v>
      </c>
    </row>
    <row r="2002" spans="2:5" x14ac:dyDescent="0.2">
      <c r="B2002" s="66" t="s">
        <v>36</v>
      </c>
      <c r="C2002" s="28" t="s">
        <v>15</v>
      </c>
      <c r="D2002" s="28" t="s">
        <v>25</v>
      </c>
      <c r="E2002" s="67">
        <v>30</v>
      </c>
    </row>
    <row r="2003" spans="2:5" x14ac:dyDescent="0.2">
      <c r="B2003" s="66" t="s">
        <v>36</v>
      </c>
      <c r="C2003" s="28" t="s">
        <v>13</v>
      </c>
      <c r="D2003" s="28" t="s">
        <v>24</v>
      </c>
      <c r="E2003" s="67">
        <v>100</v>
      </c>
    </row>
    <row r="2004" spans="2:5" x14ac:dyDescent="0.2">
      <c r="B2004" s="66" t="s">
        <v>36</v>
      </c>
      <c r="C2004" s="28" t="s">
        <v>16</v>
      </c>
      <c r="D2004" s="28" t="s">
        <v>25</v>
      </c>
      <c r="E2004" s="67">
        <v>24</v>
      </c>
    </row>
    <row r="2005" spans="2:5" x14ac:dyDescent="0.2">
      <c r="B2005" s="66" t="s">
        <v>36</v>
      </c>
      <c r="C2005" s="28" t="s">
        <v>14</v>
      </c>
      <c r="D2005" s="28" t="s">
        <v>24</v>
      </c>
      <c r="E2005" s="67">
        <v>80</v>
      </c>
    </row>
    <row r="2006" spans="2:5" x14ac:dyDescent="0.2">
      <c r="B2006" s="66" t="s">
        <v>36</v>
      </c>
      <c r="C2006" s="28" t="s">
        <v>14</v>
      </c>
      <c r="D2006" s="28" t="s">
        <v>25</v>
      </c>
      <c r="E2006" s="67">
        <v>96</v>
      </c>
    </row>
    <row r="2007" spans="2:5" x14ac:dyDescent="0.2">
      <c r="B2007" s="66" t="s">
        <v>36</v>
      </c>
      <c r="C2007" s="28" t="s">
        <v>14</v>
      </c>
      <c r="D2007" s="28" t="s">
        <v>25</v>
      </c>
      <c r="E2007" s="67">
        <v>96</v>
      </c>
    </row>
    <row r="2008" spans="2:5" x14ac:dyDescent="0.2">
      <c r="B2008" s="66" t="s">
        <v>36</v>
      </c>
      <c r="C2008" s="28" t="s">
        <v>10</v>
      </c>
      <c r="D2008" s="28" t="s">
        <v>24</v>
      </c>
      <c r="E2008" s="67">
        <v>35</v>
      </c>
    </row>
    <row r="2009" spans="2:5" x14ac:dyDescent="0.2">
      <c r="B2009" s="66" t="s">
        <v>36</v>
      </c>
      <c r="C2009" s="28" t="s">
        <v>18</v>
      </c>
      <c r="D2009" s="28" t="s">
        <v>25</v>
      </c>
      <c r="E2009" s="67">
        <v>6</v>
      </c>
    </row>
    <row r="2010" spans="2:5" x14ac:dyDescent="0.2">
      <c r="B2010" s="66" t="s">
        <v>36</v>
      </c>
      <c r="C2010" s="28" t="s">
        <v>12</v>
      </c>
      <c r="D2010" s="28" t="s">
        <v>25</v>
      </c>
      <c r="E2010" s="67">
        <v>120</v>
      </c>
    </row>
    <row r="2011" spans="2:5" x14ac:dyDescent="0.2">
      <c r="B2011" s="66" t="s">
        <v>36</v>
      </c>
      <c r="C2011" s="28" t="s">
        <v>10</v>
      </c>
      <c r="D2011" s="28" t="s">
        <v>25</v>
      </c>
      <c r="E2011" s="67">
        <v>42</v>
      </c>
    </row>
    <row r="2012" spans="2:5" x14ac:dyDescent="0.2">
      <c r="B2012" s="66" t="s">
        <v>36</v>
      </c>
      <c r="C2012" s="28" t="s">
        <v>22</v>
      </c>
      <c r="D2012" s="28" t="s">
        <v>25</v>
      </c>
      <c r="E2012" s="67">
        <v>84</v>
      </c>
    </row>
    <row r="2013" spans="2:5" x14ac:dyDescent="0.2">
      <c r="B2013" s="66" t="s">
        <v>36</v>
      </c>
      <c r="C2013" s="28" t="s">
        <v>10</v>
      </c>
      <c r="D2013" s="28" t="s">
        <v>25</v>
      </c>
      <c r="E2013" s="67">
        <v>42</v>
      </c>
    </row>
    <row r="2014" spans="2:5" x14ac:dyDescent="0.2">
      <c r="B2014" s="66" t="s">
        <v>36</v>
      </c>
      <c r="C2014" s="28" t="s">
        <v>17</v>
      </c>
      <c r="D2014" s="28" t="s">
        <v>24</v>
      </c>
      <c r="E2014" s="67">
        <v>20</v>
      </c>
    </row>
    <row r="2015" spans="2:5" x14ac:dyDescent="0.2">
      <c r="B2015" s="66" t="s">
        <v>36</v>
      </c>
      <c r="C2015" s="28" t="s">
        <v>9</v>
      </c>
      <c r="D2015" s="28" t="s">
        <v>25</v>
      </c>
      <c r="E2015" s="67">
        <v>168</v>
      </c>
    </row>
    <row r="2016" spans="2:5" x14ac:dyDescent="0.2">
      <c r="B2016" s="66" t="s">
        <v>36</v>
      </c>
      <c r="C2016" s="28" t="s">
        <v>10</v>
      </c>
      <c r="D2016" s="28" t="s">
        <v>25</v>
      </c>
      <c r="E2016" s="67">
        <v>42</v>
      </c>
    </row>
    <row r="2017" spans="2:5" x14ac:dyDescent="0.2">
      <c r="B2017" s="66" t="s">
        <v>36</v>
      </c>
      <c r="C2017" s="28" t="s">
        <v>19</v>
      </c>
      <c r="D2017" s="28" t="s">
        <v>25</v>
      </c>
      <c r="E2017" s="67">
        <v>60</v>
      </c>
    </row>
    <row r="2018" spans="2:5" x14ac:dyDescent="0.2">
      <c r="B2018" s="66" t="s">
        <v>36</v>
      </c>
      <c r="C2018" s="28" t="s">
        <v>17</v>
      </c>
      <c r="D2018" s="28" t="s">
        <v>25</v>
      </c>
      <c r="E2018" s="67">
        <v>24</v>
      </c>
    </row>
    <row r="2019" spans="2:5" x14ac:dyDescent="0.2">
      <c r="B2019" s="66" t="s">
        <v>36</v>
      </c>
      <c r="C2019" s="28" t="s">
        <v>9</v>
      </c>
      <c r="D2019" s="28" t="s">
        <v>25</v>
      </c>
      <c r="E2019" s="67">
        <v>168</v>
      </c>
    </row>
    <row r="2020" spans="2:5" x14ac:dyDescent="0.2">
      <c r="B2020" s="66" t="s">
        <v>36</v>
      </c>
      <c r="C2020" s="28" t="s">
        <v>20</v>
      </c>
      <c r="D2020" s="28" t="s">
        <v>25</v>
      </c>
      <c r="E2020" s="67">
        <v>240</v>
      </c>
    </row>
    <row r="2021" spans="2:5" x14ac:dyDescent="0.2">
      <c r="B2021" s="66" t="s">
        <v>36</v>
      </c>
      <c r="C2021" s="28" t="s">
        <v>18</v>
      </c>
      <c r="D2021" s="28" t="s">
        <v>24</v>
      </c>
      <c r="E2021" s="67">
        <v>5</v>
      </c>
    </row>
    <row r="2022" spans="2:5" x14ac:dyDescent="0.2">
      <c r="B2022" s="66" t="s">
        <v>36</v>
      </c>
      <c r="C2022" s="28" t="s">
        <v>13</v>
      </c>
      <c r="D2022" s="28" t="s">
        <v>24</v>
      </c>
      <c r="E2022" s="67">
        <v>100</v>
      </c>
    </row>
    <row r="2023" spans="2:5" x14ac:dyDescent="0.2">
      <c r="B2023" s="66" t="s">
        <v>36</v>
      </c>
      <c r="C2023" s="28" t="s">
        <v>14</v>
      </c>
      <c r="D2023" s="28" t="s">
        <v>25</v>
      </c>
      <c r="E2023" s="67">
        <v>96</v>
      </c>
    </row>
    <row r="2024" spans="2:5" x14ac:dyDescent="0.2">
      <c r="B2024" s="66" t="s">
        <v>36</v>
      </c>
      <c r="C2024" s="28" t="s">
        <v>9</v>
      </c>
      <c r="D2024" s="28" t="s">
        <v>24</v>
      </c>
      <c r="E2024" s="67">
        <v>140</v>
      </c>
    </row>
    <row r="2025" spans="2:5" x14ac:dyDescent="0.2">
      <c r="B2025" s="66" t="s">
        <v>36</v>
      </c>
      <c r="C2025" s="28" t="s">
        <v>10</v>
      </c>
      <c r="D2025" s="28" t="s">
        <v>24</v>
      </c>
      <c r="E2025" s="67">
        <v>35</v>
      </c>
    </row>
    <row r="2026" spans="2:5" x14ac:dyDescent="0.2">
      <c r="B2026" s="66" t="s">
        <v>36</v>
      </c>
      <c r="C2026" s="28" t="s">
        <v>19</v>
      </c>
      <c r="D2026" s="28" t="s">
        <v>25</v>
      </c>
      <c r="E2026" s="67">
        <v>60</v>
      </c>
    </row>
    <row r="2027" spans="2:5" x14ac:dyDescent="0.2">
      <c r="B2027" s="66" t="s">
        <v>36</v>
      </c>
      <c r="C2027" s="28" t="s">
        <v>14</v>
      </c>
      <c r="D2027" s="28" t="s">
        <v>24</v>
      </c>
      <c r="E2027" s="67">
        <v>80</v>
      </c>
    </row>
    <row r="2028" spans="2:5" x14ac:dyDescent="0.2">
      <c r="B2028" s="66" t="s">
        <v>36</v>
      </c>
      <c r="C2028" s="28" t="s">
        <v>15</v>
      </c>
      <c r="D2028" s="28" t="s">
        <v>24</v>
      </c>
      <c r="E2028" s="67">
        <v>25</v>
      </c>
    </row>
    <row r="2029" spans="2:5" x14ac:dyDescent="0.2">
      <c r="B2029" s="66" t="s">
        <v>36</v>
      </c>
      <c r="C2029" s="28" t="s">
        <v>11</v>
      </c>
      <c r="D2029" s="28" t="s">
        <v>25</v>
      </c>
      <c r="E2029" s="67">
        <v>120</v>
      </c>
    </row>
    <row r="2030" spans="2:5" x14ac:dyDescent="0.2">
      <c r="B2030" s="66" t="s">
        <v>36</v>
      </c>
      <c r="C2030" s="28" t="s">
        <v>10</v>
      </c>
      <c r="D2030" s="28" t="s">
        <v>24</v>
      </c>
      <c r="E2030" s="67">
        <v>35</v>
      </c>
    </row>
    <row r="2031" spans="2:5" x14ac:dyDescent="0.2">
      <c r="B2031" s="66" t="s">
        <v>36</v>
      </c>
      <c r="C2031" s="28" t="s">
        <v>19</v>
      </c>
      <c r="D2031" s="28" t="s">
        <v>25</v>
      </c>
      <c r="E2031" s="67">
        <v>60</v>
      </c>
    </row>
    <row r="2032" spans="2:5" x14ac:dyDescent="0.2">
      <c r="B2032" s="66" t="s">
        <v>36</v>
      </c>
      <c r="C2032" s="28" t="s">
        <v>11</v>
      </c>
      <c r="D2032" s="28" t="s">
        <v>24</v>
      </c>
      <c r="E2032" s="67">
        <v>100</v>
      </c>
    </row>
    <row r="2033" spans="2:5" x14ac:dyDescent="0.2">
      <c r="B2033" s="66" t="s">
        <v>36</v>
      </c>
      <c r="C2033" s="28" t="s">
        <v>11</v>
      </c>
      <c r="D2033" s="28" t="s">
        <v>25</v>
      </c>
      <c r="E2033" s="67">
        <v>120</v>
      </c>
    </row>
    <row r="2034" spans="2:5" x14ac:dyDescent="0.2">
      <c r="B2034" s="66" t="s">
        <v>36</v>
      </c>
      <c r="C2034" s="28" t="s">
        <v>11</v>
      </c>
      <c r="D2034" s="28" t="s">
        <v>24</v>
      </c>
      <c r="E2034" s="67">
        <v>100</v>
      </c>
    </row>
    <row r="2035" spans="2:5" x14ac:dyDescent="0.2">
      <c r="B2035" s="66" t="s">
        <v>37</v>
      </c>
      <c r="C2035" s="28" t="s">
        <v>14</v>
      </c>
      <c r="D2035" s="28" t="s">
        <v>25</v>
      </c>
      <c r="E2035" s="67">
        <v>96</v>
      </c>
    </row>
    <row r="2036" spans="2:5" x14ac:dyDescent="0.2">
      <c r="B2036" s="66" t="s">
        <v>37</v>
      </c>
      <c r="C2036" s="28" t="s">
        <v>9</v>
      </c>
      <c r="D2036" s="28" t="s">
        <v>25</v>
      </c>
      <c r="E2036" s="67">
        <v>168</v>
      </c>
    </row>
    <row r="2037" spans="2:5" x14ac:dyDescent="0.2">
      <c r="B2037" s="66" t="s">
        <v>37</v>
      </c>
      <c r="C2037" s="28" t="s">
        <v>18</v>
      </c>
      <c r="D2037" s="28" t="s">
        <v>25</v>
      </c>
      <c r="E2037" s="67">
        <v>6</v>
      </c>
    </row>
    <row r="2038" spans="2:5" x14ac:dyDescent="0.2">
      <c r="B2038" s="66" t="s">
        <v>37</v>
      </c>
      <c r="C2038" s="28" t="s">
        <v>14</v>
      </c>
      <c r="D2038" s="28" t="s">
        <v>25</v>
      </c>
      <c r="E2038" s="67">
        <v>96</v>
      </c>
    </row>
    <row r="2039" spans="2:5" x14ac:dyDescent="0.2">
      <c r="B2039" s="66" t="s">
        <v>37</v>
      </c>
      <c r="C2039" s="28" t="s">
        <v>18</v>
      </c>
      <c r="D2039" s="28" t="s">
        <v>24</v>
      </c>
      <c r="E2039" s="67">
        <v>5</v>
      </c>
    </row>
    <row r="2040" spans="2:5" x14ac:dyDescent="0.2">
      <c r="B2040" s="66" t="s">
        <v>37</v>
      </c>
      <c r="C2040" s="28" t="s">
        <v>17</v>
      </c>
      <c r="D2040" s="28" t="s">
        <v>25</v>
      </c>
      <c r="E2040" s="67">
        <v>24</v>
      </c>
    </row>
    <row r="2041" spans="2:5" x14ac:dyDescent="0.2">
      <c r="B2041" s="66" t="s">
        <v>37</v>
      </c>
      <c r="C2041" s="28" t="s">
        <v>14</v>
      </c>
      <c r="D2041" s="28" t="s">
        <v>24</v>
      </c>
      <c r="E2041" s="67">
        <v>80</v>
      </c>
    </row>
    <row r="2042" spans="2:5" x14ac:dyDescent="0.2">
      <c r="B2042" s="66" t="s">
        <v>37</v>
      </c>
      <c r="C2042" s="28" t="s">
        <v>22</v>
      </c>
      <c r="D2042" s="28" t="s">
        <v>25</v>
      </c>
      <c r="E2042" s="67">
        <v>84</v>
      </c>
    </row>
    <row r="2043" spans="2:5" x14ac:dyDescent="0.2">
      <c r="B2043" s="66" t="s">
        <v>37</v>
      </c>
      <c r="C2043" s="28" t="s">
        <v>18</v>
      </c>
      <c r="D2043" s="28" t="s">
        <v>25</v>
      </c>
      <c r="E2043" s="67">
        <v>6</v>
      </c>
    </row>
    <row r="2044" spans="2:5" x14ac:dyDescent="0.2">
      <c r="B2044" s="66" t="s">
        <v>37</v>
      </c>
      <c r="C2044" s="28" t="s">
        <v>19</v>
      </c>
      <c r="D2044" s="28" t="s">
        <v>25</v>
      </c>
      <c r="E2044" s="67">
        <v>60</v>
      </c>
    </row>
    <row r="2045" spans="2:5" x14ac:dyDescent="0.2">
      <c r="B2045" s="66" t="s">
        <v>37</v>
      </c>
      <c r="C2045" s="28" t="s">
        <v>18</v>
      </c>
      <c r="D2045" s="28" t="s">
        <v>25</v>
      </c>
      <c r="E2045" s="67">
        <v>6</v>
      </c>
    </row>
    <row r="2046" spans="2:5" x14ac:dyDescent="0.2">
      <c r="B2046" s="66" t="s">
        <v>37</v>
      </c>
      <c r="C2046" s="28" t="s">
        <v>10</v>
      </c>
      <c r="D2046" s="28" t="s">
        <v>25</v>
      </c>
      <c r="E2046" s="67">
        <v>42</v>
      </c>
    </row>
    <row r="2047" spans="2:5" x14ac:dyDescent="0.2">
      <c r="B2047" s="66" t="s">
        <v>37</v>
      </c>
      <c r="C2047" s="28" t="s">
        <v>14</v>
      </c>
      <c r="D2047" s="28" t="s">
        <v>24</v>
      </c>
      <c r="E2047" s="67">
        <v>80</v>
      </c>
    </row>
    <row r="2048" spans="2:5" x14ac:dyDescent="0.2">
      <c r="B2048" s="66" t="s">
        <v>37</v>
      </c>
      <c r="C2048" s="28" t="s">
        <v>18</v>
      </c>
      <c r="D2048" s="28" t="s">
        <v>24</v>
      </c>
      <c r="E2048" s="67">
        <v>5</v>
      </c>
    </row>
    <row r="2049" spans="2:5" x14ac:dyDescent="0.2">
      <c r="B2049" s="66" t="s">
        <v>37</v>
      </c>
      <c r="C2049" s="28" t="s">
        <v>14</v>
      </c>
      <c r="D2049" s="28" t="s">
        <v>24</v>
      </c>
      <c r="E2049" s="67">
        <v>80</v>
      </c>
    </row>
    <row r="2050" spans="2:5" x14ac:dyDescent="0.2">
      <c r="B2050" s="66" t="s">
        <v>37</v>
      </c>
      <c r="C2050" s="28" t="s">
        <v>9</v>
      </c>
      <c r="D2050" s="28" t="s">
        <v>24</v>
      </c>
      <c r="E2050" s="67">
        <v>140</v>
      </c>
    </row>
    <row r="2051" spans="2:5" x14ac:dyDescent="0.2">
      <c r="B2051" s="66" t="s">
        <v>37</v>
      </c>
      <c r="C2051" s="28" t="s">
        <v>22</v>
      </c>
      <c r="D2051" s="28" t="s">
        <v>24</v>
      </c>
      <c r="E2051" s="67">
        <v>70</v>
      </c>
    </row>
    <row r="2052" spans="2:5" x14ac:dyDescent="0.2">
      <c r="B2052" s="66" t="s">
        <v>37</v>
      </c>
      <c r="C2052" s="28" t="s">
        <v>9</v>
      </c>
      <c r="D2052" s="28" t="s">
        <v>25</v>
      </c>
      <c r="E2052" s="67">
        <v>168</v>
      </c>
    </row>
    <row r="2053" spans="2:5" x14ac:dyDescent="0.2">
      <c r="B2053" s="66" t="s">
        <v>37</v>
      </c>
      <c r="C2053" s="28" t="s">
        <v>18</v>
      </c>
      <c r="D2053" s="28" t="s">
        <v>24</v>
      </c>
      <c r="E2053" s="67">
        <v>5</v>
      </c>
    </row>
    <row r="2054" spans="2:5" x14ac:dyDescent="0.2">
      <c r="B2054" s="66" t="s">
        <v>37</v>
      </c>
      <c r="C2054" s="28" t="s">
        <v>12</v>
      </c>
      <c r="D2054" s="28" t="s">
        <v>25</v>
      </c>
      <c r="E2054" s="67">
        <v>120</v>
      </c>
    </row>
    <row r="2055" spans="2:5" x14ac:dyDescent="0.2">
      <c r="B2055" s="66" t="s">
        <v>37</v>
      </c>
      <c r="C2055" s="28" t="s">
        <v>9</v>
      </c>
      <c r="D2055" s="28" t="s">
        <v>25</v>
      </c>
      <c r="E2055" s="67">
        <v>168</v>
      </c>
    </row>
    <row r="2056" spans="2:5" x14ac:dyDescent="0.2">
      <c r="B2056" s="66" t="s">
        <v>37</v>
      </c>
      <c r="C2056" s="28" t="s">
        <v>9</v>
      </c>
      <c r="D2056" s="28" t="s">
        <v>24</v>
      </c>
      <c r="E2056" s="67">
        <v>140</v>
      </c>
    </row>
    <row r="2057" spans="2:5" x14ac:dyDescent="0.2">
      <c r="B2057" s="66" t="s">
        <v>37</v>
      </c>
      <c r="C2057" s="28" t="s">
        <v>16</v>
      </c>
      <c r="D2057" s="28" t="s">
        <v>25</v>
      </c>
      <c r="E2057" s="67">
        <v>24</v>
      </c>
    </row>
    <row r="2058" spans="2:5" x14ac:dyDescent="0.2">
      <c r="B2058" s="66" t="s">
        <v>37</v>
      </c>
      <c r="C2058" s="28" t="s">
        <v>13</v>
      </c>
      <c r="D2058" s="28" t="s">
        <v>24</v>
      </c>
      <c r="E2058" s="67">
        <v>100</v>
      </c>
    </row>
    <row r="2059" spans="2:5" x14ac:dyDescent="0.2">
      <c r="B2059" s="66" t="s">
        <v>37</v>
      </c>
      <c r="C2059" s="28" t="s">
        <v>20</v>
      </c>
      <c r="D2059" s="28" t="s">
        <v>25</v>
      </c>
      <c r="E2059" s="67">
        <v>240</v>
      </c>
    </row>
    <row r="2060" spans="2:5" x14ac:dyDescent="0.2">
      <c r="B2060" s="66" t="s">
        <v>37</v>
      </c>
      <c r="C2060" s="28" t="s">
        <v>19</v>
      </c>
      <c r="D2060" s="28" t="s">
        <v>25</v>
      </c>
      <c r="E2060" s="67">
        <v>60</v>
      </c>
    </row>
    <row r="2061" spans="2:5" x14ac:dyDescent="0.2">
      <c r="B2061" s="66" t="s">
        <v>37</v>
      </c>
      <c r="C2061" s="28" t="s">
        <v>18</v>
      </c>
      <c r="D2061" s="28" t="s">
        <v>24</v>
      </c>
      <c r="E2061" s="67">
        <v>5</v>
      </c>
    </row>
    <row r="2062" spans="2:5" x14ac:dyDescent="0.2">
      <c r="B2062" s="66" t="s">
        <v>37</v>
      </c>
      <c r="C2062" s="28" t="s">
        <v>12</v>
      </c>
      <c r="D2062" s="28" t="s">
        <v>24</v>
      </c>
      <c r="E2062" s="67">
        <v>100</v>
      </c>
    </row>
    <row r="2063" spans="2:5" x14ac:dyDescent="0.2">
      <c r="B2063" s="66" t="s">
        <v>37</v>
      </c>
      <c r="C2063" s="28" t="s">
        <v>18</v>
      </c>
      <c r="D2063" s="28" t="s">
        <v>24</v>
      </c>
      <c r="E2063" s="67">
        <v>5</v>
      </c>
    </row>
    <row r="2064" spans="2:5" x14ac:dyDescent="0.2">
      <c r="B2064" s="66" t="s">
        <v>37</v>
      </c>
      <c r="C2064" s="28" t="s">
        <v>17</v>
      </c>
      <c r="D2064" s="28" t="s">
        <v>24</v>
      </c>
      <c r="E2064" s="67">
        <v>20</v>
      </c>
    </row>
    <row r="2065" spans="2:5" x14ac:dyDescent="0.2">
      <c r="B2065" s="66" t="s">
        <v>37</v>
      </c>
      <c r="C2065" s="28" t="s">
        <v>11</v>
      </c>
      <c r="D2065" s="28" t="s">
        <v>24</v>
      </c>
      <c r="E2065" s="67">
        <v>100</v>
      </c>
    </row>
    <row r="2066" spans="2:5" x14ac:dyDescent="0.2">
      <c r="B2066" s="66" t="s">
        <v>37</v>
      </c>
      <c r="C2066" s="28" t="s">
        <v>18</v>
      </c>
      <c r="D2066" s="28" t="s">
        <v>25</v>
      </c>
      <c r="E2066" s="67">
        <v>6</v>
      </c>
    </row>
    <row r="2067" spans="2:5" x14ac:dyDescent="0.2">
      <c r="B2067" s="66" t="s">
        <v>37</v>
      </c>
      <c r="C2067" s="28" t="s">
        <v>22</v>
      </c>
      <c r="D2067" s="28" t="s">
        <v>24</v>
      </c>
      <c r="E2067" s="67">
        <v>70</v>
      </c>
    </row>
    <row r="2068" spans="2:5" x14ac:dyDescent="0.2">
      <c r="B2068" s="66" t="s">
        <v>37</v>
      </c>
      <c r="C2068" s="28" t="s">
        <v>13</v>
      </c>
      <c r="D2068" s="28" t="s">
        <v>25</v>
      </c>
      <c r="E2068" s="67">
        <v>120</v>
      </c>
    </row>
    <row r="2069" spans="2:5" x14ac:dyDescent="0.2">
      <c r="B2069" s="66" t="s">
        <v>37</v>
      </c>
      <c r="C2069" s="28" t="s">
        <v>18</v>
      </c>
      <c r="D2069" s="28" t="s">
        <v>25</v>
      </c>
      <c r="E2069" s="67">
        <v>6</v>
      </c>
    </row>
    <row r="2070" spans="2:5" x14ac:dyDescent="0.2">
      <c r="B2070" s="66" t="s">
        <v>37</v>
      </c>
      <c r="C2070" s="28" t="s">
        <v>22</v>
      </c>
      <c r="D2070" s="28" t="s">
        <v>25</v>
      </c>
      <c r="E2070" s="67">
        <v>84</v>
      </c>
    </row>
    <row r="2071" spans="2:5" x14ac:dyDescent="0.2">
      <c r="B2071" s="66" t="s">
        <v>37</v>
      </c>
      <c r="C2071" s="28" t="s">
        <v>17</v>
      </c>
      <c r="D2071" s="28" t="s">
        <v>25</v>
      </c>
      <c r="E2071" s="67">
        <v>24</v>
      </c>
    </row>
    <row r="2072" spans="2:5" x14ac:dyDescent="0.2">
      <c r="B2072" s="66" t="s">
        <v>37</v>
      </c>
      <c r="C2072" s="28" t="s">
        <v>22</v>
      </c>
      <c r="D2072" s="28" t="s">
        <v>25</v>
      </c>
      <c r="E2072" s="67">
        <v>84</v>
      </c>
    </row>
    <row r="2073" spans="2:5" x14ac:dyDescent="0.2">
      <c r="B2073" s="66" t="s">
        <v>37</v>
      </c>
      <c r="C2073" s="28" t="s">
        <v>20</v>
      </c>
      <c r="D2073" s="28" t="s">
        <v>24</v>
      </c>
      <c r="E2073" s="67">
        <v>200</v>
      </c>
    </row>
    <row r="2074" spans="2:5" x14ac:dyDescent="0.2">
      <c r="B2074" s="66" t="s">
        <v>37</v>
      </c>
      <c r="C2074" s="28" t="s">
        <v>17</v>
      </c>
      <c r="D2074" s="28" t="s">
        <v>24</v>
      </c>
      <c r="E2074" s="67">
        <v>20</v>
      </c>
    </row>
    <row r="2075" spans="2:5" x14ac:dyDescent="0.2">
      <c r="B2075" s="66" t="s">
        <v>37</v>
      </c>
      <c r="C2075" s="28" t="s">
        <v>14</v>
      </c>
      <c r="D2075" s="28" t="s">
        <v>24</v>
      </c>
      <c r="E2075" s="67">
        <v>80</v>
      </c>
    </row>
    <row r="2076" spans="2:5" x14ac:dyDescent="0.2">
      <c r="B2076" s="66" t="s">
        <v>37</v>
      </c>
      <c r="C2076" s="28" t="s">
        <v>13</v>
      </c>
      <c r="D2076" s="28" t="s">
        <v>25</v>
      </c>
      <c r="E2076" s="67">
        <v>120</v>
      </c>
    </row>
    <row r="2077" spans="2:5" x14ac:dyDescent="0.2">
      <c r="B2077" s="66" t="s">
        <v>37</v>
      </c>
      <c r="C2077" s="28" t="s">
        <v>22</v>
      </c>
      <c r="D2077" s="28" t="s">
        <v>25</v>
      </c>
      <c r="E2077" s="67">
        <v>84</v>
      </c>
    </row>
    <row r="2078" spans="2:5" x14ac:dyDescent="0.2">
      <c r="B2078" s="66" t="s">
        <v>37</v>
      </c>
      <c r="C2078" s="28" t="s">
        <v>14</v>
      </c>
      <c r="D2078" s="28" t="s">
        <v>24</v>
      </c>
      <c r="E2078" s="67">
        <v>80</v>
      </c>
    </row>
    <row r="2079" spans="2:5" x14ac:dyDescent="0.2">
      <c r="B2079" s="66" t="s">
        <v>37</v>
      </c>
      <c r="C2079" s="28" t="s">
        <v>14</v>
      </c>
      <c r="D2079" s="28" t="s">
        <v>24</v>
      </c>
      <c r="E2079" s="67">
        <v>80</v>
      </c>
    </row>
    <row r="2080" spans="2:5" x14ac:dyDescent="0.2">
      <c r="B2080" s="66" t="s">
        <v>37</v>
      </c>
      <c r="C2080" s="28" t="s">
        <v>22</v>
      </c>
      <c r="D2080" s="28" t="s">
        <v>24</v>
      </c>
      <c r="E2080" s="67">
        <v>70</v>
      </c>
    </row>
    <row r="2081" spans="2:5" x14ac:dyDescent="0.2">
      <c r="B2081" s="66" t="s">
        <v>37</v>
      </c>
      <c r="C2081" s="28" t="s">
        <v>9</v>
      </c>
      <c r="D2081" s="28" t="s">
        <v>25</v>
      </c>
      <c r="E2081" s="67">
        <v>168</v>
      </c>
    </row>
    <row r="2082" spans="2:5" x14ac:dyDescent="0.2">
      <c r="B2082" s="66" t="s">
        <v>37</v>
      </c>
      <c r="C2082" s="28" t="s">
        <v>14</v>
      </c>
      <c r="D2082" s="28" t="s">
        <v>25</v>
      </c>
      <c r="E2082" s="67">
        <v>96</v>
      </c>
    </row>
    <row r="2083" spans="2:5" x14ac:dyDescent="0.2">
      <c r="B2083" s="66" t="s">
        <v>37</v>
      </c>
      <c r="C2083" s="28" t="s">
        <v>11</v>
      </c>
      <c r="D2083" s="28" t="s">
        <v>25</v>
      </c>
      <c r="E2083" s="67">
        <v>120</v>
      </c>
    </row>
    <row r="2084" spans="2:5" x14ac:dyDescent="0.2">
      <c r="B2084" s="66" t="s">
        <v>37</v>
      </c>
      <c r="C2084" s="28" t="s">
        <v>10</v>
      </c>
      <c r="D2084" s="28" t="s">
        <v>24</v>
      </c>
      <c r="E2084" s="67">
        <v>35</v>
      </c>
    </row>
    <row r="2085" spans="2:5" x14ac:dyDescent="0.2">
      <c r="B2085" s="66" t="s">
        <v>37</v>
      </c>
      <c r="C2085" s="28" t="s">
        <v>11</v>
      </c>
      <c r="D2085" s="28" t="s">
        <v>24</v>
      </c>
      <c r="E2085" s="67">
        <v>100</v>
      </c>
    </row>
    <row r="2086" spans="2:5" x14ac:dyDescent="0.2">
      <c r="B2086" s="66" t="s">
        <v>37</v>
      </c>
      <c r="C2086" s="28" t="s">
        <v>18</v>
      </c>
      <c r="D2086" s="28" t="s">
        <v>25</v>
      </c>
      <c r="E2086" s="67">
        <v>6</v>
      </c>
    </row>
    <row r="2087" spans="2:5" x14ac:dyDescent="0.2">
      <c r="B2087" s="66" t="s">
        <v>37</v>
      </c>
      <c r="C2087" s="28" t="s">
        <v>9</v>
      </c>
      <c r="D2087" s="28" t="s">
        <v>24</v>
      </c>
      <c r="E2087" s="67">
        <v>140</v>
      </c>
    </row>
    <row r="2088" spans="2:5" x14ac:dyDescent="0.2">
      <c r="B2088" s="66" t="s">
        <v>37</v>
      </c>
      <c r="C2088" s="28" t="s">
        <v>18</v>
      </c>
      <c r="D2088" s="28" t="s">
        <v>24</v>
      </c>
      <c r="E2088" s="67">
        <v>5</v>
      </c>
    </row>
    <row r="2089" spans="2:5" x14ac:dyDescent="0.2">
      <c r="B2089" s="66" t="s">
        <v>37</v>
      </c>
      <c r="C2089" s="28" t="s">
        <v>11</v>
      </c>
      <c r="D2089" s="28" t="s">
        <v>25</v>
      </c>
      <c r="E2089" s="67">
        <v>120</v>
      </c>
    </row>
    <row r="2090" spans="2:5" x14ac:dyDescent="0.2">
      <c r="B2090" s="66" t="s">
        <v>37</v>
      </c>
      <c r="C2090" s="28" t="s">
        <v>21</v>
      </c>
      <c r="D2090" s="28" t="s">
        <v>25</v>
      </c>
      <c r="E2090" s="67">
        <v>72</v>
      </c>
    </row>
    <row r="2091" spans="2:5" x14ac:dyDescent="0.2">
      <c r="B2091" s="66" t="s">
        <v>37</v>
      </c>
      <c r="C2091" s="28" t="s">
        <v>11</v>
      </c>
      <c r="D2091" s="28" t="s">
        <v>24</v>
      </c>
      <c r="E2091" s="67">
        <v>100</v>
      </c>
    </row>
    <row r="2092" spans="2:5" x14ac:dyDescent="0.2">
      <c r="B2092" s="66" t="s">
        <v>37</v>
      </c>
      <c r="C2092" s="28" t="s">
        <v>14</v>
      </c>
      <c r="D2092" s="28" t="s">
        <v>24</v>
      </c>
      <c r="E2092" s="67">
        <v>80</v>
      </c>
    </row>
    <row r="2093" spans="2:5" x14ac:dyDescent="0.2">
      <c r="B2093" s="66" t="s">
        <v>37</v>
      </c>
      <c r="C2093" s="28" t="s">
        <v>9</v>
      </c>
      <c r="D2093" s="28" t="s">
        <v>24</v>
      </c>
      <c r="E2093" s="67">
        <v>140</v>
      </c>
    </row>
    <row r="2094" spans="2:5" x14ac:dyDescent="0.2">
      <c r="B2094" s="66" t="s">
        <v>37</v>
      </c>
      <c r="C2094" s="28" t="s">
        <v>14</v>
      </c>
      <c r="D2094" s="28" t="s">
        <v>24</v>
      </c>
      <c r="E2094" s="67">
        <v>80</v>
      </c>
    </row>
    <row r="2095" spans="2:5" x14ac:dyDescent="0.2">
      <c r="B2095" s="66" t="s">
        <v>37</v>
      </c>
      <c r="C2095" s="28" t="s">
        <v>13</v>
      </c>
      <c r="D2095" s="28" t="s">
        <v>25</v>
      </c>
      <c r="E2095" s="67">
        <v>120</v>
      </c>
    </row>
    <row r="2096" spans="2:5" x14ac:dyDescent="0.2">
      <c r="B2096" s="66" t="s">
        <v>37</v>
      </c>
      <c r="C2096" s="28" t="s">
        <v>14</v>
      </c>
      <c r="D2096" s="28" t="s">
        <v>24</v>
      </c>
      <c r="E2096" s="67">
        <v>80</v>
      </c>
    </row>
    <row r="2097" spans="2:5" x14ac:dyDescent="0.2">
      <c r="B2097" s="66" t="s">
        <v>37</v>
      </c>
      <c r="C2097" s="28" t="s">
        <v>9</v>
      </c>
      <c r="D2097" s="28" t="s">
        <v>25</v>
      </c>
      <c r="E2097" s="67">
        <v>168</v>
      </c>
    </row>
    <row r="2098" spans="2:5" x14ac:dyDescent="0.2">
      <c r="B2098" s="66" t="s">
        <v>37</v>
      </c>
      <c r="C2098" s="28" t="s">
        <v>11</v>
      </c>
      <c r="D2098" s="28" t="s">
        <v>24</v>
      </c>
      <c r="E2098" s="67">
        <v>100</v>
      </c>
    </row>
    <row r="2099" spans="2:5" x14ac:dyDescent="0.2">
      <c r="B2099" s="66" t="s">
        <v>37</v>
      </c>
      <c r="C2099" s="28" t="s">
        <v>22</v>
      </c>
      <c r="D2099" s="28" t="s">
        <v>25</v>
      </c>
      <c r="E2099" s="67">
        <v>84</v>
      </c>
    </row>
    <row r="2100" spans="2:5" x14ac:dyDescent="0.2">
      <c r="B2100" s="66" t="s">
        <v>37</v>
      </c>
      <c r="C2100" s="28" t="s">
        <v>14</v>
      </c>
      <c r="D2100" s="28" t="s">
        <v>25</v>
      </c>
      <c r="E2100" s="67">
        <v>96</v>
      </c>
    </row>
    <row r="2101" spans="2:5" x14ac:dyDescent="0.2">
      <c r="B2101" s="66" t="s">
        <v>37</v>
      </c>
      <c r="C2101" s="28" t="s">
        <v>10</v>
      </c>
      <c r="D2101" s="28" t="s">
        <v>25</v>
      </c>
      <c r="E2101" s="67">
        <v>42</v>
      </c>
    </row>
    <row r="2102" spans="2:5" x14ac:dyDescent="0.2">
      <c r="B2102" s="66" t="s">
        <v>37</v>
      </c>
      <c r="C2102" s="28" t="s">
        <v>9</v>
      </c>
      <c r="D2102" s="28" t="s">
        <v>25</v>
      </c>
      <c r="E2102" s="67">
        <v>168</v>
      </c>
    </row>
    <row r="2103" spans="2:5" x14ac:dyDescent="0.2">
      <c r="B2103" s="66" t="s">
        <v>37</v>
      </c>
      <c r="C2103" s="28" t="s">
        <v>22</v>
      </c>
      <c r="D2103" s="28" t="s">
        <v>25</v>
      </c>
      <c r="E2103" s="67">
        <v>84</v>
      </c>
    </row>
    <row r="2104" spans="2:5" x14ac:dyDescent="0.2">
      <c r="B2104" s="66" t="s">
        <v>37</v>
      </c>
      <c r="C2104" s="28" t="s">
        <v>17</v>
      </c>
      <c r="D2104" s="28" t="s">
        <v>24</v>
      </c>
      <c r="E2104" s="67">
        <v>20</v>
      </c>
    </row>
    <row r="2105" spans="2:5" x14ac:dyDescent="0.2">
      <c r="B2105" s="66" t="s">
        <v>37</v>
      </c>
      <c r="C2105" s="28" t="s">
        <v>14</v>
      </c>
      <c r="D2105" s="28" t="s">
        <v>24</v>
      </c>
      <c r="E2105" s="67">
        <v>80</v>
      </c>
    </row>
    <row r="2106" spans="2:5" x14ac:dyDescent="0.2">
      <c r="B2106" s="66" t="s">
        <v>37</v>
      </c>
      <c r="C2106" s="28" t="s">
        <v>18</v>
      </c>
      <c r="D2106" s="28" t="s">
        <v>25</v>
      </c>
      <c r="E2106" s="67">
        <v>6</v>
      </c>
    </row>
    <row r="2107" spans="2:5" x14ac:dyDescent="0.2">
      <c r="B2107" s="66" t="s">
        <v>37</v>
      </c>
      <c r="C2107" s="28" t="s">
        <v>9</v>
      </c>
      <c r="D2107" s="28" t="s">
        <v>24</v>
      </c>
      <c r="E2107" s="67">
        <v>140</v>
      </c>
    </row>
    <row r="2108" spans="2:5" x14ac:dyDescent="0.2">
      <c r="B2108" s="66" t="s">
        <v>37</v>
      </c>
      <c r="C2108" s="28" t="s">
        <v>9</v>
      </c>
      <c r="D2108" s="28" t="s">
        <v>25</v>
      </c>
      <c r="E2108" s="67">
        <v>168</v>
      </c>
    </row>
    <row r="2109" spans="2:5" x14ac:dyDescent="0.2">
      <c r="B2109" s="66" t="s">
        <v>37</v>
      </c>
      <c r="C2109" s="28" t="s">
        <v>14</v>
      </c>
      <c r="D2109" s="28" t="s">
        <v>25</v>
      </c>
      <c r="E2109" s="67">
        <v>96</v>
      </c>
    </row>
    <row r="2110" spans="2:5" x14ac:dyDescent="0.2">
      <c r="B2110" s="66" t="s">
        <v>37</v>
      </c>
      <c r="C2110" s="28" t="s">
        <v>22</v>
      </c>
      <c r="D2110" s="28" t="s">
        <v>25</v>
      </c>
      <c r="E2110" s="67">
        <v>84</v>
      </c>
    </row>
    <row r="2111" spans="2:5" x14ac:dyDescent="0.2">
      <c r="B2111" s="66" t="s">
        <v>37</v>
      </c>
      <c r="C2111" s="28" t="s">
        <v>22</v>
      </c>
      <c r="D2111" s="28" t="s">
        <v>24</v>
      </c>
      <c r="E2111" s="67">
        <v>70</v>
      </c>
    </row>
    <row r="2112" spans="2:5" x14ac:dyDescent="0.2">
      <c r="B2112" s="66" t="s">
        <v>37</v>
      </c>
      <c r="C2112" s="28" t="s">
        <v>15</v>
      </c>
      <c r="D2112" s="28" t="s">
        <v>25</v>
      </c>
      <c r="E2112" s="67">
        <v>30</v>
      </c>
    </row>
    <row r="2113" spans="2:5" x14ac:dyDescent="0.2">
      <c r="B2113" s="66" t="s">
        <v>37</v>
      </c>
      <c r="C2113" s="28" t="s">
        <v>9</v>
      </c>
      <c r="D2113" s="28" t="s">
        <v>24</v>
      </c>
      <c r="E2113" s="67">
        <v>140</v>
      </c>
    </row>
    <row r="2114" spans="2:5" x14ac:dyDescent="0.2">
      <c r="B2114" s="66" t="s">
        <v>37</v>
      </c>
      <c r="C2114" s="28" t="s">
        <v>11</v>
      </c>
      <c r="D2114" s="28" t="s">
        <v>24</v>
      </c>
      <c r="E2114" s="67">
        <v>100</v>
      </c>
    </row>
    <row r="2115" spans="2:5" x14ac:dyDescent="0.2">
      <c r="B2115" s="66" t="s">
        <v>37</v>
      </c>
      <c r="C2115" s="28" t="s">
        <v>22</v>
      </c>
      <c r="D2115" s="28" t="s">
        <v>25</v>
      </c>
      <c r="E2115" s="67">
        <v>84</v>
      </c>
    </row>
    <row r="2116" spans="2:5" x14ac:dyDescent="0.2">
      <c r="B2116" s="66" t="s">
        <v>37</v>
      </c>
      <c r="C2116" s="28" t="s">
        <v>11</v>
      </c>
      <c r="D2116" s="28" t="s">
        <v>25</v>
      </c>
      <c r="E2116" s="67">
        <v>120</v>
      </c>
    </row>
    <row r="2117" spans="2:5" x14ac:dyDescent="0.2">
      <c r="B2117" s="66" t="s">
        <v>37</v>
      </c>
      <c r="C2117" s="28" t="s">
        <v>22</v>
      </c>
      <c r="D2117" s="28" t="s">
        <v>24</v>
      </c>
      <c r="E2117" s="67">
        <v>70</v>
      </c>
    </row>
    <row r="2118" spans="2:5" x14ac:dyDescent="0.2">
      <c r="B2118" s="66" t="s">
        <v>37</v>
      </c>
      <c r="C2118" s="28" t="s">
        <v>11</v>
      </c>
      <c r="D2118" s="28" t="s">
        <v>24</v>
      </c>
      <c r="E2118" s="67">
        <v>100</v>
      </c>
    </row>
    <row r="2119" spans="2:5" x14ac:dyDescent="0.2">
      <c r="B2119" s="66" t="s">
        <v>37</v>
      </c>
      <c r="C2119" s="28" t="s">
        <v>10</v>
      </c>
      <c r="D2119" s="28" t="s">
        <v>25</v>
      </c>
      <c r="E2119" s="67">
        <v>42</v>
      </c>
    </row>
    <row r="2120" spans="2:5" x14ac:dyDescent="0.2">
      <c r="B2120" s="66" t="s">
        <v>37</v>
      </c>
      <c r="C2120" s="28" t="s">
        <v>11</v>
      </c>
      <c r="D2120" s="28" t="s">
        <v>25</v>
      </c>
      <c r="E2120" s="67">
        <v>120</v>
      </c>
    </row>
    <row r="2121" spans="2:5" x14ac:dyDescent="0.2">
      <c r="B2121" s="66" t="s">
        <v>37</v>
      </c>
      <c r="C2121" s="28" t="s">
        <v>11</v>
      </c>
      <c r="D2121" s="28" t="s">
        <v>25</v>
      </c>
      <c r="E2121" s="67">
        <v>120</v>
      </c>
    </row>
    <row r="2122" spans="2:5" x14ac:dyDescent="0.2">
      <c r="B2122" s="66" t="s">
        <v>37</v>
      </c>
      <c r="C2122" s="28" t="s">
        <v>17</v>
      </c>
      <c r="D2122" s="28" t="s">
        <v>24</v>
      </c>
      <c r="E2122" s="67">
        <v>20</v>
      </c>
    </row>
    <row r="2123" spans="2:5" x14ac:dyDescent="0.2">
      <c r="B2123" s="66" t="s">
        <v>37</v>
      </c>
      <c r="C2123" s="28" t="s">
        <v>10</v>
      </c>
      <c r="D2123" s="28" t="s">
        <v>24</v>
      </c>
      <c r="E2123" s="67">
        <v>35</v>
      </c>
    </row>
    <row r="2124" spans="2:5" x14ac:dyDescent="0.2">
      <c r="B2124" s="66" t="s">
        <v>37</v>
      </c>
      <c r="C2124" s="28" t="s">
        <v>17</v>
      </c>
      <c r="D2124" s="28" t="s">
        <v>25</v>
      </c>
      <c r="E2124" s="67">
        <v>24</v>
      </c>
    </row>
    <row r="2125" spans="2:5" x14ac:dyDescent="0.2">
      <c r="B2125" s="66" t="s">
        <v>37</v>
      </c>
      <c r="C2125" s="28" t="s">
        <v>14</v>
      </c>
      <c r="D2125" s="28" t="s">
        <v>25</v>
      </c>
      <c r="E2125" s="67">
        <v>96</v>
      </c>
    </row>
    <row r="2126" spans="2:5" x14ac:dyDescent="0.2">
      <c r="B2126" s="66" t="s">
        <v>37</v>
      </c>
      <c r="C2126" s="28" t="s">
        <v>11</v>
      </c>
      <c r="D2126" s="28" t="s">
        <v>25</v>
      </c>
      <c r="E2126" s="67">
        <v>120</v>
      </c>
    </row>
    <row r="2127" spans="2:5" x14ac:dyDescent="0.2">
      <c r="B2127" s="66" t="s">
        <v>37</v>
      </c>
      <c r="C2127" s="28" t="s">
        <v>9</v>
      </c>
      <c r="D2127" s="28" t="s">
        <v>24</v>
      </c>
      <c r="E2127" s="67">
        <v>140</v>
      </c>
    </row>
    <row r="2128" spans="2:5" x14ac:dyDescent="0.2">
      <c r="B2128" s="66" t="s">
        <v>37</v>
      </c>
      <c r="C2128" s="28" t="s">
        <v>18</v>
      </c>
      <c r="D2128" s="28" t="s">
        <v>25</v>
      </c>
      <c r="E2128" s="67">
        <v>6</v>
      </c>
    </row>
    <row r="2129" spans="2:5" x14ac:dyDescent="0.2">
      <c r="B2129" s="66" t="s">
        <v>37</v>
      </c>
      <c r="C2129" s="28" t="s">
        <v>13</v>
      </c>
      <c r="D2129" s="28" t="s">
        <v>24</v>
      </c>
      <c r="E2129" s="67">
        <v>100</v>
      </c>
    </row>
    <row r="2130" spans="2:5" x14ac:dyDescent="0.2">
      <c r="B2130" s="66" t="s">
        <v>37</v>
      </c>
      <c r="C2130" s="28" t="s">
        <v>20</v>
      </c>
      <c r="D2130" s="28" t="s">
        <v>24</v>
      </c>
      <c r="E2130" s="67">
        <v>200</v>
      </c>
    </row>
    <row r="2131" spans="2:5" x14ac:dyDescent="0.2">
      <c r="B2131" s="66" t="s">
        <v>37</v>
      </c>
      <c r="C2131" s="28" t="s">
        <v>17</v>
      </c>
      <c r="D2131" s="28" t="s">
        <v>25</v>
      </c>
      <c r="E2131" s="67">
        <v>24</v>
      </c>
    </row>
    <row r="2132" spans="2:5" x14ac:dyDescent="0.2">
      <c r="B2132" s="66" t="s">
        <v>37</v>
      </c>
      <c r="C2132" s="28" t="s">
        <v>14</v>
      </c>
      <c r="D2132" s="28" t="s">
        <v>24</v>
      </c>
      <c r="E2132" s="67">
        <v>80</v>
      </c>
    </row>
    <row r="2133" spans="2:5" x14ac:dyDescent="0.2">
      <c r="B2133" s="66" t="s">
        <v>37</v>
      </c>
      <c r="C2133" s="28" t="s">
        <v>18</v>
      </c>
      <c r="D2133" s="28" t="s">
        <v>25</v>
      </c>
      <c r="E2133" s="67">
        <v>6</v>
      </c>
    </row>
    <row r="2134" spans="2:5" x14ac:dyDescent="0.2">
      <c r="B2134" s="66" t="s">
        <v>37</v>
      </c>
      <c r="C2134" s="28" t="s">
        <v>17</v>
      </c>
      <c r="D2134" s="28" t="s">
        <v>25</v>
      </c>
      <c r="E2134" s="67">
        <v>24</v>
      </c>
    </row>
    <row r="2135" spans="2:5" x14ac:dyDescent="0.2">
      <c r="B2135" s="66" t="s">
        <v>37</v>
      </c>
      <c r="C2135" s="28" t="s">
        <v>18</v>
      </c>
      <c r="D2135" s="28" t="s">
        <v>24</v>
      </c>
      <c r="E2135" s="67">
        <v>5</v>
      </c>
    </row>
    <row r="2136" spans="2:5" x14ac:dyDescent="0.2">
      <c r="B2136" s="66" t="s">
        <v>37</v>
      </c>
      <c r="C2136" s="28" t="s">
        <v>17</v>
      </c>
      <c r="D2136" s="28" t="s">
        <v>25</v>
      </c>
      <c r="E2136" s="67">
        <v>24</v>
      </c>
    </row>
    <row r="2137" spans="2:5" x14ac:dyDescent="0.2">
      <c r="B2137" s="66" t="s">
        <v>37</v>
      </c>
      <c r="C2137" s="28" t="s">
        <v>9</v>
      </c>
      <c r="D2137" s="28" t="s">
        <v>25</v>
      </c>
      <c r="E2137" s="67">
        <v>168</v>
      </c>
    </row>
    <row r="2138" spans="2:5" x14ac:dyDescent="0.2">
      <c r="B2138" s="66" t="s">
        <v>37</v>
      </c>
      <c r="C2138" s="28" t="s">
        <v>14</v>
      </c>
      <c r="D2138" s="28" t="s">
        <v>25</v>
      </c>
      <c r="E2138" s="67">
        <v>96</v>
      </c>
    </row>
    <row r="2139" spans="2:5" x14ac:dyDescent="0.2">
      <c r="B2139" s="66" t="s">
        <v>37</v>
      </c>
      <c r="C2139" s="28" t="s">
        <v>9</v>
      </c>
      <c r="D2139" s="28" t="s">
        <v>24</v>
      </c>
      <c r="E2139" s="67">
        <v>140</v>
      </c>
    </row>
    <row r="2140" spans="2:5" x14ac:dyDescent="0.2">
      <c r="B2140" s="66" t="s">
        <v>37</v>
      </c>
      <c r="C2140" s="28" t="s">
        <v>20</v>
      </c>
      <c r="D2140" s="28" t="s">
        <v>25</v>
      </c>
      <c r="E2140" s="67">
        <v>240</v>
      </c>
    </row>
    <row r="2141" spans="2:5" x14ac:dyDescent="0.2">
      <c r="B2141" s="66" t="s">
        <v>37</v>
      </c>
      <c r="C2141" s="28" t="s">
        <v>9</v>
      </c>
      <c r="D2141" s="28" t="s">
        <v>25</v>
      </c>
      <c r="E2141" s="67">
        <v>168</v>
      </c>
    </row>
    <row r="2142" spans="2:5" x14ac:dyDescent="0.2">
      <c r="B2142" s="66" t="s">
        <v>37</v>
      </c>
      <c r="C2142" s="28" t="s">
        <v>11</v>
      </c>
      <c r="D2142" s="28" t="s">
        <v>24</v>
      </c>
      <c r="E2142" s="67">
        <v>100</v>
      </c>
    </row>
    <row r="2143" spans="2:5" x14ac:dyDescent="0.2">
      <c r="B2143" s="66" t="s">
        <v>37</v>
      </c>
      <c r="C2143" s="28" t="s">
        <v>22</v>
      </c>
      <c r="D2143" s="28" t="s">
        <v>25</v>
      </c>
      <c r="E2143" s="67">
        <v>84</v>
      </c>
    </row>
    <row r="2144" spans="2:5" x14ac:dyDescent="0.2">
      <c r="B2144" s="66" t="s">
        <v>37</v>
      </c>
      <c r="C2144" s="28" t="s">
        <v>22</v>
      </c>
      <c r="D2144" s="28" t="s">
        <v>24</v>
      </c>
      <c r="E2144" s="67">
        <v>70</v>
      </c>
    </row>
    <row r="2145" spans="2:5" x14ac:dyDescent="0.2">
      <c r="B2145" s="66" t="s">
        <v>37</v>
      </c>
      <c r="C2145" s="28" t="s">
        <v>22</v>
      </c>
      <c r="D2145" s="28" t="s">
        <v>24</v>
      </c>
      <c r="E2145" s="67">
        <v>70</v>
      </c>
    </row>
    <row r="2146" spans="2:5" x14ac:dyDescent="0.2">
      <c r="B2146" s="66" t="s">
        <v>37</v>
      </c>
      <c r="C2146" s="28" t="s">
        <v>11</v>
      </c>
      <c r="D2146" s="28" t="s">
        <v>24</v>
      </c>
      <c r="E2146" s="67">
        <v>100</v>
      </c>
    </row>
    <row r="2147" spans="2:5" x14ac:dyDescent="0.2">
      <c r="B2147" s="66" t="s">
        <v>37</v>
      </c>
      <c r="C2147" s="28" t="s">
        <v>18</v>
      </c>
      <c r="D2147" s="28" t="s">
        <v>24</v>
      </c>
      <c r="E2147" s="67">
        <v>5</v>
      </c>
    </row>
    <row r="2148" spans="2:5" x14ac:dyDescent="0.2">
      <c r="B2148" s="66" t="s">
        <v>37</v>
      </c>
      <c r="C2148" s="28" t="s">
        <v>14</v>
      </c>
      <c r="D2148" s="28" t="s">
        <v>24</v>
      </c>
      <c r="E2148" s="67">
        <v>80</v>
      </c>
    </row>
    <row r="2149" spans="2:5" x14ac:dyDescent="0.2">
      <c r="B2149" s="66" t="s">
        <v>37</v>
      </c>
      <c r="C2149" s="28" t="s">
        <v>18</v>
      </c>
      <c r="D2149" s="28" t="s">
        <v>25</v>
      </c>
      <c r="E2149" s="67">
        <v>6</v>
      </c>
    </row>
    <row r="2150" spans="2:5" x14ac:dyDescent="0.2">
      <c r="B2150" s="66" t="s">
        <v>37</v>
      </c>
      <c r="C2150" s="28" t="s">
        <v>14</v>
      </c>
      <c r="D2150" s="28" t="s">
        <v>24</v>
      </c>
      <c r="E2150" s="67">
        <v>80</v>
      </c>
    </row>
    <row r="2151" spans="2:5" x14ac:dyDescent="0.2">
      <c r="B2151" s="66" t="s">
        <v>37</v>
      </c>
      <c r="C2151" s="28" t="s">
        <v>14</v>
      </c>
      <c r="D2151" s="28" t="s">
        <v>24</v>
      </c>
      <c r="E2151" s="67">
        <v>80</v>
      </c>
    </row>
    <row r="2152" spans="2:5" x14ac:dyDescent="0.2">
      <c r="B2152" s="66" t="s">
        <v>37</v>
      </c>
      <c r="C2152" s="28" t="s">
        <v>14</v>
      </c>
      <c r="D2152" s="28" t="s">
        <v>25</v>
      </c>
      <c r="E2152" s="67">
        <v>96</v>
      </c>
    </row>
    <row r="2153" spans="2:5" x14ac:dyDescent="0.2">
      <c r="B2153" s="66" t="s">
        <v>37</v>
      </c>
      <c r="C2153" s="28" t="s">
        <v>14</v>
      </c>
      <c r="D2153" s="28" t="s">
        <v>24</v>
      </c>
      <c r="E2153" s="67">
        <v>80</v>
      </c>
    </row>
    <row r="2154" spans="2:5" x14ac:dyDescent="0.2">
      <c r="B2154" s="66" t="s">
        <v>37</v>
      </c>
      <c r="C2154" s="28" t="s">
        <v>14</v>
      </c>
      <c r="D2154" s="28" t="s">
        <v>25</v>
      </c>
      <c r="E2154" s="67">
        <v>96</v>
      </c>
    </row>
    <row r="2155" spans="2:5" x14ac:dyDescent="0.2">
      <c r="B2155" s="66" t="s">
        <v>37</v>
      </c>
      <c r="C2155" s="28" t="s">
        <v>9</v>
      </c>
      <c r="D2155" s="28" t="s">
        <v>25</v>
      </c>
      <c r="E2155" s="67">
        <v>168</v>
      </c>
    </row>
    <row r="2156" spans="2:5" x14ac:dyDescent="0.2">
      <c r="B2156" s="66" t="s">
        <v>37</v>
      </c>
      <c r="C2156" s="28" t="s">
        <v>18</v>
      </c>
      <c r="D2156" s="28" t="s">
        <v>24</v>
      </c>
      <c r="E2156" s="67">
        <v>5</v>
      </c>
    </row>
    <row r="2157" spans="2:5" x14ac:dyDescent="0.2">
      <c r="B2157" s="66" t="s">
        <v>37</v>
      </c>
      <c r="C2157" s="28" t="s">
        <v>22</v>
      </c>
      <c r="D2157" s="28" t="s">
        <v>25</v>
      </c>
      <c r="E2157" s="67">
        <v>84</v>
      </c>
    </row>
    <row r="2158" spans="2:5" x14ac:dyDescent="0.2">
      <c r="B2158" s="66" t="s">
        <v>37</v>
      </c>
      <c r="C2158" s="28" t="s">
        <v>9</v>
      </c>
      <c r="D2158" s="28" t="s">
        <v>25</v>
      </c>
      <c r="E2158" s="67">
        <v>168</v>
      </c>
    </row>
    <row r="2159" spans="2:5" x14ac:dyDescent="0.2">
      <c r="B2159" s="66" t="s">
        <v>37</v>
      </c>
      <c r="C2159" s="28" t="s">
        <v>9</v>
      </c>
      <c r="D2159" s="28" t="s">
        <v>24</v>
      </c>
      <c r="E2159" s="67">
        <v>140</v>
      </c>
    </row>
    <row r="2160" spans="2:5" x14ac:dyDescent="0.2">
      <c r="B2160" s="66" t="s">
        <v>37</v>
      </c>
      <c r="C2160" s="28" t="s">
        <v>22</v>
      </c>
      <c r="D2160" s="28" t="s">
        <v>24</v>
      </c>
      <c r="E2160" s="67">
        <v>70</v>
      </c>
    </row>
    <row r="2161" spans="2:5" x14ac:dyDescent="0.2">
      <c r="B2161" s="66" t="s">
        <v>37</v>
      </c>
      <c r="C2161" s="28" t="s">
        <v>21</v>
      </c>
      <c r="D2161" s="28" t="s">
        <v>25</v>
      </c>
      <c r="E2161" s="67">
        <v>72</v>
      </c>
    </row>
    <row r="2162" spans="2:5" x14ac:dyDescent="0.2">
      <c r="B2162" s="66" t="s">
        <v>37</v>
      </c>
      <c r="C2162" s="28" t="s">
        <v>9</v>
      </c>
      <c r="D2162" s="28" t="s">
        <v>25</v>
      </c>
      <c r="E2162" s="67">
        <v>168</v>
      </c>
    </row>
    <row r="2163" spans="2:5" x14ac:dyDescent="0.2">
      <c r="B2163" s="66" t="s">
        <v>37</v>
      </c>
      <c r="C2163" s="28" t="s">
        <v>9</v>
      </c>
      <c r="D2163" s="28" t="s">
        <v>25</v>
      </c>
      <c r="E2163" s="67">
        <v>168</v>
      </c>
    </row>
    <row r="2164" spans="2:5" x14ac:dyDescent="0.2">
      <c r="B2164" s="66" t="s">
        <v>37</v>
      </c>
      <c r="C2164" s="28" t="s">
        <v>11</v>
      </c>
      <c r="D2164" s="28" t="s">
        <v>25</v>
      </c>
      <c r="E2164" s="67">
        <v>120</v>
      </c>
    </row>
    <row r="2165" spans="2:5" x14ac:dyDescent="0.2">
      <c r="B2165" s="66" t="s">
        <v>37</v>
      </c>
      <c r="C2165" s="28" t="s">
        <v>22</v>
      </c>
      <c r="D2165" s="28" t="s">
        <v>25</v>
      </c>
      <c r="E2165" s="67">
        <v>84</v>
      </c>
    </row>
    <row r="2166" spans="2:5" x14ac:dyDescent="0.2">
      <c r="B2166" s="66" t="s">
        <v>37</v>
      </c>
      <c r="C2166" s="28" t="s">
        <v>18</v>
      </c>
      <c r="D2166" s="28" t="s">
        <v>25</v>
      </c>
      <c r="E2166" s="67">
        <v>6</v>
      </c>
    </row>
    <row r="2167" spans="2:5" x14ac:dyDescent="0.2">
      <c r="B2167" s="66" t="s">
        <v>37</v>
      </c>
      <c r="C2167" s="28" t="s">
        <v>14</v>
      </c>
      <c r="D2167" s="28" t="s">
        <v>24</v>
      </c>
      <c r="E2167" s="67">
        <v>80</v>
      </c>
    </row>
    <row r="2168" spans="2:5" x14ac:dyDescent="0.2">
      <c r="B2168" s="66" t="s">
        <v>37</v>
      </c>
      <c r="C2168" s="28" t="s">
        <v>11</v>
      </c>
      <c r="D2168" s="28" t="s">
        <v>25</v>
      </c>
      <c r="E2168" s="67">
        <v>120</v>
      </c>
    </row>
    <row r="2169" spans="2:5" x14ac:dyDescent="0.2">
      <c r="B2169" s="66" t="s">
        <v>37</v>
      </c>
      <c r="C2169" s="28" t="s">
        <v>21</v>
      </c>
      <c r="D2169" s="28" t="s">
        <v>25</v>
      </c>
      <c r="E2169" s="67">
        <v>72</v>
      </c>
    </row>
    <row r="2170" spans="2:5" x14ac:dyDescent="0.2">
      <c r="B2170" s="66" t="s">
        <v>37</v>
      </c>
      <c r="C2170" s="28" t="s">
        <v>13</v>
      </c>
      <c r="D2170" s="28" t="s">
        <v>25</v>
      </c>
      <c r="E2170" s="67">
        <v>120</v>
      </c>
    </row>
    <row r="2171" spans="2:5" x14ac:dyDescent="0.2">
      <c r="B2171" s="66" t="s">
        <v>37</v>
      </c>
      <c r="C2171" s="28" t="s">
        <v>14</v>
      </c>
      <c r="D2171" s="28" t="s">
        <v>24</v>
      </c>
      <c r="E2171" s="67">
        <v>80</v>
      </c>
    </row>
    <row r="2172" spans="2:5" x14ac:dyDescent="0.2">
      <c r="B2172" s="66" t="s">
        <v>37</v>
      </c>
      <c r="C2172" s="28" t="s">
        <v>14</v>
      </c>
      <c r="D2172" s="28" t="s">
        <v>24</v>
      </c>
      <c r="E2172" s="67">
        <v>80</v>
      </c>
    </row>
    <row r="2173" spans="2:5" x14ac:dyDescent="0.2">
      <c r="B2173" s="66" t="s">
        <v>37</v>
      </c>
      <c r="C2173" s="28" t="s">
        <v>10</v>
      </c>
      <c r="D2173" s="28" t="s">
        <v>25</v>
      </c>
      <c r="E2173" s="67">
        <v>42</v>
      </c>
    </row>
    <row r="2174" spans="2:5" x14ac:dyDescent="0.2">
      <c r="B2174" s="66" t="s">
        <v>37</v>
      </c>
      <c r="C2174" s="28" t="s">
        <v>11</v>
      </c>
      <c r="D2174" s="28" t="s">
        <v>25</v>
      </c>
      <c r="E2174" s="67">
        <v>120</v>
      </c>
    </row>
    <row r="2175" spans="2:5" x14ac:dyDescent="0.2">
      <c r="B2175" s="66" t="s">
        <v>37</v>
      </c>
      <c r="C2175" s="28" t="s">
        <v>17</v>
      </c>
      <c r="D2175" s="28" t="s">
        <v>24</v>
      </c>
      <c r="E2175" s="67">
        <v>20</v>
      </c>
    </row>
    <row r="2176" spans="2:5" x14ac:dyDescent="0.2">
      <c r="B2176" s="66" t="s">
        <v>37</v>
      </c>
      <c r="C2176" s="28" t="s">
        <v>11</v>
      </c>
      <c r="D2176" s="28" t="s">
        <v>24</v>
      </c>
      <c r="E2176" s="67">
        <v>100</v>
      </c>
    </row>
    <row r="2177" spans="2:5" x14ac:dyDescent="0.2">
      <c r="B2177" s="66" t="s">
        <v>37</v>
      </c>
      <c r="C2177" s="28" t="s">
        <v>11</v>
      </c>
      <c r="D2177" s="28" t="s">
        <v>25</v>
      </c>
      <c r="E2177" s="67">
        <v>120</v>
      </c>
    </row>
    <row r="2178" spans="2:5" x14ac:dyDescent="0.2">
      <c r="B2178" s="66" t="s">
        <v>37</v>
      </c>
      <c r="C2178" s="28" t="s">
        <v>14</v>
      </c>
      <c r="D2178" s="28" t="s">
        <v>25</v>
      </c>
      <c r="E2178" s="67">
        <v>96</v>
      </c>
    </row>
    <row r="2179" spans="2:5" x14ac:dyDescent="0.2">
      <c r="B2179" s="66" t="s">
        <v>37</v>
      </c>
      <c r="C2179" s="28" t="s">
        <v>11</v>
      </c>
      <c r="D2179" s="28" t="s">
        <v>24</v>
      </c>
      <c r="E2179" s="67">
        <v>100</v>
      </c>
    </row>
    <row r="2180" spans="2:5" x14ac:dyDescent="0.2">
      <c r="B2180" s="66" t="s">
        <v>37</v>
      </c>
      <c r="C2180" s="28" t="s">
        <v>18</v>
      </c>
      <c r="D2180" s="28" t="s">
        <v>24</v>
      </c>
      <c r="E2180" s="67">
        <v>5</v>
      </c>
    </row>
    <row r="2181" spans="2:5" x14ac:dyDescent="0.2">
      <c r="B2181" s="66" t="s">
        <v>37</v>
      </c>
      <c r="C2181" s="28" t="s">
        <v>11</v>
      </c>
      <c r="D2181" s="28" t="s">
        <v>24</v>
      </c>
      <c r="E2181" s="67">
        <v>100</v>
      </c>
    </row>
    <row r="2182" spans="2:5" x14ac:dyDescent="0.2">
      <c r="B2182" s="66" t="s">
        <v>37</v>
      </c>
      <c r="C2182" s="28" t="s">
        <v>19</v>
      </c>
      <c r="D2182" s="28" t="s">
        <v>24</v>
      </c>
      <c r="E2182" s="67">
        <v>50</v>
      </c>
    </row>
    <row r="2183" spans="2:5" x14ac:dyDescent="0.2">
      <c r="B2183" s="66" t="s">
        <v>37</v>
      </c>
      <c r="C2183" s="28" t="s">
        <v>19</v>
      </c>
      <c r="D2183" s="28" t="s">
        <v>24</v>
      </c>
      <c r="E2183" s="67">
        <v>50</v>
      </c>
    </row>
    <row r="2184" spans="2:5" x14ac:dyDescent="0.2">
      <c r="B2184" s="66" t="s">
        <v>37</v>
      </c>
      <c r="C2184" s="28" t="s">
        <v>14</v>
      </c>
      <c r="D2184" s="28" t="s">
        <v>25</v>
      </c>
      <c r="E2184" s="67">
        <v>96</v>
      </c>
    </row>
    <row r="2185" spans="2:5" x14ac:dyDescent="0.2">
      <c r="B2185" s="66" t="s">
        <v>37</v>
      </c>
      <c r="C2185" s="28" t="s">
        <v>12</v>
      </c>
      <c r="D2185" s="28" t="s">
        <v>24</v>
      </c>
      <c r="E2185" s="67">
        <v>100</v>
      </c>
    </row>
    <row r="2186" spans="2:5" x14ac:dyDescent="0.2">
      <c r="B2186" s="66" t="s">
        <v>37</v>
      </c>
      <c r="C2186" s="28" t="s">
        <v>11</v>
      </c>
      <c r="D2186" s="28" t="s">
        <v>24</v>
      </c>
      <c r="E2186" s="67">
        <v>100</v>
      </c>
    </row>
    <row r="2187" spans="2:5" x14ac:dyDescent="0.2">
      <c r="B2187" s="66" t="s">
        <v>37</v>
      </c>
      <c r="C2187" s="28" t="s">
        <v>11</v>
      </c>
      <c r="D2187" s="28" t="s">
        <v>24</v>
      </c>
      <c r="E2187" s="67">
        <v>100</v>
      </c>
    </row>
    <row r="2188" spans="2:5" x14ac:dyDescent="0.2">
      <c r="B2188" s="66" t="s">
        <v>37</v>
      </c>
      <c r="C2188" s="28" t="s">
        <v>15</v>
      </c>
      <c r="D2188" s="28" t="s">
        <v>24</v>
      </c>
      <c r="E2188" s="67">
        <v>25</v>
      </c>
    </row>
    <row r="2189" spans="2:5" x14ac:dyDescent="0.2">
      <c r="B2189" s="66" t="s">
        <v>37</v>
      </c>
      <c r="C2189" s="28" t="s">
        <v>9</v>
      </c>
      <c r="D2189" s="28" t="s">
        <v>25</v>
      </c>
      <c r="E2189" s="67">
        <v>168</v>
      </c>
    </row>
    <row r="2190" spans="2:5" x14ac:dyDescent="0.2">
      <c r="B2190" s="66" t="s">
        <v>37</v>
      </c>
      <c r="C2190" s="28" t="s">
        <v>13</v>
      </c>
      <c r="D2190" s="28" t="s">
        <v>24</v>
      </c>
      <c r="E2190" s="67">
        <v>100</v>
      </c>
    </row>
    <row r="2191" spans="2:5" x14ac:dyDescent="0.2">
      <c r="B2191" s="66" t="s">
        <v>37</v>
      </c>
      <c r="C2191" s="28" t="s">
        <v>22</v>
      </c>
      <c r="D2191" s="28" t="s">
        <v>25</v>
      </c>
      <c r="E2191" s="67">
        <v>84</v>
      </c>
    </row>
    <row r="2192" spans="2:5" x14ac:dyDescent="0.2">
      <c r="B2192" s="66" t="s">
        <v>37</v>
      </c>
      <c r="C2192" s="28" t="s">
        <v>17</v>
      </c>
      <c r="D2192" s="28" t="s">
        <v>24</v>
      </c>
      <c r="E2192" s="67">
        <v>20</v>
      </c>
    </row>
    <row r="2193" spans="2:5" x14ac:dyDescent="0.2">
      <c r="B2193" s="66" t="s">
        <v>37</v>
      </c>
      <c r="C2193" s="28" t="s">
        <v>13</v>
      </c>
      <c r="D2193" s="28" t="s">
        <v>24</v>
      </c>
      <c r="E2193" s="67">
        <v>100</v>
      </c>
    </row>
    <row r="2194" spans="2:5" x14ac:dyDescent="0.2">
      <c r="B2194" s="66" t="s">
        <v>37</v>
      </c>
      <c r="C2194" s="28" t="s">
        <v>12</v>
      </c>
      <c r="D2194" s="28" t="s">
        <v>24</v>
      </c>
      <c r="E2194" s="67">
        <v>100</v>
      </c>
    </row>
    <row r="2195" spans="2:5" x14ac:dyDescent="0.2">
      <c r="B2195" s="66" t="s">
        <v>37</v>
      </c>
      <c r="C2195" s="28" t="s">
        <v>18</v>
      </c>
      <c r="D2195" s="28" t="s">
        <v>25</v>
      </c>
      <c r="E2195" s="67">
        <v>6</v>
      </c>
    </row>
    <row r="2196" spans="2:5" x14ac:dyDescent="0.2">
      <c r="B2196" s="66" t="s">
        <v>37</v>
      </c>
      <c r="C2196" s="28" t="s">
        <v>22</v>
      </c>
      <c r="D2196" s="28" t="s">
        <v>25</v>
      </c>
      <c r="E2196" s="67">
        <v>84</v>
      </c>
    </row>
    <row r="2197" spans="2:5" x14ac:dyDescent="0.2">
      <c r="B2197" s="66" t="s">
        <v>37</v>
      </c>
      <c r="C2197" s="28" t="s">
        <v>22</v>
      </c>
      <c r="D2197" s="28" t="s">
        <v>24</v>
      </c>
      <c r="E2197" s="67">
        <v>70</v>
      </c>
    </row>
    <row r="2198" spans="2:5" x14ac:dyDescent="0.2">
      <c r="B2198" s="66" t="s">
        <v>37</v>
      </c>
      <c r="C2198" s="28" t="s">
        <v>16</v>
      </c>
      <c r="D2198" s="28" t="s">
        <v>25</v>
      </c>
      <c r="E2198" s="67">
        <v>24</v>
      </c>
    </row>
    <row r="2199" spans="2:5" x14ac:dyDescent="0.2">
      <c r="B2199" s="66" t="s">
        <v>37</v>
      </c>
      <c r="C2199" s="28" t="s">
        <v>14</v>
      </c>
      <c r="D2199" s="28" t="s">
        <v>24</v>
      </c>
      <c r="E2199" s="67">
        <v>80</v>
      </c>
    </row>
    <row r="2200" spans="2:5" x14ac:dyDescent="0.2">
      <c r="B2200" s="66" t="s">
        <v>37</v>
      </c>
      <c r="C2200" s="28" t="s">
        <v>17</v>
      </c>
      <c r="D2200" s="28" t="s">
        <v>24</v>
      </c>
      <c r="E2200" s="67">
        <v>20</v>
      </c>
    </row>
    <row r="2201" spans="2:5" x14ac:dyDescent="0.2">
      <c r="B2201" s="66" t="s">
        <v>37</v>
      </c>
      <c r="C2201" s="28" t="s">
        <v>12</v>
      </c>
      <c r="D2201" s="28" t="s">
        <v>25</v>
      </c>
      <c r="E2201" s="67">
        <v>120</v>
      </c>
    </row>
    <row r="2202" spans="2:5" x14ac:dyDescent="0.2">
      <c r="B2202" s="66" t="s">
        <v>37</v>
      </c>
      <c r="C2202" s="28" t="s">
        <v>13</v>
      </c>
      <c r="D2202" s="28" t="s">
        <v>25</v>
      </c>
      <c r="E2202" s="67">
        <v>120</v>
      </c>
    </row>
    <row r="2203" spans="2:5" x14ac:dyDescent="0.2">
      <c r="B2203" s="66" t="s">
        <v>37</v>
      </c>
      <c r="C2203" s="28" t="s">
        <v>19</v>
      </c>
      <c r="D2203" s="28" t="s">
        <v>25</v>
      </c>
      <c r="E2203" s="67">
        <v>60</v>
      </c>
    </row>
    <row r="2204" spans="2:5" x14ac:dyDescent="0.2">
      <c r="B2204" s="66" t="s">
        <v>37</v>
      </c>
      <c r="C2204" s="28" t="s">
        <v>11</v>
      </c>
      <c r="D2204" s="28" t="s">
        <v>25</v>
      </c>
      <c r="E2204" s="67">
        <v>120</v>
      </c>
    </row>
    <row r="2205" spans="2:5" x14ac:dyDescent="0.2">
      <c r="B2205" s="66" t="s">
        <v>37</v>
      </c>
      <c r="C2205" s="28" t="s">
        <v>11</v>
      </c>
      <c r="D2205" s="28" t="s">
        <v>25</v>
      </c>
      <c r="E2205" s="67">
        <v>120</v>
      </c>
    </row>
    <row r="2206" spans="2:5" x14ac:dyDescent="0.2">
      <c r="B2206" s="66" t="s">
        <v>37</v>
      </c>
      <c r="C2206" s="28" t="s">
        <v>19</v>
      </c>
      <c r="D2206" s="28" t="s">
        <v>25</v>
      </c>
      <c r="E2206" s="67">
        <v>60</v>
      </c>
    </row>
    <row r="2207" spans="2:5" x14ac:dyDescent="0.2">
      <c r="B2207" s="66" t="s">
        <v>37</v>
      </c>
      <c r="C2207" s="28" t="s">
        <v>22</v>
      </c>
      <c r="D2207" s="28" t="s">
        <v>25</v>
      </c>
      <c r="E2207" s="67">
        <v>84</v>
      </c>
    </row>
    <row r="2208" spans="2:5" x14ac:dyDescent="0.2">
      <c r="B2208" s="66" t="s">
        <v>37</v>
      </c>
      <c r="C2208" s="28" t="s">
        <v>18</v>
      </c>
      <c r="D2208" s="28" t="s">
        <v>25</v>
      </c>
      <c r="E2208" s="67">
        <v>6</v>
      </c>
    </row>
    <row r="2209" spans="2:5" x14ac:dyDescent="0.2">
      <c r="B2209" s="66" t="s">
        <v>37</v>
      </c>
      <c r="C2209" s="28" t="s">
        <v>22</v>
      </c>
      <c r="D2209" s="28" t="s">
        <v>24</v>
      </c>
      <c r="E2209" s="67">
        <v>70</v>
      </c>
    </row>
    <row r="2210" spans="2:5" x14ac:dyDescent="0.2">
      <c r="B2210" s="66" t="s">
        <v>37</v>
      </c>
      <c r="C2210" s="28" t="s">
        <v>11</v>
      </c>
      <c r="D2210" s="28" t="s">
        <v>25</v>
      </c>
      <c r="E2210" s="67">
        <v>120</v>
      </c>
    </row>
    <row r="2211" spans="2:5" x14ac:dyDescent="0.2">
      <c r="B2211" s="66" t="s">
        <v>37</v>
      </c>
      <c r="C2211" s="28" t="s">
        <v>9</v>
      </c>
      <c r="D2211" s="28" t="s">
        <v>25</v>
      </c>
      <c r="E2211" s="67">
        <v>168</v>
      </c>
    </row>
    <row r="2212" spans="2:5" x14ac:dyDescent="0.2">
      <c r="B2212" s="66" t="s">
        <v>37</v>
      </c>
      <c r="C2212" s="28" t="s">
        <v>22</v>
      </c>
      <c r="D2212" s="28" t="s">
        <v>25</v>
      </c>
      <c r="E2212" s="67">
        <v>84</v>
      </c>
    </row>
    <row r="2213" spans="2:5" x14ac:dyDescent="0.2">
      <c r="B2213" s="66" t="s">
        <v>37</v>
      </c>
      <c r="C2213" s="28" t="s">
        <v>17</v>
      </c>
      <c r="D2213" s="28" t="s">
        <v>25</v>
      </c>
      <c r="E2213" s="67">
        <v>24</v>
      </c>
    </row>
    <row r="2214" spans="2:5" x14ac:dyDescent="0.2">
      <c r="B2214" s="66" t="s">
        <v>37</v>
      </c>
      <c r="C2214" s="28" t="s">
        <v>13</v>
      </c>
      <c r="D2214" s="28" t="s">
        <v>24</v>
      </c>
      <c r="E2214" s="67">
        <v>100</v>
      </c>
    </row>
    <row r="2215" spans="2:5" x14ac:dyDescent="0.2">
      <c r="B2215" s="66" t="s">
        <v>37</v>
      </c>
      <c r="C2215" s="28" t="s">
        <v>14</v>
      </c>
      <c r="D2215" s="28" t="s">
        <v>25</v>
      </c>
      <c r="E2215" s="67">
        <v>96</v>
      </c>
    </row>
    <row r="2216" spans="2:5" x14ac:dyDescent="0.2">
      <c r="B2216" s="66" t="s">
        <v>37</v>
      </c>
      <c r="C2216" s="28" t="s">
        <v>9</v>
      </c>
      <c r="D2216" s="28" t="s">
        <v>24</v>
      </c>
      <c r="E2216" s="67">
        <v>140</v>
      </c>
    </row>
    <row r="2217" spans="2:5" x14ac:dyDescent="0.2">
      <c r="B2217" s="66" t="s">
        <v>37</v>
      </c>
      <c r="C2217" s="28" t="s">
        <v>9</v>
      </c>
      <c r="D2217" s="28" t="s">
        <v>24</v>
      </c>
      <c r="E2217" s="67">
        <v>140</v>
      </c>
    </row>
    <row r="2218" spans="2:5" x14ac:dyDescent="0.2">
      <c r="B2218" s="66" t="s">
        <v>37</v>
      </c>
      <c r="C2218" s="28" t="s">
        <v>22</v>
      </c>
      <c r="D2218" s="28" t="s">
        <v>25</v>
      </c>
      <c r="E2218" s="67">
        <v>84</v>
      </c>
    </row>
    <row r="2219" spans="2:5" x14ac:dyDescent="0.2">
      <c r="B2219" s="66" t="s">
        <v>37</v>
      </c>
      <c r="C2219" s="28" t="s">
        <v>11</v>
      </c>
      <c r="D2219" s="28" t="s">
        <v>25</v>
      </c>
      <c r="E2219" s="67">
        <v>120</v>
      </c>
    </row>
    <row r="2220" spans="2:5" x14ac:dyDescent="0.2">
      <c r="B2220" s="66" t="s">
        <v>37</v>
      </c>
      <c r="C2220" s="28" t="s">
        <v>9</v>
      </c>
      <c r="D2220" s="28" t="s">
        <v>25</v>
      </c>
      <c r="E2220" s="67">
        <v>168</v>
      </c>
    </row>
    <row r="2221" spans="2:5" x14ac:dyDescent="0.2">
      <c r="B2221" s="66" t="s">
        <v>37</v>
      </c>
      <c r="C2221" s="28" t="s">
        <v>14</v>
      </c>
      <c r="D2221" s="28" t="s">
        <v>24</v>
      </c>
      <c r="E2221" s="67">
        <v>80</v>
      </c>
    </row>
    <row r="2222" spans="2:5" x14ac:dyDescent="0.2">
      <c r="B2222" s="66" t="s">
        <v>37</v>
      </c>
      <c r="C2222" s="28" t="s">
        <v>19</v>
      </c>
      <c r="D2222" s="28" t="s">
        <v>24</v>
      </c>
      <c r="E2222" s="67">
        <v>50</v>
      </c>
    </row>
    <row r="2223" spans="2:5" x14ac:dyDescent="0.2">
      <c r="B2223" s="66" t="s">
        <v>37</v>
      </c>
      <c r="C2223" s="28" t="s">
        <v>21</v>
      </c>
      <c r="D2223" s="28" t="s">
        <v>24</v>
      </c>
      <c r="E2223" s="67">
        <v>60</v>
      </c>
    </row>
    <row r="2224" spans="2:5" x14ac:dyDescent="0.2">
      <c r="B2224" s="66" t="s">
        <v>37</v>
      </c>
      <c r="C2224" s="28" t="s">
        <v>22</v>
      </c>
      <c r="D2224" s="28" t="s">
        <v>25</v>
      </c>
      <c r="E2224" s="67">
        <v>84</v>
      </c>
    </row>
    <row r="2225" spans="2:5" x14ac:dyDescent="0.2">
      <c r="B2225" s="66" t="s">
        <v>37</v>
      </c>
      <c r="C2225" s="28" t="s">
        <v>14</v>
      </c>
      <c r="D2225" s="28" t="s">
        <v>24</v>
      </c>
      <c r="E2225" s="67">
        <v>80</v>
      </c>
    </row>
    <row r="2226" spans="2:5" x14ac:dyDescent="0.2">
      <c r="B2226" s="66" t="s">
        <v>37</v>
      </c>
      <c r="C2226" s="28" t="s">
        <v>22</v>
      </c>
      <c r="D2226" s="28" t="s">
        <v>24</v>
      </c>
      <c r="E2226" s="67">
        <v>70</v>
      </c>
    </row>
    <row r="2227" spans="2:5" x14ac:dyDescent="0.2">
      <c r="B2227" s="66" t="s">
        <v>37</v>
      </c>
      <c r="C2227" s="28" t="s">
        <v>22</v>
      </c>
      <c r="D2227" s="28" t="s">
        <v>25</v>
      </c>
      <c r="E2227" s="67">
        <v>84</v>
      </c>
    </row>
    <row r="2228" spans="2:5" x14ac:dyDescent="0.2">
      <c r="B2228" s="66" t="s">
        <v>37</v>
      </c>
      <c r="C2228" s="28" t="s">
        <v>22</v>
      </c>
      <c r="D2228" s="28" t="s">
        <v>24</v>
      </c>
      <c r="E2228" s="67">
        <v>70</v>
      </c>
    </row>
    <row r="2229" spans="2:5" x14ac:dyDescent="0.2">
      <c r="B2229" s="66" t="s">
        <v>37</v>
      </c>
      <c r="C2229" s="28" t="s">
        <v>22</v>
      </c>
      <c r="D2229" s="28" t="s">
        <v>25</v>
      </c>
      <c r="E2229" s="67">
        <v>84</v>
      </c>
    </row>
    <row r="2230" spans="2:5" x14ac:dyDescent="0.2">
      <c r="B2230" s="66" t="s">
        <v>37</v>
      </c>
      <c r="C2230" s="28" t="s">
        <v>18</v>
      </c>
      <c r="D2230" s="28" t="s">
        <v>24</v>
      </c>
      <c r="E2230" s="67">
        <v>5</v>
      </c>
    </row>
    <row r="2231" spans="2:5" x14ac:dyDescent="0.2">
      <c r="B2231" s="66" t="s">
        <v>37</v>
      </c>
      <c r="C2231" s="28" t="s">
        <v>19</v>
      </c>
      <c r="D2231" s="28" t="s">
        <v>24</v>
      </c>
      <c r="E2231" s="67">
        <v>50</v>
      </c>
    </row>
    <row r="2232" spans="2:5" x14ac:dyDescent="0.2">
      <c r="B2232" s="66" t="s">
        <v>37</v>
      </c>
      <c r="C2232" s="28" t="s">
        <v>19</v>
      </c>
      <c r="D2232" s="28" t="s">
        <v>24</v>
      </c>
      <c r="E2232" s="67">
        <v>50</v>
      </c>
    </row>
    <row r="2233" spans="2:5" x14ac:dyDescent="0.2">
      <c r="B2233" s="66" t="s">
        <v>37</v>
      </c>
      <c r="C2233" s="28" t="s">
        <v>14</v>
      </c>
      <c r="D2233" s="28" t="s">
        <v>25</v>
      </c>
      <c r="E2233" s="67">
        <v>96</v>
      </c>
    </row>
    <row r="2234" spans="2:5" x14ac:dyDescent="0.2">
      <c r="B2234" s="66" t="s">
        <v>37</v>
      </c>
      <c r="C2234" s="28" t="s">
        <v>9</v>
      </c>
      <c r="D2234" s="28" t="s">
        <v>25</v>
      </c>
      <c r="E2234" s="67">
        <v>168</v>
      </c>
    </row>
    <row r="2235" spans="2:5" x14ac:dyDescent="0.2">
      <c r="B2235" s="66" t="s">
        <v>37</v>
      </c>
      <c r="C2235" s="28" t="s">
        <v>9</v>
      </c>
      <c r="D2235" s="28" t="s">
        <v>25</v>
      </c>
      <c r="E2235" s="67">
        <v>168</v>
      </c>
    </row>
    <row r="2236" spans="2:5" x14ac:dyDescent="0.2">
      <c r="B2236" s="66" t="s">
        <v>37</v>
      </c>
      <c r="C2236" s="28" t="s">
        <v>9</v>
      </c>
      <c r="D2236" s="28" t="s">
        <v>25</v>
      </c>
      <c r="E2236" s="67">
        <v>168</v>
      </c>
    </row>
    <row r="2237" spans="2:5" x14ac:dyDescent="0.2">
      <c r="B2237" s="66" t="s">
        <v>37</v>
      </c>
      <c r="C2237" s="28" t="s">
        <v>19</v>
      </c>
      <c r="D2237" s="28" t="s">
        <v>25</v>
      </c>
      <c r="E2237" s="67">
        <v>60</v>
      </c>
    </row>
    <row r="2238" spans="2:5" x14ac:dyDescent="0.2">
      <c r="B2238" s="66" t="s">
        <v>37</v>
      </c>
      <c r="C2238" s="28" t="s">
        <v>19</v>
      </c>
      <c r="D2238" s="28" t="s">
        <v>25</v>
      </c>
      <c r="E2238" s="67">
        <v>60</v>
      </c>
    </row>
    <row r="2239" spans="2:5" x14ac:dyDescent="0.2">
      <c r="B2239" s="66" t="s">
        <v>37</v>
      </c>
      <c r="C2239" s="28" t="s">
        <v>9</v>
      </c>
      <c r="D2239" s="28" t="s">
        <v>24</v>
      </c>
      <c r="E2239" s="67">
        <v>140</v>
      </c>
    </row>
    <row r="2240" spans="2:5" x14ac:dyDescent="0.2">
      <c r="B2240" s="66" t="s">
        <v>37</v>
      </c>
      <c r="C2240" s="28" t="s">
        <v>14</v>
      </c>
      <c r="D2240" s="28" t="s">
        <v>25</v>
      </c>
      <c r="E2240" s="67">
        <v>96</v>
      </c>
    </row>
    <row r="2241" spans="2:5" x14ac:dyDescent="0.2">
      <c r="B2241" s="66" t="s">
        <v>37</v>
      </c>
      <c r="C2241" s="28" t="s">
        <v>20</v>
      </c>
      <c r="D2241" s="28" t="s">
        <v>24</v>
      </c>
      <c r="E2241" s="67">
        <v>200</v>
      </c>
    </row>
    <row r="2242" spans="2:5" x14ac:dyDescent="0.2">
      <c r="B2242" s="66" t="s">
        <v>37</v>
      </c>
      <c r="C2242" s="28" t="s">
        <v>16</v>
      </c>
      <c r="D2242" s="28" t="s">
        <v>24</v>
      </c>
      <c r="E2242" s="67">
        <v>20</v>
      </c>
    </row>
    <row r="2243" spans="2:5" x14ac:dyDescent="0.2">
      <c r="B2243" s="66" t="s">
        <v>37</v>
      </c>
      <c r="C2243" s="28" t="s">
        <v>17</v>
      </c>
      <c r="D2243" s="28" t="s">
        <v>24</v>
      </c>
      <c r="E2243" s="67">
        <v>20</v>
      </c>
    </row>
    <row r="2244" spans="2:5" x14ac:dyDescent="0.2">
      <c r="B2244" s="66" t="s">
        <v>37</v>
      </c>
      <c r="C2244" s="28" t="s">
        <v>22</v>
      </c>
      <c r="D2244" s="28" t="s">
        <v>24</v>
      </c>
      <c r="E2244" s="67">
        <v>70</v>
      </c>
    </row>
    <row r="2245" spans="2:5" x14ac:dyDescent="0.2">
      <c r="B2245" s="66" t="s">
        <v>37</v>
      </c>
      <c r="C2245" s="28" t="s">
        <v>14</v>
      </c>
      <c r="D2245" s="28" t="s">
        <v>24</v>
      </c>
      <c r="E2245" s="67">
        <v>80</v>
      </c>
    </row>
    <row r="2246" spans="2:5" x14ac:dyDescent="0.2">
      <c r="B2246" s="66" t="s">
        <v>37</v>
      </c>
      <c r="C2246" s="28" t="s">
        <v>9</v>
      </c>
      <c r="D2246" s="28" t="s">
        <v>24</v>
      </c>
      <c r="E2246" s="67">
        <v>140</v>
      </c>
    </row>
    <row r="2247" spans="2:5" x14ac:dyDescent="0.2">
      <c r="B2247" s="66" t="s">
        <v>37</v>
      </c>
      <c r="C2247" s="28" t="s">
        <v>11</v>
      </c>
      <c r="D2247" s="28" t="s">
        <v>24</v>
      </c>
      <c r="E2247" s="67">
        <v>100</v>
      </c>
    </row>
    <row r="2248" spans="2:5" x14ac:dyDescent="0.2">
      <c r="B2248" s="66" t="s">
        <v>37</v>
      </c>
      <c r="C2248" s="28" t="s">
        <v>17</v>
      </c>
      <c r="D2248" s="28" t="s">
        <v>24</v>
      </c>
      <c r="E2248" s="67">
        <v>20</v>
      </c>
    </row>
    <row r="2249" spans="2:5" x14ac:dyDescent="0.2">
      <c r="B2249" s="66" t="s">
        <v>37</v>
      </c>
      <c r="C2249" s="28" t="s">
        <v>9</v>
      </c>
      <c r="D2249" s="28" t="s">
        <v>25</v>
      </c>
      <c r="E2249" s="67">
        <v>168</v>
      </c>
    </row>
    <row r="2250" spans="2:5" x14ac:dyDescent="0.2">
      <c r="B2250" s="66" t="s">
        <v>37</v>
      </c>
      <c r="C2250" s="28" t="s">
        <v>22</v>
      </c>
      <c r="D2250" s="28" t="s">
        <v>25</v>
      </c>
      <c r="E2250" s="67">
        <v>84</v>
      </c>
    </row>
    <row r="2251" spans="2:5" x14ac:dyDescent="0.2">
      <c r="B2251" s="66" t="s">
        <v>37</v>
      </c>
      <c r="C2251" s="28" t="s">
        <v>10</v>
      </c>
      <c r="D2251" s="28" t="s">
        <v>24</v>
      </c>
      <c r="E2251" s="67">
        <v>35</v>
      </c>
    </row>
    <row r="2252" spans="2:5" x14ac:dyDescent="0.2">
      <c r="B2252" s="66" t="s">
        <v>37</v>
      </c>
      <c r="C2252" s="28" t="s">
        <v>22</v>
      </c>
      <c r="D2252" s="28" t="s">
        <v>24</v>
      </c>
      <c r="E2252" s="67">
        <v>70</v>
      </c>
    </row>
    <row r="2253" spans="2:5" x14ac:dyDescent="0.2">
      <c r="B2253" s="66" t="s">
        <v>37</v>
      </c>
      <c r="C2253" s="28" t="s">
        <v>11</v>
      </c>
      <c r="D2253" s="28" t="s">
        <v>24</v>
      </c>
      <c r="E2253" s="67">
        <v>100</v>
      </c>
    </row>
    <row r="2254" spans="2:5" x14ac:dyDescent="0.2">
      <c r="B2254" s="66" t="s">
        <v>37</v>
      </c>
      <c r="C2254" s="28" t="s">
        <v>9</v>
      </c>
      <c r="D2254" s="28" t="s">
        <v>25</v>
      </c>
      <c r="E2254" s="67">
        <v>168</v>
      </c>
    </row>
    <row r="2255" spans="2:5" x14ac:dyDescent="0.2">
      <c r="B2255" s="66" t="s">
        <v>37</v>
      </c>
      <c r="C2255" s="28" t="s">
        <v>9</v>
      </c>
      <c r="D2255" s="28" t="s">
        <v>25</v>
      </c>
      <c r="E2255" s="67">
        <v>168</v>
      </c>
    </row>
    <row r="2256" spans="2:5" x14ac:dyDescent="0.2">
      <c r="B2256" s="66" t="s">
        <v>37</v>
      </c>
      <c r="C2256" s="28" t="s">
        <v>22</v>
      </c>
      <c r="D2256" s="28" t="s">
        <v>25</v>
      </c>
      <c r="E2256" s="67">
        <v>84</v>
      </c>
    </row>
    <row r="2257" spans="2:5" x14ac:dyDescent="0.2">
      <c r="B2257" s="66" t="s">
        <v>37</v>
      </c>
      <c r="C2257" s="28" t="s">
        <v>9</v>
      </c>
      <c r="D2257" s="28" t="s">
        <v>25</v>
      </c>
      <c r="E2257" s="67">
        <v>168</v>
      </c>
    </row>
    <row r="2258" spans="2:5" x14ac:dyDescent="0.2">
      <c r="B2258" s="66" t="s">
        <v>37</v>
      </c>
      <c r="C2258" s="28" t="s">
        <v>11</v>
      </c>
      <c r="D2258" s="28" t="s">
        <v>24</v>
      </c>
      <c r="E2258" s="67">
        <v>100</v>
      </c>
    </row>
    <row r="2259" spans="2:5" x14ac:dyDescent="0.2">
      <c r="B2259" s="66" t="s">
        <v>37</v>
      </c>
      <c r="C2259" s="28" t="s">
        <v>14</v>
      </c>
      <c r="D2259" s="28" t="s">
        <v>25</v>
      </c>
      <c r="E2259" s="67">
        <v>96</v>
      </c>
    </row>
    <row r="2260" spans="2:5" x14ac:dyDescent="0.2">
      <c r="B2260" s="66" t="s">
        <v>37</v>
      </c>
      <c r="C2260" s="28" t="s">
        <v>12</v>
      </c>
      <c r="D2260" s="28" t="s">
        <v>25</v>
      </c>
      <c r="E2260" s="67">
        <v>120</v>
      </c>
    </row>
    <row r="2261" spans="2:5" x14ac:dyDescent="0.2">
      <c r="B2261" s="66" t="s">
        <v>37</v>
      </c>
      <c r="C2261" s="28" t="s">
        <v>18</v>
      </c>
      <c r="D2261" s="28" t="s">
        <v>24</v>
      </c>
      <c r="E2261" s="67">
        <v>5</v>
      </c>
    </row>
    <row r="2262" spans="2:5" x14ac:dyDescent="0.2">
      <c r="B2262" s="66" t="s">
        <v>37</v>
      </c>
      <c r="C2262" s="28" t="s">
        <v>9</v>
      </c>
      <c r="D2262" s="28" t="s">
        <v>25</v>
      </c>
      <c r="E2262" s="67">
        <v>168</v>
      </c>
    </row>
    <row r="2263" spans="2:5" x14ac:dyDescent="0.2">
      <c r="B2263" s="66" t="s">
        <v>37</v>
      </c>
      <c r="C2263" s="28" t="s">
        <v>17</v>
      </c>
      <c r="D2263" s="28" t="s">
        <v>25</v>
      </c>
      <c r="E2263" s="67">
        <v>24</v>
      </c>
    </row>
    <row r="2264" spans="2:5" x14ac:dyDescent="0.2">
      <c r="B2264" s="66" t="s">
        <v>37</v>
      </c>
      <c r="C2264" s="28" t="s">
        <v>12</v>
      </c>
      <c r="D2264" s="28" t="s">
        <v>25</v>
      </c>
      <c r="E2264" s="67">
        <v>120</v>
      </c>
    </row>
    <row r="2265" spans="2:5" x14ac:dyDescent="0.2">
      <c r="B2265" s="66" t="s">
        <v>37</v>
      </c>
      <c r="C2265" s="28" t="s">
        <v>22</v>
      </c>
      <c r="D2265" s="28" t="s">
        <v>24</v>
      </c>
      <c r="E2265" s="67">
        <v>70</v>
      </c>
    </row>
    <row r="2266" spans="2:5" x14ac:dyDescent="0.2">
      <c r="B2266" s="66" t="s">
        <v>37</v>
      </c>
      <c r="C2266" s="28" t="s">
        <v>22</v>
      </c>
      <c r="D2266" s="28" t="s">
        <v>24</v>
      </c>
      <c r="E2266" s="67">
        <v>70</v>
      </c>
    </row>
    <row r="2267" spans="2:5" x14ac:dyDescent="0.2">
      <c r="B2267" s="66" t="s">
        <v>37</v>
      </c>
      <c r="C2267" s="28" t="s">
        <v>10</v>
      </c>
      <c r="D2267" s="28" t="s">
        <v>25</v>
      </c>
      <c r="E2267" s="67">
        <v>42</v>
      </c>
    </row>
    <row r="2268" spans="2:5" x14ac:dyDescent="0.2">
      <c r="B2268" s="66" t="s">
        <v>37</v>
      </c>
      <c r="C2268" s="28" t="s">
        <v>18</v>
      </c>
      <c r="D2268" s="28" t="s">
        <v>24</v>
      </c>
      <c r="E2268" s="67">
        <v>5</v>
      </c>
    </row>
    <row r="2269" spans="2:5" x14ac:dyDescent="0.2">
      <c r="B2269" s="66" t="s">
        <v>37</v>
      </c>
      <c r="C2269" s="28" t="s">
        <v>14</v>
      </c>
      <c r="D2269" s="28" t="s">
        <v>25</v>
      </c>
      <c r="E2269" s="67">
        <v>96</v>
      </c>
    </row>
    <row r="2270" spans="2:5" x14ac:dyDescent="0.2">
      <c r="B2270" s="66" t="s">
        <v>37</v>
      </c>
      <c r="C2270" s="28" t="s">
        <v>14</v>
      </c>
      <c r="D2270" s="28" t="s">
        <v>24</v>
      </c>
      <c r="E2270" s="67">
        <v>80</v>
      </c>
    </row>
    <row r="2271" spans="2:5" x14ac:dyDescent="0.2">
      <c r="B2271" s="66" t="s">
        <v>37</v>
      </c>
      <c r="C2271" s="28" t="s">
        <v>18</v>
      </c>
      <c r="D2271" s="28" t="s">
        <v>24</v>
      </c>
      <c r="E2271" s="67">
        <v>5</v>
      </c>
    </row>
    <row r="2272" spans="2:5" x14ac:dyDescent="0.2">
      <c r="B2272" s="66" t="s">
        <v>37</v>
      </c>
      <c r="C2272" s="28" t="s">
        <v>11</v>
      </c>
      <c r="D2272" s="28" t="s">
        <v>25</v>
      </c>
      <c r="E2272" s="67">
        <v>120</v>
      </c>
    </row>
    <row r="2273" spans="2:5" x14ac:dyDescent="0.2">
      <c r="B2273" s="66" t="s">
        <v>37</v>
      </c>
      <c r="C2273" s="28" t="s">
        <v>10</v>
      </c>
      <c r="D2273" s="28" t="s">
        <v>24</v>
      </c>
      <c r="E2273" s="67">
        <v>35</v>
      </c>
    </row>
    <row r="2274" spans="2:5" x14ac:dyDescent="0.2">
      <c r="B2274" s="66" t="s">
        <v>37</v>
      </c>
      <c r="C2274" s="28" t="s">
        <v>14</v>
      </c>
      <c r="D2274" s="28" t="s">
        <v>25</v>
      </c>
      <c r="E2274" s="67">
        <v>96</v>
      </c>
    </row>
    <row r="2275" spans="2:5" x14ac:dyDescent="0.2">
      <c r="B2275" s="66" t="s">
        <v>37</v>
      </c>
      <c r="C2275" s="28" t="s">
        <v>21</v>
      </c>
      <c r="D2275" s="28" t="s">
        <v>25</v>
      </c>
      <c r="E2275" s="67">
        <v>72</v>
      </c>
    </row>
    <row r="2276" spans="2:5" x14ac:dyDescent="0.2">
      <c r="B2276" s="66" t="s">
        <v>37</v>
      </c>
      <c r="C2276" s="28" t="s">
        <v>14</v>
      </c>
      <c r="D2276" s="28" t="s">
        <v>24</v>
      </c>
      <c r="E2276" s="67">
        <v>80</v>
      </c>
    </row>
    <row r="2277" spans="2:5" x14ac:dyDescent="0.2">
      <c r="B2277" s="66" t="s">
        <v>37</v>
      </c>
      <c r="C2277" s="28" t="s">
        <v>15</v>
      </c>
      <c r="D2277" s="28" t="s">
        <v>25</v>
      </c>
      <c r="E2277" s="67">
        <v>30</v>
      </c>
    </row>
    <row r="2278" spans="2:5" x14ac:dyDescent="0.2">
      <c r="B2278" s="66" t="s">
        <v>37</v>
      </c>
      <c r="C2278" s="28" t="s">
        <v>11</v>
      </c>
      <c r="D2278" s="28" t="s">
        <v>24</v>
      </c>
      <c r="E2278" s="67">
        <v>100</v>
      </c>
    </row>
    <row r="2279" spans="2:5" x14ac:dyDescent="0.2">
      <c r="B2279" s="66" t="s">
        <v>37</v>
      </c>
      <c r="C2279" s="28" t="s">
        <v>11</v>
      </c>
      <c r="D2279" s="28" t="s">
        <v>24</v>
      </c>
      <c r="E2279" s="67">
        <v>100</v>
      </c>
    </row>
    <row r="2280" spans="2:5" x14ac:dyDescent="0.2">
      <c r="B2280" s="66" t="s">
        <v>37</v>
      </c>
      <c r="C2280" s="28" t="s">
        <v>14</v>
      </c>
      <c r="D2280" s="28" t="s">
        <v>24</v>
      </c>
      <c r="E2280" s="67">
        <v>80</v>
      </c>
    </row>
    <row r="2281" spans="2:5" x14ac:dyDescent="0.2">
      <c r="B2281" s="66" t="s">
        <v>37</v>
      </c>
      <c r="C2281" s="28" t="s">
        <v>18</v>
      </c>
      <c r="D2281" s="28" t="s">
        <v>25</v>
      </c>
      <c r="E2281" s="67">
        <v>6</v>
      </c>
    </row>
    <row r="2282" spans="2:5" x14ac:dyDescent="0.2">
      <c r="B2282" s="66" t="s">
        <v>37</v>
      </c>
      <c r="C2282" s="28" t="s">
        <v>22</v>
      </c>
      <c r="D2282" s="28" t="s">
        <v>25</v>
      </c>
      <c r="E2282" s="67">
        <v>84</v>
      </c>
    </row>
    <row r="2283" spans="2:5" x14ac:dyDescent="0.2">
      <c r="B2283" s="66" t="s">
        <v>37</v>
      </c>
      <c r="C2283" s="28" t="s">
        <v>9</v>
      </c>
      <c r="D2283" s="28" t="s">
        <v>25</v>
      </c>
      <c r="E2283" s="67">
        <v>168</v>
      </c>
    </row>
    <row r="2284" spans="2:5" x14ac:dyDescent="0.2">
      <c r="B2284" s="66" t="s">
        <v>37</v>
      </c>
      <c r="C2284" s="28" t="s">
        <v>9</v>
      </c>
      <c r="D2284" s="28" t="s">
        <v>24</v>
      </c>
      <c r="E2284" s="67">
        <v>140</v>
      </c>
    </row>
    <row r="2285" spans="2:5" x14ac:dyDescent="0.2">
      <c r="B2285" s="66" t="s">
        <v>37</v>
      </c>
      <c r="C2285" s="28" t="s">
        <v>18</v>
      </c>
      <c r="D2285" s="28" t="s">
        <v>25</v>
      </c>
      <c r="E2285" s="67">
        <v>6</v>
      </c>
    </row>
    <row r="2286" spans="2:5" x14ac:dyDescent="0.2">
      <c r="B2286" s="66" t="s">
        <v>37</v>
      </c>
      <c r="C2286" s="28" t="s">
        <v>11</v>
      </c>
      <c r="D2286" s="28" t="s">
        <v>25</v>
      </c>
      <c r="E2286" s="67">
        <v>120</v>
      </c>
    </row>
    <row r="2287" spans="2:5" x14ac:dyDescent="0.2">
      <c r="B2287" s="66" t="s">
        <v>37</v>
      </c>
      <c r="C2287" s="28" t="s">
        <v>22</v>
      </c>
      <c r="D2287" s="28" t="s">
        <v>24</v>
      </c>
      <c r="E2287" s="67">
        <v>70</v>
      </c>
    </row>
    <row r="2288" spans="2:5" x14ac:dyDescent="0.2">
      <c r="B2288" s="66" t="s">
        <v>37</v>
      </c>
      <c r="C2288" s="28" t="s">
        <v>9</v>
      </c>
      <c r="D2288" s="28" t="s">
        <v>24</v>
      </c>
      <c r="E2288" s="67">
        <v>140</v>
      </c>
    </row>
    <row r="2289" spans="2:5" x14ac:dyDescent="0.2">
      <c r="B2289" s="66" t="s">
        <v>37</v>
      </c>
      <c r="C2289" s="28" t="s">
        <v>12</v>
      </c>
      <c r="D2289" s="28" t="s">
        <v>25</v>
      </c>
      <c r="E2289" s="67">
        <v>120</v>
      </c>
    </row>
    <row r="2290" spans="2:5" x14ac:dyDescent="0.2">
      <c r="B2290" s="66" t="s">
        <v>37</v>
      </c>
      <c r="C2290" s="28" t="s">
        <v>22</v>
      </c>
      <c r="D2290" s="28" t="s">
        <v>24</v>
      </c>
      <c r="E2290" s="67">
        <v>70</v>
      </c>
    </row>
    <row r="2291" spans="2:5" x14ac:dyDescent="0.2">
      <c r="B2291" s="66" t="s">
        <v>37</v>
      </c>
      <c r="C2291" s="28" t="s">
        <v>11</v>
      </c>
      <c r="D2291" s="28" t="s">
        <v>25</v>
      </c>
      <c r="E2291" s="67">
        <v>120</v>
      </c>
    </row>
    <row r="2292" spans="2:5" x14ac:dyDescent="0.2">
      <c r="B2292" s="66" t="s">
        <v>37</v>
      </c>
      <c r="C2292" s="28" t="s">
        <v>22</v>
      </c>
      <c r="D2292" s="28" t="s">
        <v>25</v>
      </c>
      <c r="E2292" s="67">
        <v>84</v>
      </c>
    </row>
    <row r="2293" spans="2:5" x14ac:dyDescent="0.2">
      <c r="B2293" s="66" t="s">
        <v>37</v>
      </c>
      <c r="C2293" s="28" t="s">
        <v>22</v>
      </c>
      <c r="D2293" s="28" t="s">
        <v>25</v>
      </c>
      <c r="E2293" s="67">
        <v>84</v>
      </c>
    </row>
    <row r="2294" spans="2:5" x14ac:dyDescent="0.2">
      <c r="B2294" s="66" t="s">
        <v>37</v>
      </c>
      <c r="C2294" s="28" t="s">
        <v>17</v>
      </c>
      <c r="D2294" s="28" t="s">
        <v>25</v>
      </c>
      <c r="E2294" s="67">
        <v>24</v>
      </c>
    </row>
    <row r="2295" spans="2:5" x14ac:dyDescent="0.2">
      <c r="B2295" s="66" t="s">
        <v>37</v>
      </c>
      <c r="C2295" s="28" t="s">
        <v>22</v>
      </c>
      <c r="D2295" s="28" t="s">
        <v>24</v>
      </c>
      <c r="E2295" s="67">
        <v>70</v>
      </c>
    </row>
    <row r="2296" spans="2:5" x14ac:dyDescent="0.2">
      <c r="B2296" s="66" t="s">
        <v>37</v>
      </c>
      <c r="C2296" s="28" t="s">
        <v>22</v>
      </c>
      <c r="D2296" s="28" t="s">
        <v>25</v>
      </c>
      <c r="E2296" s="67">
        <v>84</v>
      </c>
    </row>
    <row r="2297" spans="2:5" x14ac:dyDescent="0.2">
      <c r="B2297" s="66" t="s">
        <v>37</v>
      </c>
      <c r="C2297" s="28" t="s">
        <v>18</v>
      </c>
      <c r="D2297" s="28" t="s">
        <v>24</v>
      </c>
      <c r="E2297" s="67">
        <v>5</v>
      </c>
    </row>
    <row r="2298" spans="2:5" x14ac:dyDescent="0.2">
      <c r="B2298" s="66" t="s">
        <v>37</v>
      </c>
      <c r="C2298" s="28" t="s">
        <v>22</v>
      </c>
      <c r="D2298" s="28" t="s">
        <v>24</v>
      </c>
      <c r="E2298" s="67">
        <v>70</v>
      </c>
    </row>
    <row r="2299" spans="2:5" x14ac:dyDescent="0.2">
      <c r="B2299" s="66" t="s">
        <v>37</v>
      </c>
      <c r="C2299" s="28" t="s">
        <v>22</v>
      </c>
      <c r="D2299" s="28" t="s">
        <v>24</v>
      </c>
      <c r="E2299" s="67">
        <v>70</v>
      </c>
    </row>
    <row r="2300" spans="2:5" x14ac:dyDescent="0.2">
      <c r="B2300" s="66" t="s">
        <v>37</v>
      </c>
      <c r="C2300" s="28" t="s">
        <v>18</v>
      </c>
      <c r="D2300" s="28" t="s">
        <v>25</v>
      </c>
      <c r="E2300" s="67">
        <v>6</v>
      </c>
    </row>
    <row r="2301" spans="2:5" x14ac:dyDescent="0.2">
      <c r="B2301" s="66" t="s">
        <v>37</v>
      </c>
      <c r="C2301" s="28" t="s">
        <v>20</v>
      </c>
      <c r="D2301" s="28" t="s">
        <v>25</v>
      </c>
      <c r="E2301" s="67">
        <v>240</v>
      </c>
    </row>
    <row r="2302" spans="2:5" x14ac:dyDescent="0.2">
      <c r="B2302" s="66" t="s">
        <v>37</v>
      </c>
      <c r="C2302" s="28" t="s">
        <v>19</v>
      </c>
      <c r="D2302" s="28" t="s">
        <v>24</v>
      </c>
      <c r="E2302" s="67">
        <v>50</v>
      </c>
    </row>
    <row r="2303" spans="2:5" x14ac:dyDescent="0.2">
      <c r="B2303" s="66" t="s">
        <v>37</v>
      </c>
      <c r="C2303" s="28" t="s">
        <v>9</v>
      </c>
      <c r="D2303" s="28" t="s">
        <v>25</v>
      </c>
      <c r="E2303" s="67">
        <v>168</v>
      </c>
    </row>
    <row r="2304" spans="2:5" x14ac:dyDescent="0.2">
      <c r="B2304" s="66" t="s">
        <v>37</v>
      </c>
      <c r="C2304" s="28" t="s">
        <v>9</v>
      </c>
      <c r="D2304" s="28" t="s">
        <v>25</v>
      </c>
      <c r="E2304" s="67">
        <v>168</v>
      </c>
    </row>
    <row r="2305" spans="2:5" x14ac:dyDescent="0.2">
      <c r="B2305" s="66" t="s">
        <v>37</v>
      </c>
      <c r="C2305" s="28" t="s">
        <v>19</v>
      </c>
      <c r="D2305" s="28" t="s">
        <v>25</v>
      </c>
      <c r="E2305" s="67">
        <v>60</v>
      </c>
    </row>
    <row r="2306" spans="2:5" x14ac:dyDescent="0.2">
      <c r="B2306" s="66" t="s">
        <v>37</v>
      </c>
      <c r="C2306" s="28" t="s">
        <v>17</v>
      </c>
      <c r="D2306" s="28" t="s">
        <v>25</v>
      </c>
      <c r="E2306" s="67">
        <v>24</v>
      </c>
    </row>
    <row r="2307" spans="2:5" x14ac:dyDescent="0.2">
      <c r="B2307" s="66" t="s">
        <v>37</v>
      </c>
      <c r="C2307" s="28" t="s">
        <v>18</v>
      </c>
      <c r="D2307" s="28" t="s">
        <v>24</v>
      </c>
      <c r="E2307" s="67">
        <v>5</v>
      </c>
    </row>
    <row r="2308" spans="2:5" x14ac:dyDescent="0.2">
      <c r="B2308" s="66" t="s">
        <v>37</v>
      </c>
      <c r="C2308" s="28" t="s">
        <v>10</v>
      </c>
      <c r="D2308" s="28" t="s">
        <v>24</v>
      </c>
      <c r="E2308" s="67">
        <v>35</v>
      </c>
    </row>
    <row r="2309" spans="2:5" x14ac:dyDescent="0.2">
      <c r="B2309" s="66" t="s">
        <v>37</v>
      </c>
      <c r="C2309" s="28" t="s">
        <v>9</v>
      </c>
      <c r="D2309" s="28" t="s">
        <v>25</v>
      </c>
      <c r="E2309" s="67">
        <v>168</v>
      </c>
    </row>
    <row r="2310" spans="2:5" x14ac:dyDescent="0.2">
      <c r="B2310" s="66" t="s">
        <v>37</v>
      </c>
      <c r="C2310" s="28" t="s">
        <v>18</v>
      </c>
      <c r="D2310" s="28" t="s">
        <v>25</v>
      </c>
      <c r="E2310" s="67">
        <v>6</v>
      </c>
    </row>
    <row r="2311" spans="2:5" x14ac:dyDescent="0.2">
      <c r="B2311" s="66" t="s">
        <v>37</v>
      </c>
      <c r="C2311" s="28" t="s">
        <v>13</v>
      </c>
      <c r="D2311" s="28" t="s">
        <v>24</v>
      </c>
      <c r="E2311" s="67">
        <v>100</v>
      </c>
    </row>
    <row r="2312" spans="2:5" x14ac:dyDescent="0.2">
      <c r="B2312" s="66" t="s">
        <v>37</v>
      </c>
      <c r="C2312" s="28" t="s">
        <v>10</v>
      </c>
      <c r="D2312" s="28" t="s">
        <v>25</v>
      </c>
      <c r="E2312" s="67">
        <v>42</v>
      </c>
    </row>
    <row r="2313" spans="2:5" x14ac:dyDescent="0.2">
      <c r="B2313" s="66" t="s">
        <v>37</v>
      </c>
      <c r="C2313" s="28" t="s">
        <v>11</v>
      </c>
      <c r="D2313" s="28" t="s">
        <v>25</v>
      </c>
      <c r="E2313" s="67">
        <v>120</v>
      </c>
    </row>
    <row r="2314" spans="2:5" x14ac:dyDescent="0.2">
      <c r="B2314" s="66" t="s">
        <v>37</v>
      </c>
      <c r="C2314" s="28" t="s">
        <v>19</v>
      </c>
      <c r="D2314" s="28" t="s">
        <v>25</v>
      </c>
      <c r="E2314" s="67">
        <v>60</v>
      </c>
    </row>
    <row r="2315" spans="2:5" x14ac:dyDescent="0.2">
      <c r="B2315" s="66" t="s">
        <v>37</v>
      </c>
      <c r="C2315" s="28" t="s">
        <v>14</v>
      </c>
      <c r="D2315" s="28" t="s">
        <v>24</v>
      </c>
      <c r="E2315" s="67">
        <v>80</v>
      </c>
    </row>
    <row r="2316" spans="2:5" x14ac:dyDescent="0.2">
      <c r="B2316" s="66" t="s">
        <v>37</v>
      </c>
      <c r="C2316" s="28" t="s">
        <v>22</v>
      </c>
      <c r="D2316" s="28" t="s">
        <v>24</v>
      </c>
      <c r="E2316" s="67">
        <v>70</v>
      </c>
    </row>
    <row r="2317" spans="2:5" x14ac:dyDescent="0.2">
      <c r="B2317" s="66" t="s">
        <v>37</v>
      </c>
      <c r="C2317" s="28" t="s">
        <v>11</v>
      </c>
      <c r="D2317" s="28" t="s">
        <v>24</v>
      </c>
      <c r="E2317" s="67">
        <v>100</v>
      </c>
    </row>
    <row r="2318" spans="2:5" x14ac:dyDescent="0.2">
      <c r="B2318" s="66" t="s">
        <v>37</v>
      </c>
      <c r="C2318" s="28" t="s">
        <v>18</v>
      </c>
      <c r="D2318" s="28" t="s">
        <v>24</v>
      </c>
      <c r="E2318" s="67">
        <v>5</v>
      </c>
    </row>
    <row r="2319" spans="2:5" x14ac:dyDescent="0.2">
      <c r="B2319" s="66" t="s">
        <v>37</v>
      </c>
      <c r="C2319" s="28" t="s">
        <v>9</v>
      </c>
      <c r="D2319" s="28" t="s">
        <v>25</v>
      </c>
      <c r="E2319" s="67">
        <v>168</v>
      </c>
    </row>
    <row r="2320" spans="2:5" x14ac:dyDescent="0.2">
      <c r="B2320" s="66" t="s">
        <v>37</v>
      </c>
      <c r="C2320" s="28" t="s">
        <v>11</v>
      </c>
      <c r="D2320" s="28" t="s">
        <v>25</v>
      </c>
      <c r="E2320" s="67">
        <v>120</v>
      </c>
    </row>
    <row r="2321" spans="2:5" x14ac:dyDescent="0.2">
      <c r="B2321" s="66" t="s">
        <v>37</v>
      </c>
      <c r="C2321" s="28" t="s">
        <v>22</v>
      </c>
      <c r="D2321" s="28" t="s">
        <v>25</v>
      </c>
      <c r="E2321" s="67">
        <v>84</v>
      </c>
    </row>
    <row r="2322" spans="2:5" x14ac:dyDescent="0.2">
      <c r="B2322" s="66" t="s">
        <v>37</v>
      </c>
      <c r="C2322" s="28" t="s">
        <v>14</v>
      </c>
      <c r="D2322" s="28" t="s">
        <v>24</v>
      </c>
      <c r="E2322" s="67">
        <v>80</v>
      </c>
    </row>
    <row r="2323" spans="2:5" x14ac:dyDescent="0.2">
      <c r="B2323" s="66" t="s">
        <v>37</v>
      </c>
      <c r="C2323" s="28" t="s">
        <v>18</v>
      </c>
      <c r="D2323" s="28" t="s">
        <v>25</v>
      </c>
      <c r="E2323" s="67">
        <v>6</v>
      </c>
    </row>
    <row r="2324" spans="2:5" x14ac:dyDescent="0.2">
      <c r="B2324" s="66" t="s">
        <v>37</v>
      </c>
      <c r="C2324" s="28" t="s">
        <v>9</v>
      </c>
      <c r="D2324" s="28" t="s">
        <v>24</v>
      </c>
      <c r="E2324" s="67">
        <v>140</v>
      </c>
    </row>
    <row r="2325" spans="2:5" x14ac:dyDescent="0.2">
      <c r="B2325" s="66" t="s">
        <v>37</v>
      </c>
      <c r="C2325" s="28" t="s">
        <v>11</v>
      </c>
      <c r="D2325" s="28" t="s">
        <v>25</v>
      </c>
      <c r="E2325" s="67">
        <v>120</v>
      </c>
    </row>
    <row r="2326" spans="2:5" x14ac:dyDescent="0.2">
      <c r="B2326" s="66" t="s">
        <v>37</v>
      </c>
      <c r="C2326" s="28" t="s">
        <v>22</v>
      </c>
      <c r="D2326" s="28" t="s">
        <v>25</v>
      </c>
      <c r="E2326" s="67">
        <v>84</v>
      </c>
    </row>
    <row r="2327" spans="2:5" x14ac:dyDescent="0.2">
      <c r="B2327" s="66" t="s">
        <v>37</v>
      </c>
      <c r="C2327" s="28" t="s">
        <v>17</v>
      </c>
      <c r="D2327" s="28" t="s">
        <v>24</v>
      </c>
      <c r="E2327" s="67">
        <v>20</v>
      </c>
    </row>
    <row r="2328" spans="2:5" x14ac:dyDescent="0.2">
      <c r="B2328" s="66" t="s">
        <v>37</v>
      </c>
      <c r="C2328" s="28" t="s">
        <v>17</v>
      </c>
      <c r="D2328" s="28" t="s">
        <v>24</v>
      </c>
      <c r="E2328" s="67">
        <v>20</v>
      </c>
    </row>
    <row r="2329" spans="2:5" x14ac:dyDescent="0.2">
      <c r="B2329" s="66" t="s">
        <v>37</v>
      </c>
      <c r="C2329" s="28" t="s">
        <v>9</v>
      </c>
      <c r="D2329" s="28" t="s">
        <v>25</v>
      </c>
      <c r="E2329" s="67">
        <v>168</v>
      </c>
    </row>
    <row r="2330" spans="2:5" x14ac:dyDescent="0.2">
      <c r="B2330" s="66" t="s">
        <v>37</v>
      </c>
      <c r="C2330" s="28" t="s">
        <v>15</v>
      </c>
      <c r="D2330" s="28" t="s">
        <v>24</v>
      </c>
      <c r="E2330" s="67">
        <v>25</v>
      </c>
    </row>
    <row r="2331" spans="2:5" x14ac:dyDescent="0.2">
      <c r="B2331" s="66" t="s">
        <v>37</v>
      </c>
      <c r="C2331" s="28" t="s">
        <v>11</v>
      </c>
      <c r="D2331" s="28" t="s">
        <v>25</v>
      </c>
      <c r="E2331" s="67">
        <v>120</v>
      </c>
    </row>
    <row r="2332" spans="2:5" x14ac:dyDescent="0.2">
      <c r="B2332" s="66" t="s">
        <v>37</v>
      </c>
      <c r="C2332" s="28" t="s">
        <v>16</v>
      </c>
      <c r="D2332" s="28" t="s">
        <v>24</v>
      </c>
      <c r="E2332" s="67">
        <v>20</v>
      </c>
    </row>
    <row r="2333" spans="2:5" x14ac:dyDescent="0.2">
      <c r="B2333" s="66" t="s">
        <v>37</v>
      </c>
      <c r="C2333" s="28" t="s">
        <v>11</v>
      </c>
      <c r="D2333" s="28" t="s">
        <v>24</v>
      </c>
      <c r="E2333" s="67">
        <v>100</v>
      </c>
    </row>
    <row r="2334" spans="2:5" x14ac:dyDescent="0.2">
      <c r="B2334" s="66" t="s">
        <v>37</v>
      </c>
      <c r="C2334" s="28" t="s">
        <v>22</v>
      </c>
      <c r="D2334" s="28" t="s">
        <v>25</v>
      </c>
      <c r="E2334" s="67">
        <v>84</v>
      </c>
    </row>
    <row r="2335" spans="2:5" x14ac:dyDescent="0.2">
      <c r="B2335" s="66" t="s">
        <v>37</v>
      </c>
      <c r="C2335" s="28" t="s">
        <v>22</v>
      </c>
      <c r="D2335" s="28" t="s">
        <v>24</v>
      </c>
      <c r="E2335" s="67">
        <v>70</v>
      </c>
    </row>
    <row r="2336" spans="2:5" x14ac:dyDescent="0.2">
      <c r="B2336" s="66" t="s">
        <v>37</v>
      </c>
      <c r="C2336" s="28" t="s">
        <v>22</v>
      </c>
      <c r="D2336" s="28" t="s">
        <v>25</v>
      </c>
      <c r="E2336" s="67">
        <v>84</v>
      </c>
    </row>
    <row r="2337" spans="2:5" x14ac:dyDescent="0.2">
      <c r="B2337" s="66" t="s">
        <v>37</v>
      </c>
      <c r="C2337" s="28" t="s">
        <v>22</v>
      </c>
      <c r="D2337" s="28" t="s">
        <v>25</v>
      </c>
      <c r="E2337" s="67">
        <v>84</v>
      </c>
    </row>
    <row r="2338" spans="2:5" x14ac:dyDescent="0.2">
      <c r="B2338" s="66" t="s">
        <v>37</v>
      </c>
      <c r="C2338" s="28" t="s">
        <v>14</v>
      </c>
      <c r="D2338" s="28" t="s">
        <v>25</v>
      </c>
      <c r="E2338" s="67">
        <v>96</v>
      </c>
    </row>
    <row r="2339" spans="2:5" x14ac:dyDescent="0.2">
      <c r="B2339" s="66" t="s">
        <v>37</v>
      </c>
      <c r="C2339" s="28" t="s">
        <v>11</v>
      </c>
      <c r="D2339" s="28" t="s">
        <v>25</v>
      </c>
      <c r="E2339" s="67">
        <v>120</v>
      </c>
    </row>
    <row r="2340" spans="2:5" x14ac:dyDescent="0.2">
      <c r="B2340" s="66" t="s">
        <v>37</v>
      </c>
      <c r="C2340" s="28" t="s">
        <v>14</v>
      </c>
      <c r="D2340" s="28" t="s">
        <v>24</v>
      </c>
      <c r="E2340" s="67">
        <v>80</v>
      </c>
    </row>
    <row r="2341" spans="2:5" x14ac:dyDescent="0.2">
      <c r="B2341" s="66" t="s">
        <v>37</v>
      </c>
      <c r="C2341" s="28" t="s">
        <v>13</v>
      </c>
      <c r="D2341" s="28" t="s">
        <v>24</v>
      </c>
      <c r="E2341" s="67">
        <v>100</v>
      </c>
    </row>
    <row r="2342" spans="2:5" x14ac:dyDescent="0.2">
      <c r="B2342" s="66" t="s">
        <v>37</v>
      </c>
      <c r="C2342" s="28" t="s">
        <v>11</v>
      </c>
      <c r="D2342" s="28" t="s">
        <v>24</v>
      </c>
      <c r="E2342" s="67">
        <v>100</v>
      </c>
    </row>
    <row r="2343" spans="2:5" x14ac:dyDescent="0.2">
      <c r="B2343" s="66" t="s">
        <v>37</v>
      </c>
      <c r="C2343" s="28" t="s">
        <v>9</v>
      </c>
      <c r="D2343" s="28" t="s">
        <v>24</v>
      </c>
      <c r="E2343" s="67">
        <v>140</v>
      </c>
    </row>
    <row r="2344" spans="2:5" x14ac:dyDescent="0.2">
      <c r="B2344" s="66" t="s">
        <v>37</v>
      </c>
      <c r="C2344" s="28" t="s">
        <v>22</v>
      </c>
      <c r="D2344" s="28" t="s">
        <v>25</v>
      </c>
      <c r="E2344" s="67">
        <v>84</v>
      </c>
    </row>
    <row r="2345" spans="2:5" x14ac:dyDescent="0.2">
      <c r="B2345" s="66" t="s">
        <v>37</v>
      </c>
      <c r="C2345" s="28" t="s">
        <v>9</v>
      </c>
      <c r="D2345" s="28" t="s">
        <v>25</v>
      </c>
      <c r="E2345" s="67">
        <v>168</v>
      </c>
    </row>
    <row r="2346" spans="2:5" x14ac:dyDescent="0.2">
      <c r="B2346" s="66" t="s">
        <v>37</v>
      </c>
      <c r="C2346" s="28" t="s">
        <v>9</v>
      </c>
      <c r="D2346" s="28" t="s">
        <v>25</v>
      </c>
      <c r="E2346" s="67">
        <v>168</v>
      </c>
    </row>
    <row r="2347" spans="2:5" x14ac:dyDescent="0.2">
      <c r="B2347" s="66" t="s">
        <v>37</v>
      </c>
      <c r="C2347" s="28" t="s">
        <v>11</v>
      </c>
      <c r="D2347" s="28" t="s">
        <v>25</v>
      </c>
      <c r="E2347" s="67">
        <v>120</v>
      </c>
    </row>
    <row r="2348" spans="2:5" x14ac:dyDescent="0.2">
      <c r="B2348" s="66" t="s">
        <v>37</v>
      </c>
      <c r="C2348" s="28" t="s">
        <v>15</v>
      </c>
      <c r="D2348" s="28" t="s">
        <v>25</v>
      </c>
      <c r="E2348" s="67">
        <v>30</v>
      </c>
    </row>
    <row r="2349" spans="2:5" x14ac:dyDescent="0.2">
      <c r="B2349" s="66" t="s">
        <v>37</v>
      </c>
      <c r="C2349" s="28" t="s">
        <v>16</v>
      </c>
      <c r="D2349" s="28" t="s">
        <v>24</v>
      </c>
      <c r="E2349" s="67">
        <v>20</v>
      </c>
    </row>
    <row r="2350" spans="2:5" x14ac:dyDescent="0.2">
      <c r="B2350" s="66" t="s">
        <v>37</v>
      </c>
      <c r="C2350" s="28" t="s">
        <v>9</v>
      </c>
      <c r="D2350" s="28" t="s">
        <v>24</v>
      </c>
      <c r="E2350" s="67">
        <v>140</v>
      </c>
    </row>
    <row r="2351" spans="2:5" x14ac:dyDescent="0.2">
      <c r="B2351" s="66" t="s">
        <v>37</v>
      </c>
      <c r="C2351" s="28" t="s">
        <v>9</v>
      </c>
      <c r="D2351" s="28" t="s">
        <v>25</v>
      </c>
      <c r="E2351" s="67">
        <v>168</v>
      </c>
    </row>
    <row r="2352" spans="2:5" x14ac:dyDescent="0.2">
      <c r="B2352" s="66" t="s">
        <v>37</v>
      </c>
      <c r="C2352" s="28" t="s">
        <v>18</v>
      </c>
      <c r="D2352" s="28" t="s">
        <v>25</v>
      </c>
      <c r="E2352" s="67">
        <v>6</v>
      </c>
    </row>
    <row r="2353" spans="2:5" x14ac:dyDescent="0.2">
      <c r="B2353" s="66" t="s">
        <v>37</v>
      </c>
      <c r="C2353" s="28" t="s">
        <v>22</v>
      </c>
      <c r="D2353" s="28" t="s">
        <v>24</v>
      </c>
      <c r="E2353" s="67">
        <v>70</v>
      </c>
    </row>
    <row r="2354" spans="2:5" x14ac:dyDescent="0.2">
      <c r="B2354" s="66" t="s">
        <v>37</v>
      </c>
      <c r="C2354" s="28" t="s">
        <v>17</v>
      </c>
      <c r="D2354" s="28" t="s">
        <v>25</v>
      </c>
      <c r="E2354" s="67">
        <v>24</v>
      </c>
    </row>
    <row r="2355" spans="2:5" x14ac:dyDescent="0.2">
      <c r="B2355" s="66" t="s">
        <v>37</v>
      </c>
      <c r="C2355" s="28" t="s">
        <v>11</v>
      </c>
      <c r="D2355" s="28" t="s">
        <v>25</v>
      </c>
      <c r="E2355" s="67">
        <v>120</v>
      </c>
    </row>
    <row r="2356" spans="2:5" x14ac:dyDescent="0.2">
      <c r="B2356" s="66" t="s">
        <v>37</v>
      </c>
      <c r="C2356" s="28" t="s">
        <v>13</v>
      </c>
      <c r="D2356" s="28" t="s">
        <v>25</v>
      </c>
      <c r="E2356" s="67">
        <v>120</v>
      </c>
    </row>
    <row r="2357" spans="2:5" x14ac:dyDescent="0.2">
      <c r="B2357" s="66" t="s">
        <v>37</v>
      </c>
      <c r="C2357" s="28" t="s">
        <v>14</v>
      </c>
      <c r="D2357" s="28" t="s">
        <v>24</v>
      </c>
      <c r="E2357" s="67">
        <v>80</v>
      </c>
    </row>
    <row r="2358" spans="2:5" x14ac:dyDescent="0.2">
      <c r="B2358" s="66" t="s">
        <v>37</v>
      </c>
      <c r="C2358" s="28" t="s">
        <v>22</v>
      </c>
      <c r="D2358" s="28" t="s">
        <v>24</v>
      </c>
      <c r="E2358" s="67">
        <v>70</v>
      </c>
    </row>
    <row r="2359" spans="2:5" x14ac:dyDescent="0.2">
      <c r="B2359" s="66" t="s">
        <v>37</v>
      </c>
      <c r="C2359" s="28" t="s">
        <v>17</v>
      </c>
      <c r="D2359" s="28" t="s">
        <v>25</v>
      </c>
      <c r="E2359" s="67">
        <v>24</v>
      </c>
    </row>
    <row r="2360" spans="2:5" x14ac:dyDescent="0.2">
      <c r="B2360" s="66" t="s">
        <v>37</v>
      </c>
      <c r="C2360" s="28" t="s">
        <v>9</v>
      </c>
      <c r="D2360" s="28" t="s">
        <v>25</v>
      </c>
      <c r="E2360" s="67">
        <v>168</v>
      </c>
    </row>
    <row r="2361" spans="2:5" x14ac:dyDescent="0.2">
      <c r="B2361" s="66" t="s">
        <v>37</v>
      </c>
      <c r="C2361" s="28" t="s">
        <v>14</v>
      </c>
      <c r="D2361" s="28" t="s">
        <v>24</v>
      </c>
      <c r="E2361" s="67">
        <v>80</v>
      </c>
    </row>
    <row r="2362" spans="2:5" x14ac:dyDescent="0.2">
      <c r="B2362" s="66" t="s">
        <v>37</v>
      </c>
      <c r="C2362" s="28" t="s">
        <v>22</v>
      </c>
      <c r="D2362" s="28" t="s">
        <v>25</v>
      </c>
      <c r="E2362" s="67">
        <v>84</v>
      </c>
    </row>
    <row r="2363" spans="2:5" x14ac:dyDescent="0.2">
      <c r="B2363" s="66" t="s">
        <v>37</v>
      </c>
      <c r="C2363" s="28" t="s">
        <v>14</v>
      </c>
      <c r="D2363" s="28" t="s">
        <v>25</v>
      </c>
      <c r="E2363" s="67">
        <v>96</v>
      </c>
    </row>
    <row r="2364" spans="2:5" x14ac:dyDescent="0.2">
      <c r="B2364" s="66" t="s">
        <v>37</v>
      </c>
      <c r="C2364" s="28" t="s">
        <v>18</v>
      </c>
      <c r="D2364" s="28" t="s">
        <v>25</v>
      </c>
      <c r="E2364" s="67">
        <v>6</v>
      </c>
    </row>
    <row r="2365" spans="2:5" x14ac:dyDescent="0.2">
      <c r="B2365" s="66" t="s">
        <v>37</v>
      </c>
      <c r="C2365" s="28" t="s">
        <v>22</v>
      </c>
      <c r="D2365" s="28" t="s">
        <v>24</v>
      </c>
      <c r="E2365" s="67">
        <v>70</v>
      </c>
    </row>
    <row r="2366" spans="2:5" x14ac:dyDescent="0.2">
      <c r="B2366" s="66" t="s">
        <v>37</v>
      </c>
      <c r="C2366" s="28" t="s">
        <v>9</v>
      </c>
      <c r="D2366" s="28" t="s">
        <v>25</v>
      </c>
      <c r="E2366" s="67">
        <v>168</v>
      </c>
    </row>
    <row r="2367" spans="2:5" x14ac:dyDescent="0.2">
      <c r="B2367" s="66" t="s">
        <v>37</v>
      </c>
      <c r="C2367" s="28" t="s">
        <v>14</v>
      </c>
      <c r="D2367" s="28" t="s">
        <v>24</v>
      </c>
      <c r="E2367" s="67">
        <v>80</v>
      </c>
    </row>
    <row r="2368" spans="2:5" x14ac:dyDescent="0.2">
      <c r="B2368" s="66" t="s">
        <v>37</v>
      </c>
      <c r="C2368" s="28" t="s">
        <v>12</v>
      </c>
      <c r="D2368" s="28" t="s">
        <v>25</v>
      </c>
      <c r="E2368" s="67">
        <v>120</v>
      </c>
    </row>
    <row r="2369" spans="2:5" x14ac:dyDescent="0.2">
      <c r="B2369" s="66" t="s">
        <v>37</v>
      </c>
      <c r="C2369" s="28" t="s">
        <v>9</v>
      </c>
      <c r="D2369" s="28" t="s">
        <v>24</v>
      </c>
      <c r="E2369" s="67">
        <v>140</v>
      </c>
    </row>
    <row r="2370" spans="2:5" x14ac:dyDescent="0.2">
      <c r="B2370" s="66" t="s">
        <v>37</v>
      </c>
      <c r="C2370" s="28" t="s">
        <v>14</v>
      </c>
      <c r="D2370" s="28" t="s">
        <v>24</v>
      </c>
      <c r="E2370" s="67">
        <v>80</v>
      </c>
    </row>
    <row r="2371" spans="2:5" x14ac:dyDescent="0.2">
      <c r="B2371" s="66" t="s">
        <v>37</v>
      </c>
      <c r="C2371" s="28" t="s">
        <v>22</v>
      </c>
      <c r="D2371" s="28" t="s">
        <v>25</v>
      </c>
      <c r="E2371" s="67">
        <v>84</v>
      </c>
    </row>
    <row r="2372" spans="2:5" x14ac:dyDescent="0.2">
      <c r="B2372" s="66" t="s">
        <v>37</v>
      </c>
      <c r="C2372" s="28" t="s">
        <v>14</v>
      </c>
      <c r="D2372" s="28" t="s">
        <v>25</v>
      </c>
      <c r="E2372" s="67">
        <v>96</v>
      </c>
    </row>
    <row r="2373" spans="2:5" x14ac:dyDescent="0.2">
      <c r="B2373" s="66" t="s">
        <v>37</v>
      </c>
      <c r="C2373" s="28" t="s">
        <v>11</v>
      </c>
      <c r="D2373" s="28" t="s">
        <v>25</v>
      </c>
      <c r="E2373" s="67">
        <v>120</v>
      </c>
    </row>
    <row r="2374" spans="2:5" x14ac:dyDescent="0.2">
      <c r="B2374" s="66" t="s">
        <v>37</v>
      </c>
      <c r="C2374" s="28" t="s">
        <v>9</v>
      </c>
      <c r="D2374" s="28" t="s">
        <v>25</v>
      </c>
      <c r="E2374" s="67">
        <v>168</v>
      </c>
    </row>
    <row r="2375" spans="2:5" x14ac:dyDescent="0.2">
      <c r="B2375" s="66" t="s">
        <v>37</v>
      </c>
      <c r="C2375" s="28" t="s">
        <v>10</v>
      </c>
      <c r="D2375" s="28" t="s">
        <v>24</v>
      </c>
      <c r="E2375" s="67">
        <v>35</v>
      </c>
    </row>
    <row r="2376" spans="2:5" x14ac:dyDescent="0.2">
      <c r="B2376" s="66" t="s">
        <v>37</v>
      </c>
      <c r="C2376" s="28" t="s">
        <v>9</v>
      </c>
      <c r="D2376" s="28" t="s">
        <v>24</v>
      </c>
      <c r="E2376" s="67">
        <v>140</v>
      </c>
    </row>
    <row r="2377" spans="2:5" x14ac:dyDescent="0.2">
      <c r="B2377" s="66" t="s">
        <v>37</v>
      </c>
      <c r="C2377" s="28" t="s">
        <v>14</v>
      </c>
      <c r="D2377" s="28" t="s">
        <v>25</v>
      </c>
      <c r="E2377" s="67">
        <v>96</v>
      </c>
    </row>
    <row r="2378" spans="2:5" x14ac:dyDescent="0.2">
      <c r="B2378" s="66" t="s">
        <v>37</v>
      </c>
      <c r="C2378" s="28" t="s">
        <v>11</v>
      </c>
      <c r="D2378" s="28" t="s">
        <v>24</v>
      </c>
      <c r="E2378" s="67">
        <v>100</v>
      </c>
    </row>
    <row r="2379" spans="2:5" x14ac:dyDescent="0.2">
      <c r="B2379" s="66" t="s">
        <v>37</v>
      </c>
      <c r="C2379" s="28" t="s">
        <v>22</v>
      </c>
      <c r="D2379" s="28" t="s">
        <v>24</v>
      </c>
      <c r="E2379" s="67">
        <v>70</v>
      </c>
    </row>
    <row r="2380" spans="2:5" x14ac:dyDescent="0.2">
      <c r="B2380" s="66" t="s">
        <v>37</v>
      </c>
      <c r="C2380" s="28" t="s">
        <v>14</v>
      </c>
      <c r="D2380" s="28" t="s">
        <v>24</v>
      </c>
      <c r="E2380" s="67">
        <v>80</v>
      </c>
    </row>
    <row r="2381" spans="2:5" x14ac:dyDescent="0.2">
      <c r="B2381" s="66" t="s">
        <v>37</v>
      </c>
      <c r="C2381" s="28" t="s">
        <v>16</v>
      </c>
      <c r="D2381" s="28" t="s">
        <v>25</v>
      </c>
      <c r="E2381" s="67">
        <v>24</v>
      </c>
    </row>
    <row r="2382" spans="2:5" x14ac:dyDescent="0.2">
      <c r="B2382" s="66" t="s">
        <v>37</v>
      </c>
      <c r="C2382" s="28" t="s">
        <v>22</v>
      </c>
      <c r="D2382" s="28" t="s">
        <v>24</v>
      </c>
      <c r="E2382" s="67">
        <v>70</v>
      </c>
    </row>
    <row r="2383" spans="2:5" x14ac:dyDescent="0.2">
      <c r="B2383" s="66" t="s">
        <v>37</v>
      </c>
      <c r="C2383" s="28" t="s">
        <v>21</v>
      </c>
      <c r="D2383" s="28" t="s">
        <v>24</v>
      </c>
      <c r="E2383" s="67">
        <v>60</v>
      </c>
    </row>
    <row r="2384" spans="2:5" x14ac:dyDescent="0.2">
      <c r="B2384" s="66" t="s">
        <v>37</v>
      </c>
      <c r="C2384" s="28" t="s">
        <v>17</v>
      </c>
      <c r="D2384" s="28" t="s">
        <v>25</v>
      </c>
      <c r="E2384" s="67">
        <v>24</v>
      </c>
    </row>
    <row r="2385" spans="2:5" x14ac:dyDescent="0.2">
      <c r="B2385" s="66" t="s">
        <v>37</v>
      </c>
      <c r="C2385" s="28" t="s">
        <v>18</v>
      </c>
      <c r="D2385" s="28" t="s">
        <v>25</v>
      </c>
      <c r="E2385" s="67">
        <v>6</v>
      </c>
    </row>
    <row r="2386" spans="2:5" x14ac:dyDescent="0.2">
      <c r="B2386" s="66" t="s">
        <v>37</v>
      </c>
      <c r="C2386" s="28" t="s">
        <v>21</v>
      </c>
      <c r="D2386" s="28" t="s">
        <v>25</v>
      </c>
      <c r="E2386" s="67">
        <v>72</v>
      </c>
    </row>
    <row r="2387" spans="2:5" x14ac:dyDescent="0.2">
      <c r="B2387" s="66" t="s">
        <v>37</v>
      </c>
      <c r="C2387" s="28" t="s">
        <v>18</v>
      </c>
      <c r="D2387" s="28" t="s">
        <v>25</v>
      </c>
      <c r="E2387" s="67">
        <v>6</v>
      </c>
    </row>
    <row r="2388" spans="2:5" x14ac:dyDescent="0.2">
      <c r="B2388" s="66" t="s">
        <v>37</v>
      </c>
      <c r="C2388" s="28" t="s">
        <v>20</v>
      </c>
      <c r="D2388" s="28" t="s">
        <v>25</v>
      </c>
      <c r="E2388" s="67">
        <v>240</v>
      </c>
    </row>
    <row r="2389" spans="2:5" x14ac:dyDescent="0.2">
      <c r="B2389" s="66" t="s">
        <v>37</v>
      </c>
      <c r="C2389" s="28" t="s">
        <v>11</v>
      </c>
      <c r="D2389" s="28" t="s">
        <v>25</v>
      </c>
      <c r="E2389" s="67">
        <v>120</v>
      </c>
    </row>
    <row r="2390" spans="2:5" x14ac:dyDescent="0.2">
      <c r="B2390" s="66" t="s">
        <v>37</v>
      </c>
      <c r="C2390" s="28" t="s">
        <v>19</v>
      </c>
      <c r="D2390" s="28" t="s">
        <v>25</v>
      </c>
      <c r="E2390" s="67">
        <v>60</v>
      </c>
    </row>
    <row r="2391" spans="2:5" x14ac:dyDescent="0.2">
      <c r="B2391" s="66" t="s">
        <v>37</v>
      </c>
      <c r="C2391" s="28" t="s">
        <v>9</v>
      </c>
      <c r="D2391" s="28" t="s">
        <v>24</v>
      </c>
      <c r="E2391" s="67">
        <v>140</v>
      </c>
    </row>
    <row r="2392" spans="2:5" x14ac:dyDescent="0.2">
      <c r="B2392" s="66" t="s">
        <v>37</v>
      </c>
      <c r="C2392" s="28" t="s">
        <v>19</v>
      </c>
      <c r="D2392" s="28" t="s">
        <v>25</v>
      </c>
      <c r="E2392" s="67">
        <v>60</v>
      </c>
    </row>
    <row r="2393" spans="2:5" x14ac:dyDescent="0.2">
      <c r="B2393" s="66" t="s">
        <v>37</v>
      </c>
      <c r="C2393" s="28" t="s">
        <v>13</v>
      </c>
      <c r="D2393" s="28" t="s">
        <v>25</v>
      </c>
      <c r="E2393" s="67">
        <v>120</v>
      </c>
    </row>
    <row r="2394" spans="2:5" x14ac:dyDescent="0.2">
      <c r="B2394" s="66" t="s">
        <v>37</v>
      </c>
      <c r="C2394" s="28" t="s">
        <v>9</v>
      </c>
      <c r="D2394" s="28" t="s">
        <v>24</v>
      </c>
      <c r="E2394" s="67">
        <v>140</v>
      </c>
    </row>
    <row r="2395" spans="2:5" x14ac:dyDescent="0.2">
      <c r="B2395" s="66" t="s">
        <v>37</v>
      </c>
      <c r="C2395" s="28" t="s">
        <v>22</v>
      </c>
      <c r="D2395" s="28" t="s">
        <v>24</v>
      </c>
      <c r="E2395" s="67">
        <v>70</v>
      </c>
    </row>
    <row r="2396" spans="2:5" x14ac:dyDescent="0.2">
      <c r="B2396" s="66" t="s">
        <v>37</v>
      </c>
      <c r="C2396" s="28" t="s">
        <v>13</v>
      </c>
      <c r="D2396" s="28" t="s">
        <v>25</v>
      </c>
      <c r="E2396" s="67">
        <v>120</v>
      </c>
    </row>
    <row r="2397" spans="2:5" x14ac:dyDescent="0.2">
      <c r="B2397" s="66" t="s">
        <v>37</v>
      </c>
      <c r="C2397" s="28" t="s">
        <v>17</v>
      </c>
      <c r="D2397" s="28" t="s">
        <v>24</v>
      </c>
      <c r="E2397" s="67">
        <v>20</v>
      </c>
    </row>
    <row r="2398" spans="2:5" x14ac:dyDescent="0.2">
      <c r="B2398" s="66" t="s">
        <v>37</v>
      </c>
      <c r="C2398" s="28" t="s">
        <v>14</v>
      </c>
      <c r="D2398" s="28" t="s">
        <v>24</v>
      </c>
      <c r="E2398" s="67">
        <v>80</v>
      </c>
    </row>
    <row r="2399" spans="2:5" x14ac:dyDescent="0.2">
      <c r="B2399" s="66" t="s">
        <v>37</v>
      </c>
      <c r="C2399" s="28" t="s">
        <v>9</v>
      </c>
      <c r="D2399" s="28" t="s">
        <v>25</v>
      </c>
      <c r="E2399" s="67">
        <v>168</v>
      </c>
    </row>
    <row r="2400" spans="2:5" x14ac:dyDescent="0.2">
      <c r="B2400" s="66" t="s">
        <v>37</v>
      </c>
      <c r="C2400" s="28" t="s">
        <v>14</v>
      </c>
      <c r="D2400" s="28" t="s">
        <v>25</v>
      </c>
      <c r="E2400" s="67">
        <v>96</v>
      </c>
    </row>
    <row r="2401" spans="2:5" x14ac:dyDescent="0.2">
      <c r="B2401" s="66" t="s">
        <v>37</v>
      </c>
      <c r="C2401" s="28" t="s">
        <v>19</v>
      </c>
      <c r="D2401" s="28" t="s">
        <v>24</v>
      </c>
      <c r="E2401" s="67">
        <v>50</v>
      </c>
    </row>
    <row r="2402" spans="2:5" x14ac:dyDescent="0.2">
      <c r="B2402" s="66" t="s">
        <v>37</v>
      </c>
      <c r="C2402" s="28" t="s">
        <v>9</v>
      </c>
      <c r="D2402" s="28" t="s">
        <v>25</v>
      </c>
      <c r="E2402" s="67">
        <v>168</v>
      </c>
    </row>
    <row r="2403" spans="2:5" x14ac:dyDescent="0.2">
      <c r="B2403" s="66" t="s">
        <v>37</v>
      </c>
      <c r="C2403" s="28" t="s">
        <v>13</v>
      </c>
      <c r="D2403" s="28" t="s">
        <v>24</v>
      </c>
      <c r="E2403" s="67">
        <v>100</v>
      </c>
    </row>
    <row r="2404" spans="2:5" x14ac:dyDescent="0.2">
      <c r="B2404" s="66" t="s">
        <v>37</v>
      </c>
      <c r="C2404" s="28" t="s">
        <v>14</v>
      </c>
      <c r="D2404" s="28" t="s">
        <v>25</v>
      </c>
      <c r="E2404" s="67">
        <v>96</v>
      </c>
    </row>
    <row r="2405" spans="2:5" x14ac:dyDescent="0.2">
      <c r="B2405" s="66" t="s">
        <v>37</v>
      </c>
      <c r="C2405" s="28" t="s">
        <v>9</v>
      </c>
      <c r="D2405" s="28" t="s">
        <v>25</v>
      </c>
      <c r="E2405" s="67">
        <v>168</v>
      </c>
    </row>
    <row r="2406" spans="2:5" x14ac:dyDescent="0.2">
      <c r="B2406" s="66" t="s">
        <v>37</v>
      </c>
      <c r="C2406" s="28" t="s">
        <v>11</v>
      </c>
      <c r="D2406" s="28" t="s">
        <v>24</v>
      </c>
      <c r="E2406" s="67">
        <v>100</v>
      </c>
    </row>
    <row r="2407" spans="2:5" x14ac:dyDescent="0.2">
      <c r="B2407" s="66" t="s">
        <v>37</v>
      </c>
      <c r="C2407" s="28" t="s">
        <v>16</v>
      </c>
      <c r="D2407" s="28" t="s">
        <v>25</v>
      </c>
      <c r="E2407" s="67">
        <v>24</v>
      </c>
    </row>
    <row r="2408" spans="2:5" x14ac:dyDescent="0.2">
      <c r="B2408" s="66" t="s">
        <v>37</v>
      </c>
      <c r="C2408" s="28" t="s">
        <v>11</v>
      </c>
      <c r="D2408" s="28" t="s">
        <v>24</v>
      </c>
      <c r="E2408" s="67">
        <v>100</v>
      </c>
    </row>
    <row r="2409" spans="2:5" x14ac:dyDescent="0.2">
      <c r="B2409" s="66" t="s">
        <v>37</v>
      </c>
      <c r="C2409" s="28" t="s">
        <v>12</v>
      </c>
      <c r="D2409" s="28" t="s">
        <v>25</v>
      </c>
      <c r="E2409" s="67">
        <v>120</v>
      </c>
    </row>
    <row r="2410" spans="2:5" x14ac:dyDescent="0.2">
      <c r="B2410" s="66" t="s">
        <v>37</v>
      </c>
      <c r="C2410" s="28" t="s">
        <v>20</v>
      </c>
      <c r="D2410" s="28" t="s">
        <v>24</v>
      </c>
      <c r="E2410" s="67">
        <v>200</v>
      </c>
    </row>
    <row r="2411" spans="2:5" x14ac:dyDescent="0.2">
      <c r="B2411" s="66" t="s">
        <v>37</v>
      </c>
      <c r="C2411" s="28" t="s">
        <v>22</v>
      </c>
      <c r="D2411" s="28" t="s">
        <v>25</v>
      </c>
      <c r="E2411" s="67">
        <v>84</v>
      </c>
    </row>
    <row r="2412" spans="2:5" x14ac:dyDescent="0.2">
      <c r="B2412" s="66" t="s">
        <v>37</v>
      </c>
      <c r="C2412" s="28" t="s">
        <v>18</v>
      </c>
      <c r="D2412" s="28" t="s">
        <v>24</v>
      </c>
      <c r="E2412" s="67">
        <v>5</v>
      </c>
    </row>
    <row r="2413" spans="2:5" x14ac:dyDescent="0.2">
      <c r="B2413" s="66" t="s">
        <v>37</v>
      </c>
      <c r="C2413" s="28" t="s">
        <v>14</v>
      </c>
      <c r="D2413" s="28" t="s">
        <v>25</v>
      </c>
      <c r="E2413" s="67">
        <v>96</v>
      </c>
    </row>
    <row r="2414" spans="2:5" x14ac:dyDescent="0.2">
      <c r="B2414" s="66" t="s">
        <v>37</v>
      </c>
      <c r="C2414" s="28" t="s">
        <v>20</v>
      </c>
      <c r="D2414" s="28" t="s">
        <v>25</v>
      </c>
      <c r="E2414" s="67">
        <v>240</v>
      </c>
    </row>
    <row r="2415" spans="2:5" x14ac:dyDescent="0.2">
      <c r="B2415" s="66" t="s">
        <v>37</v>
      </c>
      <c r="C2415" s="28" t="s">
        <v>13</v>
      </c>
      <c r="D2415" s="28" t="s">
        <v>25</v>
      </c>
      <c r="E2415" s="67">
        <v>120</v>
      </c>
    </row>
    <row r="2416" spans="2:5" x14ac:dyDescent="0.2">
      <c r="B2416" s="66" t="s">
        <v>37</v>
      </c>
      <c r="C2416" s="28" t="s">
        <v>20</v>
      </c>
      <c r="D2416" s="28" t="s">
        <v>24</v>
      </c>
      <c r="E2416" s="67">
        <v>200</v>
      </c>
    </row>
    <row r="2417" spans="2:5" x14ac:dyDescent="0.2">
      <c r="B2417" s="66" t="s">
        <v>37</v>
      </c>
      <c r="C2417" s="28" t="s">
        <v>11</v>
      </c>
      <c r="D2417" s="28" t="s">
        <v>24</v>
      </c>
      <c r="E2417" s="67">
        <v>100</v>
      </c>
    </row>
    <row r="2418" spans="2:5" x14ac:dyDescent="0.2">
      <c r="B2418" s="66" t="s">
        <v>37</v>
      </c>
      <c r="C2418" s="28" t="s">
        <v>22</v>
      </c>
      <c r="D2418" s="28" t="s">
        <v>24</v>
      </c>
      <c r="E2418" s="67">
        <v>70</v>
      </c>
    </row>
    <row r="2419" spans="2:5" x14ac:dyDescent="0.2">
      <c r="B2419" s="66" t="s">
        <v>37</v>
      </c>
      <c r="C2419" s="28" t="s">
        <v>13</v>
      </c>
      <c r="D2419" s="28" t="s">
        <v>25</v>
      </c>
      <c r="E2419" s="67">
        <v>120</v>
      </c>
    </row>
    <row r="2420" spans="2:5" x14ac:dyDescent="0.2">
      <c r="B2420" s="66" t="s">
        <v>37</v>
      </c>
      <c r="C2420" s="28" t="s">
        <v>14</v>
      </c>
      <c r="D2420" s="28" t="s">
        <v>25</v>
      </c>
      <c r="E2420" s="67">
        <v>96</v>
      </c>
    </row>
    <row r="2421" spans="2:5" x14ac:dyDescent="0.2">
      <c r="B2421" s="66" t="s">
        <v>37</v>
      </c>
      <c r="C2421" s="28" t="s">
        <v>18</v>
      </c>
      <c r="D2421" s="28" t="s">
        <v>25</v>
      </c>
      <c r="E2421" s="67">
        <v>6</v>
      </c>
    </row>
    <row r="2422" spans="2:5" x14ac:dyDescent="0.2">
      <c r="B2422" s="66" t="s">
        <v>37</v>
      </c>
      <c r="C2422" s="28" t="s">
        <v>18</v>
      </c>
      <c r="D2422" s="28" t="s">
        <v>25</v>
      </c>
      <c r="E2422" s="67">
        <v>6</v>
      </c>
    </row>
    <row r="2423" spans="2:5" x14ac:dyDescent="0.2">
      <c r="B2423" s="66" t="s">
        <v>37</v>
      </c>
      <c r="C2423" s="28" t="s">
        <v>20</v>
      </c>
      <c r="D2423" s="28" t="s">
        <v>24</v>
      </c>
      <c r="E2423" s="67">
        <v>200</v>
      </c>
    </row>
    <row r="2424" spans="2:5" x14ac:dyDescent="0.2">
      <c r="B2424" s="66" t="s">
        <v>37</v>
      </c>
      <c r="C2424" s="28" t="s">
        <v>22</v>
      </c>
      <c r="D2424" s="28" t="s">
        <v>25</v>
      </c>
      <c r="E2424" s="67">
        <v>84</v>
      </c>
    </row>
    <row r="2425" spans="2:5" x14ac:dyDescent="0.2">
      <c r="B2425" s="66" t="s">
        <v>37</v>
      </c>
      <c r="C2425" s="28" t="s">
        <v>11</v>
      </c>
      <c r="D2425" s="28" t="s">
        <v>24</v>
      </c>
      <c r="E2425" s="67">
        <v>100</v>
      </c>
    </row>
    <row r="2426" spans="2:5" x14ac:dyDescent="0.2">
      <c r="B2426" s="66" t="s">
        <v>37</v>
      </c>
      <c r="C2426" s="28" t="s">
        <v>12</v>
      </c>
      <c r="D2426" s="28" t="s">
        <v>25</v>
      </c>
      <c r="E2426" s="67">
        <v>120</v>
      </c>
    </row>
    <row r="2427" spans="2:5" x14ac:dyDescent="0.2">
      <c r="B2427" s="66" t="s">
        <v>37</v>
      </c>
      <c r="C2427" s="28" t="s">
        <v>18</v>
      </c>
      <c r="D2427" s="28" t="s">
        <v>24</v>
      </c>
      <c r="E2427" s="67">
        <v>5</v>
      </c>
    </row>
    <row r="2428" spans="2:5" x14ac:dyDescent="0.2">
      <c r="B2428" s="66" t="s">
        <v>37</v>
      </c>
      <c r="C2428" s="28" t="s">
        <v>12</v>
      </c>
      <c r="D2428" s="28" t="s">
        <v>25</v>
      </c>
      <c r="E2428" s="67">
        <v>120</v>
      </c>
    </row>
    <row r="2429" spans="2:5" x14ac:dyDescent="0.2">
      <c r="B2429" s="66" t="s">
        <v>37</v>
      </c>
      <c r="C2429" s="28" t="s">
        <v>9</v>
      </c>
      <c r="D2429" s="28" t="s">
        <v>25</v>
      </c>
      <c r="E2429" s="67">
        <v>168</v>
      </c>
    </row>
    <row r="2430" spans="2:5" x14ac:dyDescent="0.2">
      <c r="B2430" s="66" t="s">
        <v>37</v>
      </c>
      <c r="C2430" s="28" t="s">
        <v>22</v>
      </c>
      <c r="D2430" s="28" t="s">
        <v>24</v>
      </c>
      <c r="E2430" s="67">
        <v>70</v>
      </c>
    </row>
    <row r="2431" spans="2:5" x14ac:dyDescent="0.2">
      <c r="B2431" s="66" t="s">
        <v>37</v>
      </c>
      <c r="C2431" s="28" t="s">
        <v>11</v>
      </c>
      <c r="D2431" s="28" t="s">
        <v>25</v>
      </c>
      <c r="E2431" s="67">
        <v>120</v>
      </c>
    </row>
    <row r="2432" spans="2:5" x14ac:dyDescent="0.2">
      <c r="B2432" s="66" t="s">
        <v>37</v>
      </c>
      <c r="C2432" s="28" t="s">
        <v>14</v>
      </c>
      <c r="D2432" s="28" t="s">
        <v>25</v>
      </c>
      <c r="E2432" s="67">
        <v>96</v>
      </c>
    </row>
    <row r="2433" spans="2:5" x14ac:dyDescent="0.2">
      <c r="B2433" s="66" t="s">
        <v>37</v>
      </c>
      <c r="C2433" s="28" t="s">
        <v>14</v>
      </c>
      <c r="D2433" s="28" t="s">
        <v>25</v>
      </c>
      <c r="E2433" s="67">
        <v>96</v>
      </c>
    </row>
    <row r="2434" spans="2:5" x14ac:dyDescent="0.2">
      <c r="B2434" s="66" t="s">
        <v>37</v>
      </c>
      <c r="C2434" s="28" t="s">
        <v>22</v>
      </c>
      <c r="D2434" s="28" t="s">
        <v>25</v>
      </c>
      <c r="E2434" s="67">
        <v>84</v>
      </c>
    </row>
    <row r="2435" spans="2:5" x14ac:dyDescent="0.2">
      <c r="B2435" s="66" t="s">
        <v>37</v>
      </c>
      <c r="C2435" s="28" t="s">
        <v>12</v>
      </c>
      <c r="D2435" s="28" t="s">
        <v>24</v>
      </c>
      <c r="E2435" s="67">
        <v>100</v>
      </c>
    </row>
    <row r="2436" spans="2:5" x14ac:dyDescent="0.2">
      <c r="B2436" s="66" t="s">
        <v>37</v>
      </c>
      <c r="C2436" s="28" t="s">
        <v>9</v>
      </c>
      <c r="D2436" s="28" t="s">
        <v>24</v>
      </c>
      <c r="E2436" s="67">
        <v>140</v>
      </c>
    </row>
    <row r="2437" spans="2:5" x14ac:dyDescent="0.2">
      <c r="B2437" s="66" t="s">
        <v>37</v>
      </c>
      <c r="C2437" s="28" t="s">
        <v>11</v>
      </c>
      <c r="D2437" s="28" t="s">
        <v>24</v>
      </c>
      <c r="E2437" s="67">
        <v>100</v>
      </c>
    </row>
    <row r="2438" spans="2:5" x14ac:dyDescent="0.2">
      <c r="B2438" s="66" t="s">
        <v>37</v>
      </c>
      <c r="C2438" s="28" t="s">
        <v>14</v>
      </c>
      <c r="D2438" s="28" t="s">
        <v>24</v>
      </c>
      <c r="E2438" s="67">
        <v>80</v>
      </c>
    </row>
    <row r="2439" spans="2:5" x14ac:dyDescent="0.2">
      <c r="B2439" s="66" t="s">
        <v>37</v>
      </c>
      <c r="C2439" s="28" t="s">
        <v>17</v>
      </c>
      <c r="D2439" s="28" t="s">
        <v>25</v>
      </c>
      <c r="E2439" s="67">
        <v>24</v>
      </c>
    </row>
    <row r="2440" spans="2:5" x14ac:dyDescent="0.2">
      <c r="B2440" s="66" t="s">
        <v>37</v>
      </c>
      <c r="C2440" s="28" t="s">
        <v>22</v>
      </c>
      <c r="D2440" s="28" t="s">
        <v>24</v>
      </c>
      <c r="E2440" s="67">
        <v>70</v>
      </c>
    </row>
    <row r="2441" spans="2:5" x14ac:dyDescent="0.2">
      <c r="B2441" s="66" t="s">
        <v>37</v>
      </c>
      <c r="C2441" s="28" t="s">
        <v>22</v>
      </c>
      <c r="D2441" s="28" t="s">
        <v>24</v>
      </c>
      <c r="E2441" s="67">
        <v>70</v>
      </c>
    </row>
    <row r="2442" spans="2:5" x14ac:dyDescent="0.2">
      <c r="B2442" s="66" t="s">
        <v>37</v>
      </c>
      <c r="C2442" s="28" t="s">
        <v>9</v>
      </c>
      <c r="D2442" s="28" t="s">
        <v>24</v>
      </c>
      <c r="E2442" s="67">
        <v>140</v>
      </c>
    </row>
    <row r="2443" spans="2:5" x14ac:dyDescent="0.2">
      <c r="B2443" s="66" t="s">
        <v>37</v>
      </c>
      <c r="C2443" s="28" t="s">
        <v>17</v>
      </c>
      <c r="D2443" s="28" t="s">
        <v>25</v>
      </c>
      <c r="E2443" s="67">
        <v>24</v>
      </c>
    </row>
    <row r="2444" spans="2:5" x14ac:dyDescent="0.2">
      <c r="B2444" s="66" t="s">
        <v>37</v>
      </c>
      <c r="C2444" s="28" t="s">
        <v>22</v>
      </c>
      <c r="D2444" s="28" t="s">
        <v>24</v>
      </c>
      <c r="E2444" s="67">
        <v>70</v>
      </c>
    </row>
    <row r="2445" spans="2:5" x14ac:dyDescent="0.2">
      <c r="B2445" s="66" t="s">
        <v>37</v>
      </c>
      <c r="C2445" s="28" t="s">
        <v>17</v>
      </c>
      <c r="D2445" s="28" t="s">
        <v>25</v>
      </c>
      <c r="E2445" s="67">
        <v>24</v>
      </c>
    </row>
    <row r="2446" spans="2:5" x14ac:dyDescent="0.2">
      <c r="B2446" s="66" t="s">
        <v>37</v>
      </c>
      <c r="C2446" s="28" t="s">
        <v>11</v>
      </c>
      <c r="D2446" s="28" t="s">
        <v>24</v>
      </c>
      <c r="E2446" s="67">
        <v>100</v>
      </c>
    </row>
    <row r="2447" spans="2:5" x14ac:dyDescent="0.2">
      <c r="B2447" s="66" t="s">
        <v>37</v>
      </c>
      <c r="C2447" s="28" t="s">
        <v>22</v>
      </c>
      <c r="D2447" s="28" t="s">
        <v>24</v>
      </c>
      <c r="E2447" s="67">
        <v>70</v>
      </c>
    </row>
    <row r="2448" spans="2:5" x14ac:dyDescent="0.2">
      <c r="B2448" s="66" t="s">
        <v>37</v>
      </c>
      <c r="C2448" s="28" t="s">
        <v>22</v>
      </c>
      <c r="D2448" s="28" t="s">
        <v>25</v>
      </c>
      <c r="E2448" s="67">
        <v>84</v>
      </c>
    </row>
    <row r="2449" spans="2:5" x14ac:dyDescent="0.2">
      <c r="B2449" s="66" t="s">
        <v>37</v>
      </c>
      <c r="C2449" s="28" t="s">
        <v>14</v>
      </c>
      <c r="D2449" s="28" t="s">
        <v>25</v>
      </c>
      <c r="E2449" s="67">
        <v>96</v>
      </c>
    </row>
    <row r="2450" spans="2:5" x14ac:dyDescent="0.2">
      <c r="B2450" s="66" t="s">
        <v>37</v>
      </c>
      <c r="C2450" s="28" t="s">
        <v>22</v>
      </c>
      <c r="D2450" s="28" t="s">
        <v>24</v>
      </c>
      <c r="E2450" s="67">
        <v>70</v>
      </c>
    </row>
    <row r="2451" spans="2:5" x14ac:dyDescent="0.2">
      <c r="B2451" s="66" t="s">
        <v>37</v>
      </c>
      <c r="C2451" s="28" t="s">
        <v>11</v>
      </c>
      <c r="D2451" s="28" t="s">
        <v>25</v>
      </c>
      <c r="E2451" s="67">
        <v>120</v>
      </c>
    </row>
    <row r="2452" spans="2:5" x14ac:dyDescent="0.2">
      <c r="B2452" s="66" t="s">
        <v>37</v>
      </c>
      <c r="C2452" s="28" t="s">
        <v>9</v>
      </c>
      <c r="D2452" s="28" t="s">
        <v>25</v>
      </c>
      <c r="E2452" s="67">
        <v>168</v>
      </c>
    </row>
    <row r="2453" spans="2:5" x14ac:dyDescent="0.2">
      <c r="B2453" s="66" t="s">
        <v>37</v>
      </c>
      <c r="C2453" s="28" t="s">
        <v>11</v>
      </c>
      <c r="D2453" s="28" t="s">
        <v>25</v>
      </c>
      <c r="E2453" s="67">
        <v>120</v>
      </c>
    </row>
    <row r="2454" spans="2:5" x14ac:dyDescent="0.2">
      <c r="B2454" s="66" t="s">
        <v>37</v>
      </c>
      <c r="C2454" s="28" t="s">
        <v>11</v>
      </c>
      <c r="D2454" s="28" t="s">
        <v>25</v>
      </c>
      <c r="E2454" s="67">
        <v>120</v>
      </c>
    </row>
    <row r="2455" spans="2:5" x14ac:dyDescent="0.2">
      <c r="B2455" s="66" t="s">
        <v>37</v>
      </c>
      <c r="C2455" s="28" t="s">
        <v>14</v>
      </c>
      <c r="D2455" s="28" t="s">
        <v>24</v>
      </c>
      <c r="E2455" s="67">
        <v>80</v>
      </c>
    </row>
    <row r="2456" spans="2:5" x14ac:dyDescent="0.2">
      <c r="B2456" s="66" t="s">
        <v>37</v>
      </c>
      <c r="C2456" s="28" t="s">
        <v>14</v>
      </c>
      <c r="D2456" s="28" t="s">
        <v>24</v>
      </c>
      <c r="E2456" s="67">
        <v>80</v>
      </c>
    </row>
    <row r="2457" spans="2:5" x14ac:dyDescent="0.2">
      <c r="B2457" s="66" t="s">
        <v>37</v>
      </c>
      <c r="C2457" s="28" t="s">
        <v>14</v>
      </c>
      <c r="D2457" s="28" t="s">
        <v>24</v>
      </c>
      <c r="E2457" s="67">
        <v>80</v>
      </c>
    </row>
    <row r="2458" spans="2:5" x14ac:dyDescent="0.2">
      <c r="B2458" s="66" t="s">
        <v>37</v>
      </c>
      <c r="C2458" s="28" t="s">
        <v>20</v>
      </c>
      <c r="D2458" s="28" t="s">
        <v>24</v>
      </c>
      <c r="E2458" s="67">
        <v>200</v>
      </c>
    </row>
    <row r="2459" spans="2:5" x14ac:dyDescent="0.2">
      <c r="B2459" s="66" t="s">
        <v>37</v>
      </c>
      <c r="C2459" s="28" t="s">
        <v>17</v>
      </c>
      <c r="D2459" s="28" t="s">
        <v>24</v>
      </c>
      <c r="E2459" s="67">
        <v>20</v>
      </c>
    </row>
    <row r="2460" spans="2:5" x14ac:dyDescent="0.2">
      <c r="B2460" s="66" t="s">
        <v>37</v>
      </c>
      <c r="C2460" s="28" t="s">
        <v>18</v>
      </c>
      <c r="D2460" s="28" t="s">
        <v>24</v>
      </c>
      <c r="E2460" s="67">
        <v>5</v>
      </c>
    </row>
    <row r="2461" spans="2:5" x14ac:dyDescent="0.2">
      <c r="B2461" s="66" t="s">
        <v>37</v>
      </c>
      <c r="C2461" s="28" t="s">
        <v>22</v>
      </c>
      <c r="D2461" s="28" t="s">
        <v>25</v>
      </c>
      <c r="E2461" s="67">
        <v>84</v>
      </c>
    </row>
    <row r="2462" spans="2:5" x14ac:dyDescent="0.2">
      <c r="B2462" s="66" t="s">
        <v>37</v>
      </c>
      <c r="C2462" s="28" t="s">
        <v>14</v>
      </c>
      <c r="D2462" s="28" t="s">
        <v>25</v>
      </c>
      <c r="E2462" s="67">
        <v>96</v>
      </c>
    </row>
    <row r="2463" spans="2:5" x14ac:dyDescent="0.2">
      <c r="B2463" s="66" t="s">
        <v>37</v>
      </c>
      <c r="C2463" s="28" t="s">
        <v>12</v>
      </c>
      <c r="D2463" s="28" t="s">
        <v>25</v>
      </c>
      <c r="E2463" s="67">
        <v>120</v>
      </c>
    </row>
    <row r="2464" spans="2:5" x14ac:dyDescent="0.2">
      <c r="B2464" s="66" t="s">
        <v>37</v>
      </c>
      <c r="C2464" s="28" t="s">
        <v>22</v>
      </c>
      <c r="D2464" s="28" t="s">
        <v>24</v>
      </c>
      <c r="E2464" s="67">
        <v>70</v>
      </c>
    </row>
    <row r="2465" spans="2:5" x14ac:dyDescent="0.2">
      <c r="B2465" s="66" t="s">
        <v>37</v>
      </c>
      <c r="C2465" s="28" t="s">
        <v>11</v>
      </c>
      <c r="D2465" s="28" t="s">
        <v>24</v>
      </c>
      <c r="E2465" s="67">
        <v>100</v>
      </c>
    </row>
    <row r="2466" spans="2:5" x14ac:dyDescent="0.2">
      <c r="B2466" s="66" t="s">
        <v>37</v>
      </c>
      <c r="C2466" s="28" t="s">
        <v>18</v>
      </c>
      <c r="D2466" s="28" t="s">
        <v>24</v>
      </c>
      <c r="E2466" s="67">
        <v>5</v>
      </c>
    </row>
    <row r="2467" spans="2:5" x14ac:dyDescent="0.2">
      <c r="B2467" s="66" t="s">
        <v>37</v>
      </c>
      <c r="C2467" s="28" t="s">
        <v>14</v>
      </c>
      <c r="D2467" s="28" t="s">
        <v>25</v>
      </c>
      <c r="E2467" s="67">
        <v>96</v>
      </c>
    </row>
    <row r="2468" spans="2:5" x14ac:dyDescent="0.2">
      <c r="B2468" s="66" t="s">
        <v>37</v>
      </c>
      <c r="C2468" s="28" t="s">
        <v>9</v>
      </c>
      <c r="D2468" s="28" t="s">
        <v>25</v>
      </c>
      <c r="E2468" s="67">
        <v>168</v>
      </c>
    </row>
    <row r="2469" spans="2:5" x14ac:dyDescent="0.2">
      <c r="B2469" s="66" t="s">
        <v>37</v>
      </c>
      <c r="C2469" s="28" t="s">
        <v>17</v>
      </c>
      <c r="D2469" s="28" t="s">
        <v>25</v>
      </c>
      <c r="E2469" s="67">
        <v>24</v>
      </c>
    </row>
    <row r="2470" spans="2:5" x14ac:dyDescent="0.2">
      <c r="B2470" s="66" t="s">
        <v>37</v>
      </c>
      <c r="C2470" s="28" t="s">
        <v>19</v>
      </c>
      <c r="D2470" s="28" t="s">
        <v>25</v>
      </c>
      <c r="E2470" s="67">
        <v>60</v>
      </c>
    </row>
    <row r="2471" spans="2:5" x14ac:dyDescent="0.2">
      <c r="B2471" s="66" t="s">
        <v>37</v>
      </c>
      <c r="C2471" s="28" t="s">
        <v>10</v>
      </c>
      <c r="D2471" s="28" t="s">
        <v>24</v>
      </c>
      <c r="E2471" s="67">
        <v>35</v>
      </c>
    </row>
    <row r="2472" spans="2:5" x14ac:dyDescent="0.2">
      <c r="B2472" s="66" t="s">
        <v>37</v>
      </c>
      <c r="C2472" s="28" t="s">
        <v>19</v>
      </c>
      <c r="D2472" s="28" t="s">
        <v>24</v>
      </c>
      <c r="E2472" s="67">
        <v>50</v>
      </c>
    </row>
    <row r="2473" spans="2:5" x14ac:dyDescent="0.2">
      <c r="B2473" s="66" t="s">
        <v>37</v>
      </c>
      <c r="C2473" s="28" t="s">
        <v>19</v>
      </c>
      <c r="D2473" s="28" t="s">
        <v>25</v>
      </c>
      <c r="E2473" s="67">
        <v>60</v>
      </c>
    </row>
    <row r="2474" spans="2:5" x14ac:dyDescent="0.2">
      <c r="B2474" s="66" t="s">
        <v>37</v>
      </c>
      <c r="C2474" s="28" t="s">
        <v>14</v>
      </c>
      <c r="D2474" s="28" t="s">
        <v>25</v>
      </c>
      <c r="E2474" s="67">
        <v>96</v>
      </c>
    </row>
    <row r="2475" spans="2:5" x14ac:dyDescent="0.2">
      <c r="B2475" s="66" t="s">
        <v>37</v>
      </c>
      <c r="C2475" s="28" t="s">
        <v>11</v>
      </c>
      <c r="D2475" s="28" t="s">
        <v>24</v>
      </c>
      <c r="E2475" s="67">
        <v>100</v>
      </c>
    </row>
    <row r="2476" spans="2:5" x14ac:dyDescent="0.2">
      <c r="B2476" s="66" t="s">
        <v>37</v>
      </c>
      <c r="C2476" s="28" t="s">
        <v>11</v>
      </c>
      <c r="D2476" s="28" t="s">
        <v>25</v>
      </c>
      <c r="E2476" s="67">
        <v>120</v>
      </c>
    </row>
    <row r="2477" spans="2:5" x14ac:dyDescent="0.2">
      <c r="B2477" s="66" t="s">
        <v>37</v>
      </c>
      <c r="C2477" s="28" t="s">
        <v>22</v>
      </c>
      <c r="D2477" s="28" t="s">
        <v>24</v>
      </c>
      <c r="E2477" s="67">
        <v>70</v>
      </c>
    </row>
    <row r="2478" spans="2:5" x14ac:dyDescent="0.2">
      <c r="B2478" s="66" t="s">
        <v>37</v>
      </c>
      <c r="C2478" s="28" t="s">
        <v>18</v>
      </c>
      <c r="D2478" s="28" t="s">
        <v>25</v>
      </c>
      <c r="E2478" s="67">
        <v>6</v>
      </c>
    </row>
    <row r="2479" spans="2:5" x14ac:dyDescent="0.2">
      <c r="B2479" s="66" t="s">
        <v>37</v>
      </c>
      <c r="C2479" s="28" t="s">
        <v>19</v>
      </c>
      <c r="D2479" s="28" t="s">
        <v>25</v>
      </c>
      <c r="E2479" s="67">
        <v>60</v>
      </c>
    </row>
    <row r="2480" spans="2:5" x14ac:dyDescent="0.2">
      <c r="B2480" s="66" t="s">
        <v>37</v>
      </c>
      <c r="C2480" s="28" t="s">
        <v>9</v>
      </c>
      <c r="D2480" s="28" t="s">
        <v>25</v>
      </c>
      <c r="E2480" s="67">
        <v>168</v>
      </c>
    </row>
    <row r="2481" spans="2:5" x14ac:dyDescent="0.2">
      <c r="B2481" s="66" t="s">
        <v>37</v>
      </c>
      <c r="C2481" s="28" t="s">
        <v>14</v>
      </c>
      <c r="D2481" s="28" t="s">
        <v>25</v>
      </c>
      <c r="E2481" s="67">
        <v>96</v>
      </c>
    </row>
    <row r="2482" spans="2:5" x14ac:dyDescent="0.2">
      <c r="B2482" s="66" t="s">
        <v>37</v>
      </c>
      <c r="C2482" s="28" t="s">
        <v>11</v>
      </c>
      <c r="D2482" s="28" t="s">
        <v>25</v>
      </c>
      <c r="E2482" s="67">
        <v>120</v>
      </c>
    </row>
    <row r="2483" spans="2:5" x14ac:dyDescent="0.2">
      <c r="B2483" s="66" t="s">
        <v>37</v>
      </c>
      <c r="C2483" s="28" t="s">
        <v>13</v>
      </c>
      <c r="D2483" s="28" t="s">
        <v>24</v>
      </c>
      <c r="E2483" s="67">
        <v>100</v>
      </c>
    </row>
    <row r="2484" spans="2:5" x14ac:dyDescent="0.2">
      <c r="B2484" s="66" t="s">
        <v>37</v>
      </c>
      <c r="C2484" s="28" t="s">
        <v>13</v>
      </c>
      <c r="D2484" s="28" t="s">
        <v>24</v>
      </c>
      <c r="E2484" s="67">
        <v>100</v>
      </c>
    </row>
    <row r="2485" spans="2:5" x14ac:dyDescent="0.2">
      <c r="B2485" s="66" t="s">
        <v>37</v>
      </c>
      <c r="C2485" s="28" t="s">
        <v>9</v>
      </c>
      <c r="D2485" s="28" t="s">
        <v>24</v>
      </c>
      <c r="E2485" s="67">
        <v>140</v>
      </c>
    </row>
    <row r="2486" spans="2:5" x14ac:dyDescent="0.2">
      <c r="B2486" s="66" t="s">
        <v>37</v>
      </c>
      <c r="C2486" s="28" t="s">
        <v>10</v>
      </c>
      <c r="D2486" s="28" t="s">
        <v>25</v>
      </c>
      <c r="E2486" s="67">
        <v>42</v>
      </c>
    </row>
    <row r="2487" spans="2:5" x14ac:dyDescent="0.2">
      <c r="B2487" s="66" t="s">
        <v>37</v>
      </c>
      <c r="C2487" s="28" t="s">
        <v>11</v>
      </c>
      <c r="D2487" s="28" t="s">
        <v>24</v>
      </c>
      <c r="E2487" s="67">
        <v>100</v>
      </c>
    </row>
    <row r="2488" spans="2:5" x14ac:dyDescent="0.2">
      <c r="B2488" s="66" t="s">
        <v>37</v>
      </c>
      <c r="C2488" s="28" t="s">
        <v>17</v>
      </c>
      <c r="D2488" s="28" t="s">
        <v>25</v>
      </c>
      <c r="E2488" s="67">
        <v>24</v>
      </c>
    </row>
    <row r="2489" spans="2:5" x14ac:dyDescent="0.2">
      <c r="B2489" s="66" t="s">
        <v>37</v>
      </c>
      <c r="C2489" s="28" t="s">
        <v>10</v>
      </c>
      <c r="D2489" s="28" t="s">
        <v>24</v>
      </c>
      <c r="E2489" s="67">
        <v>35</v>
      </c>
    </row>
    <row r="2490" spans="2:5" x14ac:dyDescent="0.2">
      <c r="B2490" s="66" t="s">
        <v>37</v>
      </c>
      <c r="C2490" s="28" t="s">
        <v>13</v>
      </c>
      <c r="D2490" s="28" t="s">
        <v>24</v>
      </c>
      <c r="E2490" s="67">
        <v>100</v>
      </c>
    </row>
    <row r="2491" spans="2:5" x14ac:dyDescent="0.2">
      <c r="B2491" s="66" t="s">
        <v>37</v>
      </c>
      <c r="C2491" s="28" t="s">
        <v>21</v>
      </c>
      <c r="D2491" s="28" t="s">
        <v>25</v>
      </c>
      <c r="E2491" s="67">
        <v>72</v>
      </c>
    </row>
    <row r="2492" spans="2:5" x14ac:dyDescent="0.2">
      <c r="B2492" s="66" t="s">
        <v>37</v>
      </c>
      <c r="C2492" s="28" t="s">
        <v>22</v>
      </c>
      <c r="D2492" s="28" t="s">
        <v>24</v>
      </c>
      <c r="E2492" s="67">
        <v>70</v>
      </c>
    </row>
    <row r="2493" spans="2:5" x14ac:dyDescent="0.2">
      <c r="B2493" s="66" t="s">
        <v>37</v>
      </c>
      <c r="C2493" s="28" t="s">
        <v>18</v>
      </c>
      <c r="D2493" s="28" t="s">
        <v>24</v>
      </c>
      <c r="E2493" s="67">
        <v>5</v>
      </c>
    </row>
    <row r="2494" spans="2:5" x14ac:dyDescent="0.2">
      <c r="B2494" s="66" t="s">
        <v>37</v>
      </c>
      <c r="C2494" s="28" t="s">
        <v>22</v>
      </c>
      <c r="D2494" s="28" t="s">
        <v>24</v>
      </c>
      <c r="E2494" s="67">
        <v>70</v>
      </c>
    </row>
    <row r="2495" spans="2:5" x14ac:dyDescent="0.2">
      <c r="B2495" s="66" t="s">
        <v>37</v>
      </c>
      <c r="C2495" s="28" t="s">
        <v>14</v>
      </c>
      <c r="D2495" s="28" t="s">
        <v>24</v>
      </c>
      <c r="E2495" s="67">
        <v>80</v>
      </c>
    </row>
    <row r="2496" spans="2:5" x14ac:dyDescent="0.2">
      <c r="B2496" s="66" t="s">
        <v>37</v>
      </c>
      <c r="C2496" s="28" t="s">
        <v>15</v>
      </c>
      <c r="D2496" s="28" t="s">
        <v>24</v>
      </c>
      <c r="E2496" s="67">
        <v>25</v>
      </c>
    </row>
    <row r="2497" spans="2:5" x14ac:dyDescent="0.2">
      <c r="B2497" s="66" t="s">
        <v>37</v>
      </c>
      <c r="C2497" s="28" t="s">
        <v>13</v>
      </c>
      <c r="D2497" s="28" t="s">
        <v>24</v>
      </c>
      <c r="E2497" s="67">
        <v>100</v>
      </c>
    </row>
    <row r="2498" spans="2:5" x14ac:dyDescent="0.2">
      <c r="B2498" s="66" t="s">
        <v>37</v>
      </c>
      <c r="C2498" s="28" t="s">
        <v>19</v>
      </c>
      <c r="D2498" s="28" t="s">
        <v>24</v>
      </c>
      <c r="E2498" s="67">
        <v>50</v>
      </c>
    </row>
    <row r="2499" spans="2:5" x14ac:dyDescent="0.2">
      <c r="B2499" s="66" t="s">
        <v>37</v>
      </c>
      <c r="C2499" s="28" t="s">
        <v>9</v>
      </c>
      <c r="D2499" s="28" t="s">
        <v>24</v>
      </c>
      <c r="E2499" s="67">
        <v>140</v>
      </c>
    </row>
    <row r="2500" spans="2:5" x14ac:dyDescent="0.2">
      <c r="B2500" s="66" t="s">
        <v>37</v>
      </c>
      <c r="C2500" s="28" t="s">
        <v>17</v>
      </c>
      <c r="D2500" s="28" t="s">
        <v>25</v>
      </c>
      <c r="E2500" s="67">
        <v>24</v>
      </c>
    </row>
    <row r="2501" spans="2:5" x14ac:dyDescent="0.2">
      <c r="B2501" s="66" t="s">
        <v>37</v>
      </c>
      <c r="C2501" s="28" t="s">
        <v>18</v>
      </c>
      <c r="D2501" s="28" t="s">
        <v>25</v>
      </c>
      <c r="E2501" s="67">
        <v>6</v>
      </c>
    </row>
    <row r="2502" spans="2:5" x14ac:dyDescent="0.2">
      <c r="B2502" s="66" t="s">
        <v>37</v>
      </c>
      <c r="C2502" s="28" t="s">
        <v>15</v>
      </c>
      <c r="D2502" s="28" t="s">
        <v>24</v>
      </c>
      <c r="E2502" s="67">
        <v>25</v>
      </c>
    </row>
    <row r="2503" spans="2:5" x14ac:dyDescent="0.2">
      <c r="B2503" s="66" t="s">
        <v>37</v>
      </c>
      <c r="C2503" s="28" t="s">
        <v>14</v>
      </c>
      <c r="D2503" s="28" t="s">
        <v>25</v>
      </c>
      <c r="E2503" s="67">
        <v>96</v>
      </c>
    </row>
    <row r="2504" spans="2:5" x14ac:dyDescent="0.2">
      <c r="B2504" s="66" t="s">
        <v>37</v>
      </c>
      <c r="C2504" s="28" t="s">
        <v>9</v>
      </c>
      <c r="D2504" s="28" t="s">
        <v>24</v>
      </c>
      <c r="E2504" s="67">
        <v>140</v>
      </c>
    </row>
    <row r="2505" spans="2:5" x14ac:dyDescent="0.2">
      <c r="B2505" s="66" t="s">
        <v>37</v>
      </c>
      <c r="C2505" s="28" t="s">
        <v>14</v>
      </c>
      <c r="D2505" s="28" t="s">
        <v>25</v>
      </c>
      <c r="E2505" s="67">
        <v>96</v>
      </c>
    </row>
    <row r="2506" spans="2:5" x14ac:dyDescent="0.2">
      <c r="B2506" s="66" t="s">
        <v>37</v>
      </c>
      <c r="C2506" s="28" t="s">
        <v>22</v>
      </c>
      <c r="D2506" s="28" t="s">
        <v>25</v>
      </c>
      <c r="E2506" s="67">
        <v>84</v>
      </c>
    </row>
    <row r="2507" spans="2:5" x14ac:dyDescent="0.2">
      <c r="B2507" s="66" t="s">
        <v>37</v>
      </c>
      <c r="C2507" s="28" t="s">
        <v>18</v>
      </c>
      <c r="D2507" s="28" t="s">
        <v>25</v>
      </c>
      <c r="E2507" s="67">
        <v>6</v>
      </c>
    </row>
    <row r="2508" spans="2:5" x14ac:dyDescent="0.2">
      <c r="B2508" s="66" t="s">
        <v>37</v>
      </c>
      <c r="C2508" s="28" t="s">
        <v>9</v>
      </c>
      <c r="D2508" s="28" t="s">
        <v>25</v>
      </c>
      <c r="E2508" s="67">
        <v>168</v>
      </c>
    </row>
    <row r="2509" spans="2:5" x14ac:dyDescent="0.2">
      <c r="B2509" s="66" t="s">
        <v>37</v>
      </c>
      <c r="C2509" s="28" t="s">
        <v>11</v>
      </c>
      <c r="D2509" s="28" t="s">
        <v>25</v>
      </c>
      <c r="E2509" s="67">
        <v>120</v>
      </c>
    </row>
    <row r="2510" spans="2:5" x14ac:dyDescent="0.2">
      <c r="B2510" s="66" t="s">
        <v>37</v>
      </c>
      <c r="C2510" s="28" t="s">
        <v>11</v>
      </c>
      <c r="D2510" s="28" t="s">
        <v>25</v>
      </c>
      <c r="E2510" s="67">
        <v>120</v>
      </c>
    </row>
    <row r="2511" spans="2:5" x14ac:dyDescent="0.2">
      <c r="B2511" s="66" t="s">
        <v>37</v>
      </c>
      <c r="C2511" s="28" t="s">
        <v>10</v>
      </c>
      <c r="D2511" s="28" t="s">
        <v>25</v>
      </c>
      <c r="E2511" s="67">
        <v>42</v>
      </c>
    </row>
    <row r="2512" spans="2:5" x14ac:dyDescent="0.2">
      <c r="B2512" s="66" t="s">
        <v>37</v>
      </c>
      <c r="C2512" s="28" t="s">
        <v>14</v>
      </c>
      <c r="D2512" s="28" t="s">
        <v>25</v>
      </c>
      <c r="E2512" s="67">
        <v>96</v>
      </c>
    </row>
    <row r="2513" spans="2:5" x14ac:dyDescent="0.2">
      <c r="B2513" s="66" t="s">
        <v>37</v>
      </c>
      <c r="C2513" s="28" t="s">
        <v>14</v>
      </c>
      <c r="D2513" s="28" t="s">
        <v>25</v>
      </c>
      <c r="E2513" s="67">
        <v>96</v>
      </c>
    </row>
    <row r="2514" spans="2:5" x14ac:dyDescent="0.2">
      <c r="B2514" s="66" t="s">
        <v>37</v>
      </c>
      <c r="C2514" s="28" t="s">
        <v>13</v>
      </c>
      <c r="D2514" s="28" t="s">
        <v>25</v>
      </c>
      <c r="E2514" s="67">
        <v>120</v>
      </c>
    </row>
    <row r="2515" spans="2:5" x14ac:dyDescent="0.2">
      <c r="B2515" s="66" t="s">
        <v>37</v>
      </c>
      <c r="C2515" s="28" t="s">
        <v>9</v>
      </c>
      <c r="D2515" s="28" t="s">
        <v>25</v>
      </c>
      <c r="E2515" s="67">
        <v>168</v>
      </c>
    </row>
    <row r="2516" spans="2:5" x14ac:dyDescent="0.2">
      <c r="B2516" s="66" t="s">
        <v>37</v>
      </c>
      <c r="C2516" s="28" t="s">
        <v>9</v>
      </c>
      <c r="D2516" s="28" t="s">
        <v>25</v>
      </c>
      <c r="E2516" s="67">
        <v>168</v>
      </c>
    </row>
    <row r="2517" spans="2:5" x14ac:dyDescent="0.2">
      <c r="B2517" s="66" t="s">
        <v>37</v>
      </c>
      <c r="C2517" s="28" t="s">
        <v>14</v>
      </c>
      <c r="D2517" s="28" t="s">
        <v>24</v>
      </c>
      <c r="E2517" s="67">
        <v>80</v>
      </c>
    </row>
    <row r="2518" spans="2:5" x14ac:dyDescent="0.2">
      <c r="B2518" s="66" t="s">
        <v>37</v>
      </c>
      <c r="C2518" s="28" t="s">
        <v>12</v>
      </c>
      <c r="D2518" s="28" t="s">
        <v>25</v>
      </c>
      <c r="E2518" s="67">
        <v>120</v>
      </c>
    </row>
    <row r="2519" spans="2:5" x14ac:dyDescent="0.2">
      <c r="B2519" s="66" t="s">
        <v>37</v>
      </c>
      <c r="C2519" s="28" t="s">
        <v>22</v>
      </c>
      <c r="D2519" s="28" t="s">
        <v>24</v>
      </c>
      <c r="E2519" s="67">
        <v>70</v>
      </c>
    </row>
    <row r="2520" spans="2:5" x14ac:dyDescent="0.2">
      <c r="B2520" s="66" t="s">
        <v>37</v>
      </c>
      <c r="C2520" s="28" t="s">
        <v>9</v>
      </c>
      <c r="D2520" s="28" t="s">
        <v>24</v>
      </c>
      <c r="E2520" s="67">
        <v>140</v>
      </c>
    </row>
    <row r="2521" spans="2:5" x14ac:dyDescent="0.2">
      <c r="B2521" s="66" t="s">
        <v>37</v>
      </c>
      <c r="C2521" s="28" t="s">
        <v>11</v>
      </c>
      <c r="D2521" s="28" t="s">
        <v>25</v>
      </c>
      <c r="E2521" s="67">
        <v>120</v>
      </c>
    </row>
    <row r="2522" spans="2:5" x14ac:dyDescent="0.2">
      <c r="B2522" s="66" t="s">
        <v>37</v>
      </c>
      <c r="C2522" s="28" t="s">
        <v>9</v>
      </c>
      <c r="D2522" s="28" t="s">
        <v>25</v>
      </c>
      <c r="E2522" s="67">
        <v>168</v>
      </c>
    </row>
    <row r="2523" spans="2:5" x14ac:dyDescent="0.2">
      <c r="B2523" s="66" t="s">
        <v>37</v>
      </c>
      <c r="C2523" s="28" t="s">
        <v>14</v>
      </c>
      <c r="D2523" s="28" t="s">
        <v>24</v>
      </c>
      <c r="E2523" s="67">
        <v>80</v>
      </c>
    </row>
    <row r="2524" spans="2:5" x14ac:dyDescent="0.2">
      <c r="B2524" s="66" t="s">
        <v>37</v>
      </c>
      <c r="C2524" s="28" t="s">
        <v>17</v>
      </c>
      <c r="D2524" s="28" t="s">
        <v>25</v>
      </c>
      <c r="E2524" s="67">
        <v>24</v>
      </c>
    </row>
    <row r="2525" spans="2:5" x14ac:dyDescent="0.2">
      <c r="B2525" s="66" t="s">
        <v>37</v>
      </c>
      <c r="C2525" s="28" t="s">
        <v>15</v>
      </c>
      <c r="D2525" s="28" t="s">
        <v>25</v>
      </c>
      <c r="E2525" s="67">
        <v>30</v>
      </c>
    </row>
    <row r="2526" spans="2:5" x14ac:dyDescent="0.2">
      <c r="B2526" s="66" t="s">
        <v>37</v>
      </c>
      <c r="C2526" s="28" t="s">
        <v>11</v>
      </c>
      <c r="D2526" s="28" t="s">
        <v>25</v>
      </c>
      <c r="E2526" s="67">
        <v>120</v>
      </c>
    </row>
    <row r="2527" spans="2:5" x14ac:dyDescent="0.2">
      <c r="B2527" s="66" t="s">
        <v>37</v>
      </c>
      <c r="C2527" s="28" t="s">
        <v>21</v>
      </c>
      <c r="D2527" s="28" t="s">
        <v>25</v>
      </c>
      <c r="E2527" s="67">
        <v>72</v>
      </c>
    </row>
    <row r="2528" spans="2:5" x14ac:dyDescent="0.2">
      <c r="B2528" s="66" t="s">
        <v>37</v>
      </c>
      <c r="C2528" s="28" t="s">
        <v>11</v>
      </c>
      <c r="D2528" s="28" t="s">
        <v>25</v>
      </c>
      <c r="E2528" s="67">
        <v>120</v>
      </c>
    </row>
    <row r="2529" spans="2:5" x14ac:dyDescent="0.2">
      <c r="B2529" s="66" t="s">
        <v>37</v>
      </c>
      <c r="C2529" s="28" t="s">
        <v>11</v>
      </c>
      <c r="D2529" s="28" t="s">
        <v>24</v>
      </c>
      <c r="E2529" s="67">
        <v>100</v>
      </c>
    </row>
    <row r="2530" spans="2:5" x14ac:dyDescent="0.2">
      <c r="B2530" s="66" t="s">
        <v>37</v>
      </c>
      <c r="C2530" s="28" t="s">
        <v>11</v>
      </c>
      <c r="D2530" s="28" t="s">
        <v>24</v>
      </c>
      <c r="E2530" s="67">
        <v>100</v>
      </c>
    </row>
    <row r="2531" spans="2:5" x14ac:dyDescent="0.2">
      <c r="B2531" s="66" t="s">
        <v>37</v>
      </c>
      <c r="C2531" s="28" t="s">
        <v>11</v>
      </c>
      <c r="D2531" s="28" t="s">
        <v>25</v>
      </c>
      <c r="E2531" s="67">
        <v>120</v>
      </c>
    </row>
    <row r="2532" spans="2:5" x14ac:dyDescent="0.2">
      <c r="B2532" s="66" t="s">
        <v>37</v>
      </c>
      <c r="C2532" s="28" t="s">
        <v>14</v>
      </c>
      <c r="D2532" s="28" t="s">
        <v>25</v>
      </c>
      <c r="E2532" s="67">
        <v>96</v>
      </c>
    </row>
    <row r="2533" spans="2:5" x14ac:dyDescent="0.2">
      <c r="B2533" s="66" t="s">
        <v>37</v>
      </c>
      <c r="C2533" s="28" t="s">
        <v>11</v>
      </c>
      <c r="D2533" s="28" t="s">
        <v>25</v>
      </c>
      <c r="E2533" s="67">
        <v>120</v>
      </c>
    </row>
    <row r="2534" spans="2:5" x14ac:dyDescent="0.2">
      <c r="B2534" s="66" t="s">
        <v>37</v>
      </c>
      <c r="C2534" s="28" t="s">
        <v>10</v>
      </c>
      <c r="D2534" s="28" t="s">
        <v>25</v>
      </c>
      <c r="E2534" s="67">
        <v>42</v>
      </c>
    </row>
    <row r="2535" spans="2:5" x14ac:dyDescent="0.2">
      <c r="B2535" s="66" t="s">
        <v>37</v>
      </c>
      <c r="C2535" s="28" t="s">
        <v>9</v>
      </c>
      <c r="D2535" s="28" t="s">
        <v>24</v>
      </c>
      <c r="E2535" s="67">
        <v>140</v>
      </c>
    </row>
    <row r="2536" spans="2:5" x14ac:dyDescent="0.2">
      <c r="B2536" s="66" t="s">
        <v>37</v>
      </c>
      <c r="C2536" s="28" t="s">
        <v>11</v>
      </c>
      <c r="D2536" s="28" t="s">
        <v>24</v>
      </c>
      <c r="E2536" s="67">
        <v>100</v>
      </c>
    </row>
    <row r="2537" spans="2:5" x14ac:dyDescent="0.2">
      <c r="B2537" s="66" t="s">
        <v>37</v>
      </c>
      <c r="C2537" s="28" t="s">
        <v>9</v>
      </c>
      <c r="D2537" s="28" t="s">
        <v>24</v>
      </c>
      <c r="E2537" s="67">
        <v>140</v>
      </c>
    </row>
    <row r="2538" spans="2:5" x14ac:dyDescent="0.2">
      <c r="B2538" s="66" t="s">
        <v>37</v>
      </c>
      <c r="C2538" s="28" t="s">
        <v>18</v>
      </c>
      <c r="D2538" s="28" t="s">
        <v>25</v>
      </c>
      <c r="E2538" s="67">
        <v>6</v>
      </c>
    </row>
    <row r="2539" spans="2:5" x14ac:dyDescent="0.2">
      <c r="B2539" s="66" t="s">
        <v>37</v>
      </c>
      <c r="C2539" s="28" t="s">
        <v>18</v>
      </c>
      <c r="D2539" s="28" t="s">
        <v>24</v>
      </c>
      <c r="E2539" s="67">
        <v>5</v>
      </c>
    </row>
    <row r="2540" spans="2:5" x14ac:dyDescent="0.2">
      <c r="B2540" s="66" t="s">
        <v>37</v>
      </c>
      <c r="C2540" s="28" t="s">
        <v>19</v>
      </c>
      <c r="D2540" s="28" t="s">
        <v>24</v>
      </c>
      <c r="E2540" s="67">
        <v>50</v>
      </c>
    </row>
    <row r="2541" spans="2:5" x14ac:dyDescent="0.2">
      <c r="B2541" s="66" t="s">
        <v>37</v>
      </c>
      <c r="C2541" s="28" t="s">
        <v>16</v>
      </c>
      <c r="D2541" s="28" t="s">
        <v>25</v>
      </c>
      <c r="E2541" s="67">
        <v>24</v>
      </c>
    </row>
    <row r="2542" spans="2:5" x14ac:dyDescent="0.2">
      <c r="B2542" s="66" t="s">
        <v>37</v>
      </c>
      <c r="C2542" s="28" t="s">
        <v>10</v>
      </c>
      <c r="D2542" s="28" t="s">
        <v>24</v>
      </c>
      <c r="E2542" s="67">
        <v>35</v>
      </c>
    </row>
    <row r="2543" spans="2:5" x14ac:dyDescent="0.2">
      <c r="B2543" s="66" t="s">
        <v>37</v>
      </c>
      <c r="C2543" s="28" t="s">
        <v>9</v>
      </c>
      <c r="D2543" s="28" t="s">
        <v>24</v>
      </c>
      <c r="E2543" s="67">
        <v>140</v>
      </c>
    </row>
    <row r="2544" spans="2:5" x14ac:dyDescent="0.2">
      <c r="B2544" s="66" t="s">
        <v>37</v>
      </c>
      <c r="C2544" s="28" t="s">
        <v>12</v>
      </c>
      <c r="D2544" s="28" t="s">
        <v>24</v>
      </c>
      <c r="E2544" s="67">
        <v>100</v>
      </c>
    </row>
    <row r="2545" spans="2:5" x14ac:dyDescent="0.2">
      <c r="B2545" s="66" t="s">
        <v>37</v>
      </c>
      <c r="C2545" s="28" t="s">
        <v>14</v>
      </c>
      <c r="D2545" s="28" t="s">
        <v>24</v>
      </c>
      <c r="E2545" s="67">
        <v>80</v>
      </c>
    </row>
    <row r="2546" spans="2:5" x14ac:dyDescent="0.2">
      <c r="B2546" s="66" t="s">
        <v>37</v>
      </c>
      <c r="C2546" s="28" t="s">
        <v>14</v>
      </c>
      <c r="D2546" s="28" t="s">
        <v>24</v>
      </c>
      <c r="E2546" s="67">
        <v>80</v>
      </c>
    </row>
    <row r="2547" spans="2:5" x14ac:dyDescent="0.2">
      <c r="B2547" s="66" t="s">
        <v>37</v>
      </c>
      <c r="C2547" s="28" t="s">
        <v>11</v>
      </c>
      <c r="D2547" s="28" t="s">
        <v>24</v>
      </c>
      <c r="E2547" s="67">
        <v>100</v>
      </c>
    </row>
    <row r="2548" spans="2:5" x14ac:dyDescent="0.2">
      <c r="B2548" s="66" t="s">
        <v>37</v>
      </c>
      <c r="C2548" s="28" t="s">
        <v>18</v>
      </c>
      <c r="D2548" s="28" t="s">
        <v>25</v>
      </c>
      <c r="E2548" s="67">
        <v>6</v>
      </c>
    </row>
    <row r="2549" spans="2:5" x14ac:dyDescent="0.2">
      <c r="B2549" s="66" t="s">
        <v>37</v>
      </c>
      <c r="C2549" s="28" t="s">
        <v>11</v>
      </c>
      <c r="D2549" s="28" t="s">
        <v>24</v>
      </c>
      <c r="E2549" s="67">
        <v>100</v>
      </c>
    </row>
    <row r="2550" spans="2:5" x14ac:dyDescent="0.2">
      <c r="B2550" s="66" t="s">
        <v>37</v>
      </c>
      <c r="C2550" s="28" t="s">
        <v>11</v>
      </c>
      <c r="D2550" s="28" t="s">
        <v>24</v>
      </c>
      <c r="E2550" s="67">
        <v>100</v>
      </c>
    </row>
    <row r="2551" spans="2:5" x14ac:dyDescent="0.2">
      <c r="B2551" s="66" t="s">
        <v>37</v>
      </c>
      <c r="C2551" s="28" t="s">
        <v>20</v>
      </c>
      <c r="D2551" s="28" t="s">
        <v>24</v>
      </c>
      <c r="E2551" s="67">
        <v>200</v>
      </c>
    </row>
    <row r="2552" spans="2:5" x14ac:dyDescent="0.2">
      <c r="B2552" s="66" t="s">
        <v>37</v>
      </c>
      <c r="C2552" s="28" t="s">
        <v>9</v>
      </c>
      <c r="D2552" s="28" t="s">
        <v>24</v>
      </c>
      <c r="E2552" s="67">
        <v>140</v>
      </c>
    </row>
    <row r="2553" spans="2:5" x14ac:dyDescent="0.2">
      <c r="B2553" s="66" t="s">
        <v>37</v>
      </c>
      <c r="C2553" s="28" t="s">
        <v>9</v>
      </c>
      <c r="D2553" s="28" t="s">
        <v>25</v>
      </c>
      <c r="E2553" s="67">
        <v>168</v>
      </c>
    </row>
    <row r="2554" spans="2:5" x14ac:dyDescent="0.2">
      <c r="B2554" s="66" t="s">
        <v>37</v>
      </c>
      <c r="C2554" s="28" t="s">
        <v>22</v>
      </c>
      <c r="D2554" s="28" t="s">
        <v>25</v>
      </c>
      <c r="E2554" s="67">
        <v>84</v>
      </c>
    </row>
    <row r="2555" spans="2:5" x14ac:dyDescent="0.2">
      <c r="B2555" s="66" t="s">
        <v>37</v>
      </c>
      <c r="C2555" s="28" t="s">
        <v>19</v>
      </c>
      <c r="D2555" s="28" t="s">
        <v>24</v>
      </c>
      <c r="E2555" s="67">
        <v>50</v>
      </c>
    </row>
    <row r="2556" spans="2:5" x14ac:dyDescent="0.2">
      <c r="B2556" s="66" t="s">
        <v>37</v>
      </c>
      <c r="C2556" s="28" t="s">
        <v>11</v>
      </c>
      <c r="D2556" s="28" t="s">
        <v>25</v>
      </c>
      <c r="E2556" s="67">
        <v>120</v>
      </c>
    </row>
    <row r="2557" spans="2:5" x14ac:dyDescent="0.2">
      <c r="B2557" s="66" t="s">
        <v>37</v>
      </c>
      <c r="C2557" s="28" t="s">
        <v>19</v>
      </c>
      <c r="D2557" s="28" t="s">
        <v>24</v>
      </c>
      <c r="E2557" s="67">
        <v>50</v>
      </c>
    </row>
    <row r="2558" spans="2:5" x14ac:dyDescent="0.2">
      <c r="B2558" s="66" t="s">
        <v>37</v>
      </c>
      <c r="C2558" s="28" t="s">
        <v>10</v>
      </c>
      <c r="D2558" s="28" t="s">
        <v>24</v>
      </c>
      <c r="E2558" s="67">
        <v>35</v>
      </c>
    </row>
    <row r="2559" spans="2:5" x14ac:dyDescent="0.2">
      <c r="B2559" s="66" t="s">
        <v>37</v>
      </c>
      <c r="C2559" s="28" t="s">
        <v>22</v>
      </c>
      <c r="D2559" s="28" t="s">
        <v>25</v>
      </c>
      <c r="E2559" s="67">
        <v>84</v>
      </c>
    </row>
    <row r="2560" spans="2:5" x14ac:dyDescent="0.2">
      <c r="B2560" s="66" t="s">
        <v>37</v>
      </c>
      <c r="C2560" s="28" t="s">
        <v>11</v>
      </c>
      <c r="D2560" s="28" t="s">
        <v>25</v>
      </c>
      <c r="E2560" s="67">
        <v>120</v>
      </c>
    </row>
    <row r="2561" spans="2:5" x14ac:dyDescent="0.2">
      <c r="B2561" s="66" t="s">
        <v>37</v>
      </c>
      <c r="C2561" s="28" t="s">
        <v>12</v>
      </c>
      <c r="D2561" s="28" t="s">
        <v>25</v>
      </c>
      <c r="E2561" s="67">
        <v>120</v>
      </c>
    </row>
    <row r="2562" spans="2:5" x14ac:dyDescent="0.2">
      <c r="B2562" s="66" t="s">
        <v>37</v>
      </c>
      <c r="C2562" s="28" t="s">
        <v>17</v>
      </c>
      <c r="D2562" s="28" t="s">
        <v>25</v>
      </c>
      <c r="E2562" s="67">
        <v>24</v>
      </c>
    </row>
    <row r="2563" spans="2:5" x14ac:dyDescent="0.2">
      <c r="B2563" s="66" t="s">
        <v>37</v>
      </c>
      <c r="C2563" s="28" t="s">
        <v>15</v>
      </c>
      <c r="D2563" s="28" t="s">
        <v>24</v>
      </c>
      <c r="E2563" s="67">
        <v>25</v>
      </c>
    </row>
    <row r="2564" spans="2:5" x14ac:dyDescent="0.2">
      <c r="B2564" s="66" t="s">
        <v>37</v>
      </c>
      <c r="C2564" s="28" t="s">
        <v>13</v>
      </c>
      <c r="D2564" s="28" t="s">
        <v>24</v>
      </c>
      <c r="E2564" s="67">
        <v>100</v>
      </c>
    </row>
    <row r="2565" spans="2:5" x14ac:dyDescent="0.2">
      <c r="B2565" s="66" t="s">
        <v>37</v>
      </c>
      <c r="C2565" s="28" t="s">
        <v>14</v>
      </c>
      <c r="D2565" s="28" t="s">
        <v>24</v>
      </c>
      <c r="E2565" s="67">
        <v>80</v>
      </c>
    </row>
    <row r="2566" spans="2:5" x14ac:dyDescent="0.2">
      <c r="B2566" s="66" t="s">
        <v>37</v>
      </c>
      <c r="C2566" s="28" t="s">
        <v>9</v>
      </c>
      <c r="D2566" s="28" t="s">
        <v>25</v>
      </c>
      <c r="E2566" s="67">
        <v>168</v>
      </c>
    </row>
    <row r="2567" spans="2:5" x14ac:dyDescent="0.2">
      <c r="B2567" s="66" t="s">
        <v>37</v>
      </c>
      <c r="C2567" s="28" t="s">
        <v>11</v>
      </c>
      <c r="D2567" s="28" t="s">
        <v>24</v>
      </c>
      <c r="E2567" s="67">
        <v>100</v>
      </c>
    </row>
    <row r="2568" spans="2:5" x14ac:dyDescent="0.2">
      <c r="B2568" s="66" t="s">
        <v>37</v>
      </c>
      <c r="C2568" s="28" t="s">
        <v>18</v>
      </c>
      <c r="D2568" s="28" t="s">
        <v>25</v>
      </c>
      <c r="E2568" s="67">
        <v>6</v>
      </c>
    </row>
    <row r="2569" spans="2:5" x14ac:dyDescent="0.2">
      <c r="B2569" s="66" t="s">
        <v>37</v>
      </c>
      <c r="C2569" s="28" t="s">
        <v>13</v>
      </c>
      <c r="D2569" s="28" t="s">
        <v>25</v>
      </c>
      <c r="E2569" s="67">
        <v>120</v>
      </c>
    </row>
    <row r="2570" spans="2:5" x14ac:dyDescent="0.2">
      <c r="B2570" s="66" t="s">
        <v>37</v>
      </c>
      <c r="C2570" s="28" t="s">
        <v>12</v>
      </c>
      <c r="D2570" s="28" t="s">
        <v>24</v>
      </c>
      <c r="E2570" s="67">
        <v>100</v>
      </c>
    </row>
    <row r="2571" spans="2:5" x14ac:dyDescent="0.2">
      <c r="B2571" s="66" t="s">
        <v>37</v>
      </c>
      <c r="C2571" s="28" t="s">
        <v>9</v>
      </c>
      <c r="D2571" s="28" t="s">
        <v>24</v>
      </c>
      <c r="E2571" s="67">
        <v>140</v>
      </c>
    </row>
    <row r="2572" spans="2:5" x14ac:dyDescent="0.2">
      <c r="B2572" s="66" t="s">
        <v>37</v>
      </c>
      <c r="C2572" s="28" t="s">
        <v>20</v>
      </c>
      <c r="D2572" s="28" t="s">
        <v>25</v>
      </c>
      <c r="E2572" s="67">
        <v>240</v>
      </c>
    </row>
    <row r="2573" spans="2:5" x14ac:dyDescent="0.2">
      <c r="B2573" s="66" t="s">
        <v>37</v>
      </c>
      <c r="C2573" s="28" t="s">
        <v>9</v>
      </c>
      <c r="D2573" s="28" t="s">
        <v>25</v>
      </c>
      <c r="E2573" s="67">
        <v>168</v>
      </c>
    </row>
    <row r="2574" spans="2:5" x14ac:dyDescent="0.2">
      <c r="B2574" s="66" t="s">
        <v>37</v>
      </c>
      <c r="C2574" s="28" t="s">
        <v>9</v>
      </c>
      <c r="D2574" s="28" t="s">
        <v>24</v>
      </c>
      <c r="E2574" s="67">
        <v>140</v>
      </c>
    </row>
    <row r="2575" spans="2:5" x14ac:dyDescent="0.2">
      <c r="B2575" s="66" t="s">
        <v>37</v>
      </c>
      <c r="C2575" s="28" t="s">
        <v>11</v>
      </c>
      <c r="D2575" s="28" t="s">
        <v>24</v>
      </c>
      <c r="E2575" s="67">
        <v>100</v>
      </c>
    </row>
    <row r="2576" spans="2:5" x14ac:dyDescent="0.2">
      <c r="B2576" s="66" t="s">
        <v>37</v>
      </c>
      <c r="C2576" s="28" t="s">
        <v>22</v>
      </c>
      <c r="D2576" s="28" t="s">
        <v>24</v>
      </c>
      <c r="E2576" s="67">
        <v>70</v>
      </c>
    </row>
    <row r="2577" spans="2:5" x14ac:dyDescent="0.2">
      <c r="B2577" s="66" t="s">
        <v>37</v>
      </c>
      <c r="C2577" s="28" t="s">
        <v>18</v>
      </c>
      <c r="D2577" s="28" t="s">
        <v>24</v>
      </c>
      <c r="E2577" s="67">
        <v>5</v>
      </c>
    </row>
    <row r="2578" spans="2:5" x14ac:dyDescent="0.2">
      <c r="B2578" s="66" t="s">
        <v>37</v>
      </c>
      <c r="C2578" s="28" t="s">
        <v>14</v>
      </c>
      <c r="D2578" s="28" t="s">
        <v>24</v>
      </c>
      <c r="E2578" s="67">
        <v>80</v>
      </c>
    </row>
    <row r="2579" spans="2:5" x14ac:dyDescent="0.2">
      <c r="B2579" s="66" t="s">
        <v>37</v>
      </c>
      <c r="C2579" s="28" t="s">
        <v>9</v>
      </c>
      <c r="D2579" s="28" t="s">
        <v>25</v>
      </c>
      <c r="E2579" s="67">
        <v>168</v>
      </c>
    </row>
    <row r="2580" spans="2:5" x14ac:dyDescent="0.2">
      <c r="B2580" s="66" t="s">
        <v>37</v>
      </c>
      <c r="C2580" s="28" t="s">
        <v>11</v>
      </c>
      <c r="D2580" s="28" t="s">
        <v>24</v>
      </c>
      <c r="E2580" s="67">
        <v>100</v>
      </c>
    </row>
    <row r="2581" spans="2:5" x14ac:dyDescent="0.2">
      <c r="B2581" s="66" t="s">
        <v>37</v>
      </c>
      <c r="C2581" s="28" t="s">
        <v>22</v>
      </c>
      <c r="D2581" s="28" t="s">
        <v>25</v>
      </c>
      <c r="E2581" s="67">
        <v>84</v>
      </c>
    </row>
    <row r="2582" spans="2:5" x14ac:dyDescent="0.2">
      <c r="B2582" s="66" t="s">
        <v>37</v>
      </c>
      <c r="C2582" s="28" t="s">
        <v>18</v>
      </c>
      <c r="D2582" s="28" t="s">
        <v>25</v>
      </c>
      <c r="E2582" s="67">
        <v>6</v>
      </c>
    </row>
    <row r="2583" spans="2:5" x14ac:dyDescent="0.2">
      <c r="B2583" s="66" t="s">
        <v>37</v>
      </c>
      <c r="C2583" s="28" t="s">
        <v>21</v>
      </c>
      <c r="D2583" s="28" t="s">
        <v>24</v>
      </c>
      <c r="E2583" s="67">
        <v>60</v>
      </c>
    </row>
    <row r="2584" spans="2:5" x14ac:dyDescent="0.2">
      <c r="B2584" s="66" t="s">
        <v>37</v>
      </c>
      <c r="C2584" s="28" t="s">
        <v>17</v>
      </c>
      <c r="D2584" s="28" t="s">
        <v>24</v>
      </c>
      <c r="E2584" s="67">
        <v>20</v>
      </c>
    </row>
    <row r="2585" spans="2:5" x14ac:dyDescent="0.2">
      <c r="B2585" s="66" t="s">
        <v>37</v>
      </c>
      <c r="C2585" s="28" t="s">
        <v>10</v>
      </c>
      <c r="D2585" s="28" t="s">
        <v>25</v>
      </c>
      <c r="E2585" s="67">
        <v>42</v>
      </c>
    </row>
    <row r="2586" spans="2:5" x14ac:dyDescent="0.2">
      <c r="B2586" s="66" t="s">
        <v>37</v>
      </c>
      <c r="C2586" s="28" t="s">
        <v>14</v>
      </c>
      <c r="D2586" s="28" t="s">
        <v>24</v>
      </c>
      <c r="E2586" s="67">
        <v>80</v>
      </c>
    </row>
    <row r="2587" spans="2:5" x14ac:dyDescent="0.2">
      <c r="B2587" s="66" t="s">
        <v>37</v>
      </c>
      <c r="C2587" s="28" t="s">
        <v>9</v>
      </c>
      <c r="D2587" s="28" t="s">
        <v>24</v>
      </c>
      <c r="E2587" s="67">
        <v>140</v>
      </c>
    </row>
    <row r="2588" spans="2:5" x14ac:dyDescent="0.2">
      <c r="B2588" s="66" t="s">
        <v>37</v>
      </c>
      <c r="C2588" s="28" t="s">
        <v>22</v>
      </c>
      <c r="D2588" s="28" t="s">
        <v>25</v>
      </c>
      <c r="E2588" s="67">
        <v>84</v>
      </c>
    </row>
    <row r="2589" spans="2:5" x14ac:dyDescent="0.2">
      <c r="B2589" s="66" t="s">
        <v>37</v>
      </c>
      <c r="C2589" s="28" t="s">
        <v>22</v>
      </c>
      <c r="D2589" s="28" t="s">
        <v>24</v>
      </c>
      <c r="E2589" s="67">
        <v>70</v>
      </c>
    </row>
    <row r="2590" spans="2:5" x14ac:dyDescent="0.2">
      <c r="B2590" s="66" t="s">
        <v>37</v>
      </c>
      <c r="C2590" s="28" t="s">
        <v>14</v>
      </c>
      <c r="D2590" s="28" t="s">
        <v>25</v>
      </c>
      <c r="E2590" s="67">
        <v>96</v>
      </c>
    </row>
    <row r="2591" spans="2:5" x14ac:dyDescent="0.2">
      <c r="B2591" s="66" t="s">
        <v>37</v>
      </c>
      <c r="C2591" s="28" t="s">
        <v>11</v>
      </c>
      <c r="D2591" s="28" t="s">
        <v>25</v>
      </c>
      <c r="E2591" s="67">
        <v>120</v>
      </c>
    </row>
    <row r="2592" spans="2:5" x14ac:dyDescent="0.2">
      <c r="B2592" s="66" t="s">
        <v>37</v>
      </c>
      <c r="C2592" s="28" t="s">
        <v>10</v>
      </c>
      <c r="D2592" s="28" t="s">
        <v>25</v>
      </c>
      <c r="E2592" s="67">
        <v>42</v>
      </c>
    </row>
    <row r="2593" spans="2:5" x14ac:dyDescent="0.2">
      <c r="B2593" s="66" t="s">
        <v>37</v>
      </c>
      <c r="C2593" s="28" t="s">
        <v>11</v>
      </c>
      <c r="D2593" s="28" t="s">
        <v>24</v>
      </c>
      <c r="E2593" s="67">
        <v>100</v>
      </c>
    </row>
    <row r="2594" spans="2:5" x14ac:dyDescent="0.2">
      <c r="B2594" s="66" t="s">
        <v>37</v>
      </c>
      <c r="C2594" s="28" t="s">
        <v>13</v>
      </c>
      <c r="D2594" s="28" t="s">
        <v>25</v>
      </c>
      <c r="E2594" s="67">
        <v>120</v>
      </c>
    </row>
    <row r="2595" spans="2:5" x14ac:dyDescent="0.2">
      <c r="B2595" s="66" t="s">
        <v>37</v>
      </c>
      <c r="C2595" s="28" t="s">
        <v>11</v>
      </c>
      <c r="D2595" s="28" t="s">
        <v>24</v>
      </c>
      <c r="E2595" s="67">
        <v>100</v>
      </c>
    </row>
    <row r="2596" spans="2:5" x14ac:dyDescent="0.2">
      <c r="B2596" s="66" t="s">
        <v>37</v>
      </c>
      <c r="C2596" s="28" t="s">
        <v>22</v>
      </c>
      <c r="D2596" s="28" t="s">
        <v>25</v>
      </c>
      <c r="E2596" s="67">
        <v>84</v>
      </c>
    </row>
    <row r="2597" spans="2:5" x14ac:dyDescent="0.2">
      <c r="B2597" s="66" t="s">
        <v>37</v>
      </c>
      <c r="C2597" s="28" t="s">
        <v>18</v>
      </c>
      <c r="D2597" s="28" t="s">
        <v>24</v>
      </c>
      <c r="E2597" s="67">
        <v>5</v>
      </c>
    </row>
    <row r="2598" spans="2:5" x14ac:dyDescent="0.2">
      <c r="B2598" s="66" t="s">
        <v>37</v>
      </c>
      <c r="C2598" s="28" t="s">
        <v>11</v>
      </c>
      <c r="D2598" s="28" t="s">
        <v>25</v>
      </c>
      <c r="E2598" s="67">
        <v>120</v>
      </c>
    </row>
    <row r="2599" spans="2:5" x14ac:dyDescent="0.2">
      <c r="B2599" s="66" t="s">
        <v>37</v>
      </c>
      <c r="C2599" s="28" t="s">
        <v>20</v>
      </c>
      <c r="D2599" s="28" t="s">
        <v>24</v>
      </c>
      <c r="E2599" s="67">
        <v>200</v>
      </c>
    </row>
    <row r="2600" spans="2:5" x14ac:dyDescent="0.2">
      <c r="B2600" s="66" t="s">
        <v>37</v>
      </c>
      <c r="C2600" s="28" t="s">
        <v>18</v>
      </c>
      <c r="D2600" s="28" t="s">
        <v>25</v>
      </c>
      <c r="E2600" s="67">
        <v>6</v>
      </c>
    </row>
    <row r="2601" spans="2:5" x14ac:dyDescent="0.2">
      <c r="B2601" s="66" t="s">
        <v>37</v>
      </c>
      <c r="C2601" s="28" t="s">
        <v>14</v>
      </c>
      <c r="D2601" s="28" t="s">
        <v>24</v>
      </c>
      <c r="E2601" s="67">
        <v>80</v>
      </c>
    </row>
    <row r="2602" spans="2:5" x14ac:dyDescent="0.2">
      <c r="B2602" s="66" t="s">
        <v>37</v>
      </c>
      <c r="C2602" s="28" t="s">
        <v>17</v>
      </c>
      <c r="D2602" s="28" t="s">
        <v>25</v>
      </c>
      <c r="E2602" s="67">
        <v>24</v>
      </c>
    </row>
    <row r="2603" spans="2:5" x14ac:dyDescent="0.2">
      <c r="B2603" s="66" t="s">
        <v>37</v>
      </c>
      <c r="C2603" s="28" t="s">
        <v>22</v>
      </c>
      <c r="D2603" s="28" t="s">
        <v>24</v>
      </c>
      <c r="E2603" s="67">
        <v>70</v>
      </c>
    </row>
    <row r="2604" spans="2:5" x14ac:dyDescent="0.2">
      <c r="B2604" s="66" t="s">
        <v>37</v>
      </c>
      <c r="C2604" s="28" t="s">
        <v>9</v>
      </c>
      <c r="D2604" s="28" t="s">
        <v>24</v>
      </c>
      <c r="E2604" s="67">
        <v>140</v>
      </c>
    </row>
    <row r="2605" spans="2:5" x14ac:dyDescent="0.2">
      <c r="B2605" s="66" t="s">
        <v>37</v>
      </c>
      <c r="C2605" s="28" t="s">
        <v>16</v>
      </c>
      <c r="D2605" s="28" t="s">
        <v>25</v>
      </c>
      <c r="E2605" s="67">
        <v>24</v>
      </c>
    </row>
    <row r="2606" spans="2:5" x14ac:dyDescent="0.2">
      <c r="B2606" s="66" t="s">
        <v>37</v>
      </c>
      <c r="C2606" s="28" t="s">
        <v>18</v>
      </c>
      <c r="D2606" s="28" t="s">
        <v>24</v>
      </c>
      <c r="E2606" s="67">
        <v>5</v>
      </c>
    </row>
    <row r="2607" spans="2:5" x14ac:dyDescent="0.2">
      <c r="B2607" s="66" t="s">
        <v>37</v>
      </c>
      <c r="C2607" s="28" t="s">
        <v>20</v>
      </c>
      <c r="D2607" s="28" t="s">
        <v>25</v>
      </c>
      <c r="E2607" s="67">
        <v>240</v>
      </c>
    </row>
    <row r="2608" spans="2:5" x14ac:dyDescent="0.2">
      <c r="B2608" s="66" t="s">
        <v>37</v>
      </c>
      <c r="C2608" s="28" t="s">
        <v>9</v>
      </c>
      <c r="D2608" s="28" t="s">
        <v>25</v>
      </c>
      <c r="E2608" s="67">
        <v>168</v>
      </c>
    </row>
    <row r="2609" spans="2:5" x14ac:dyDescent="0.2">
      <c r="B2609" s="66" t="s">
        <v>37</v>
      </c>
      <c r="C2609" s="28" t="s">
        <v>20</v>
      </c>
      <c r="D2609" s="28" t="s">
        <v>25</v>
      </c>
      <c r="E2609" s="67">
        <v>240</v>
      </c>
    </row>
    <row r="2610" spans="2:5" x14ac:dyDescent="0.2">
      <c r="B2610" s="66" t="s">
        <v>37</v>
      </c>
      <c r="C2610" s="28" t="s">
        <v>9</v>
      </c>
      <c r="D2610" s="28" t="s">
        <v>25</v>
      </c>
      <c r="E2610" s="67">
        <v>168</v>
      </c>
    </row>
    <row r="2611" spans="2:5" x14ac:dyDescent="0.2">
      <c r="B2611" s="66" t="s">
        <v>37</v>
      </c>
      <c r="C2611" s="28" t="s">
        <v>20</v>
      </c>
      <c r="D2611" s="28" t="s">
        <v>25</v>
      </c>
      <c r="E2611" s="67">
        <v>240</v>
      </c>
    </row>
    <row r="2612" spans="2:5" x14ac:dyDescent="0.2">
      <c r="B2612" s="66" t="s">
        <v>37</v>
      </c>
      <c r="C2612" s="28" t="s">
        <v>14</v>
      </c>
      <c r="D2612" s="28" t="s">
        <v>24</v>
      </c>
      <c r="E2612" s="67">
        <v>80</v>
      </c>
    </row>
    <row r="2613" spans="2:5" x14ac:dyDescent="0.2">
      <c r="B2613" s="66" t="s">
        <v>37</v>
      </c>
      <c r="C2613" s="28" t="s">
        <v>22</v>
      </c>
      <c r="D2613" s="28" t="s">
        <v>25</v>
      </c>
      <c r="E2613" s="67">
        <v>84</v>
      </c>
    </row>
    <row r="2614" spans="2:5" x14ac:dyDescent="0.2">
      <c r="B2614" s="66" t="s">
        <v>37</v>
      </c>
      <c r="C2614" s="28" t="s">
        <v>13</v>
      </c>
      <c r="D2614" s="28" t="s">
        <v>24</v>
      </c>
      <c r="E2614" s="67">
        <v>100</v>
      </c>
    </row>
    <row r="2615" spans="2:5" x14ac:dyDescent="0.2">
      <c r="B2615" s="66" t="s">
        <v>37</v>
      </c>
      <c r="C2615" s="28" t="s">
        <v>18</v>
      </c>
      <c r="D2615" s="28" t="s">
        <v>25</v>
      </c>
      <c r="E2615" s="67">
        <v>6</v>
      </c>
    </row>
    <row r="2616" spans="2:5" x14ac:dyDescent="0.2">
      <c r="B2616" s="66" t="s">
        <v>37</v>
      </c>
      <c r="C2616" s="28" t="s">
        <v>11</v>
      </c>
      <c r="D2616" s="28" t="s">
        <v>25</v>
      </c>
      <c r="E2616" s="67">
        <v>120</v>
      </c>
    </row>
    <row r="2617" spans="2:5" x14ac:dyDescent="0.2">
      <c r="B2617" s="66" t="s">
        <v>37</v>
      </c>
      <c r="C2617" s="28" t="s">
        <v>9</v>
      </c>
      <c r="D2617" s="28" t="s">
        <v>25</v>
      </c>
      <c r="E2617" s="67">
        <v>168</v>
      </c>
    </row>
    <row r="2618" spans="2:5" x14ac:dyDescent="0.2">
      <c r="B2618" s="66" t="s">
        <v>37</v>
      </c>
      <c r="C2618" s="28" t="s">
        <v>14</v>
      </c>
      <c r="D2618" s="28" t="s">
        <v>24</v>
      </c>
      <c r="E2618" s="67">
        <v>80</v>
      </c>
    </row>
    <row r="2619" spans="2:5" x14ac:dyDescent="0.2">
      <c r="B2619" s="66" t="s">
        <v>37</v>
      </c>
      <c r="C2619" s="28" t="s">
        <v>11</v>
      </c>
      <c r="D2619" s="28" t="s">
        <v>25</v>
      </c>
      <c r="E2619" s="67">
        <v>120</v>
      </c>
    </row>
    <row r="2620" spans="2:5" x14ac:dyDescent="0.2">
      <c r="B2620" s="66" t="s">
        <v>37</v>
      </c>
      <c r="C2620" s="28" t="s">
        <v>14</v>
      </c>
      <c r="D2620" s="28" t="s">
        <v>25</v>
      </c>
      <c r="E2620" s="67">
        <v>96</v>
      </c>
    </row>
    <row r="2621" spans="2:5" x14ac:dyDescent="0.2">
      <c r="B2621" s="66" t="s">
        <v>37</v>
      </c>
      <c r="C2621" s="28" t="s">
        <v>9</v>
      </c>
      <c r="D2621" s="28" t="s">
        <v>24</v>
      </c>
      <c r="E2621" s="67">
        <v>140</v>
      </c>
    </row>
    <row r="2622" spans="2:5" x14ac:dyDescent="0.2">
      <c r="B2622" s="66" t="s">
        <v>37</v>
      </c>
      <c r="C2622" s="28" t="s">
        <v>13</v>
      </c>
      <c r="D2622" s="28" t="s">
        <v>24</v>
      </c>
      <c r="E2622" s="67">
        <v>100</v>
      </c>
    </row>
    <row r="2623" spans="2:5" x14ac:dyDescent="0.2">
      <c r="B2623" s="66" t="s">
        <v>37</v>
      </c>
      <c r="C2623" s="28" t="s">
        <v>14</v>
      </c>
      <c r="D2623" s="28" t="s">
        <v>25</v>
      </c>
      <c r="E2623" s="67">
        <v>96</v>
      </c>
    </row>
    <row r="2624" spans="2:5" x14ac:dyDescent="0.2">
      <c r="B2624" s="66" t="s">
        <v>37</v>
      </c>
      <c r="C2624" s="28" t="s">
        <v>9</v>
      </c>
      <c r="D2624" s="28" t="s">
        <v>25</v>
      </c>
      <c r="E2624" s="67">
        <v>168</v>
      </c>
    </row>
    <row r="2625" spans="2:5" x14ac:dyDescent="0.2">
      <c r="B2625" s="66" t="s">
        <v>37</v>
      </c>
      <c r="C2625" s="28" t="s">
        <v>16</v>
      </c>
      <c r="D2625" s="28" t="s">
        <v>25</v>
      </c>
      <c r="E2625" s="67">
        <v>24</v>
      </c>
    </row>
    <row r="2626" spans="2:5" x14ac:dyDescent="0.2">
      <c r="B2626" s="66" t="s">
        <v>37</v>
      </c>
      <c r="C2626" s="28" t="s">
        <v>11</v>
      </c>
      <c r="D2626" s="28" t="s">
        <v>24</v>
      </c>
      <c r="E2626" s="67">
        <v>100</v>
      </c>
    </row>
    <row r="2627" spans="2:5" x14ac:dyDescent="0.2">
      <c r="B2627" s="66" t="s">
        <v>37</v>
      </c>
      <c r="C2627" s="28" t="s">
        <v>11</v>
      </c>
      <c r="D2627" s="28" t="s">
        <v>24</v>
      </c>
      <c r="E2627" s="67">
        <v>100</v>
      </c>
    </row>
    <row r="2628" spans="2:5" x14ac:dyDescent="0.2">
      <c r="B2628" s="66" t="s">
        <v>37</v>
      </c>
      <c r="C2628" s="28" t="s">
        <v>10</v>
      </c>
      <c r="D2628" s="28" t="s">
        <v>24</v>
      </c>
      <c r="E2628" s="67">
        <v>35</v>
      </c>
    </row>
    <row r="2629" spans="2:5" x14ac:dyDescent="0.2">
      <c r="B2629" s="66" t="s">
        <v>37</v>
      </c>
      <c r="C2629" s="28" t="s">
        <v>9</v>
      </c>
      <c r="D2629" s="28" t="s">
        <v>25</v>
      </c>
      <c r="E2629" s="67">
        <v>168</v>
      </c>
    </row>
    <row r="2630" spans="2:5" x14ac:dyDescent="0.2">
      <c r="B2630" s="66" t="s">
        <v>37</v>
      </c>
      <c r="C2630" s="28" t="s">
        <v>9</v>
      </c>
      <c r="D2630" s="28" t="s">
        <v>25</v>
      </c>
      <c r="E2630" s="67">
        <v>168</v>
      </c>
    </row>
    <row r="2631" spans="2:5" x14ac:dyDescent="0.2">
      <c r="B2631" s="66" t="s">
        <v>37</v>
      </c>
      <c r="C2631" s="28" t="s">
        <v>17</v>
      </c>
      <c r="D2631" s="28" t="s">
        <v>25</v>
      </c>
      <c r="E2631" s="67">
        <v>24</v>
      </c>
    </row>
    <row r="2632" spans="2:5" x14ac:dyDescent="0.2">
      <c r="B2632" s="66" t="s">
        <v>37</v>
      </c>
      <c r="C2632" s="28" t="s">
        <v>17</v>
      </c>
      <c r="D2632" s="28" t="s">
        <v>24</v>
      </c>
      <c r="E2632" s="67">
        <v>20</v>
      </c>
    </row>
    <row r="2633" spans="2:5" x14ac:dyDescent="0.2">
      <c r="B2633" s="66" t="s">
        <v>37</v>
      </c>
      <c r="C2633" s="28" t="s">
        <v>14</v>
      </c>
      <c r="D2633" s="28" t="s">
        <v>25</v>
      </c>
      <c r="E2633" s="67">
        <v>96</v>
      </c>
    </row>
    <row r="2634" spans="2:5" x14ac:dyDescent="0.2">
      <c r="B2634" s="66" t="s">
        <v>37</v>
      </c>
      <c r="C2634" s="28" t="s">
        <v>14</v>
      </c>
      <c r="D2634" s="28" t="s">
        <v>24</v>
      </c>
      <c r="E2634" s="67">
        <v>80</v>
      </c>
    </row>
    <row r="2635" spans="2:5" x14ac:dyDescent="0.2">
      <c r="B2635" s="66" t="s">
        <v>37</v>
      </c>
      <c r="C2635" s="28" t="s">
        <v>12</v>
      </c>
      <c r="D2635" s="28" t="s">
        <v>24</v>
      </c>
      <c r="E2635" s="67">
        <v>100</v>
      </c>
    </row>
    <row r="2636" spans="2:5" x14ac:dyDescent="0.2">
      <c r="B2636" s="66" t="s">
        <v>37</v>
      </c>
      <c r="C2636" s="28" t="s">
        <v>14</v>
      </c>
      <c r="D2636" s="28" t="s">
        <v>25</v>
      </c>
      <c r="E2636" s="67">
        <v>96</v>
      </c>
    </row>
    <row r="2637" spans="2:5" x14ac:dyDescent="0.2">
      <c r="B2637" s="66" t="s">
        <v>37</v>
      </c>
      <c r="C2637" s="28" t="s">
        <v>22</v>
      </c>
      <c r="D2637" s="28" t="s">
        <v>24</v>
      </c>
      <c r="E2637" s="67">
        <v>70</v>
      </c>
    </row>
    <row r="2638" spans="2:5" x14ac:dyDescent="0.2">
      <c r="B2638" s="66" t="s">
        <v>37</v>
      </c>
      <c r="C2638" s="28" t="s">
        <v>11</v>
      </c>
      <c r="D2638" s="28" t="s">
        <v>25</v>
      </c>
      <c r="E2638" s="67">
        <v>120</v>
      </c>
    </row>
    <row r="2639" spans="2:5" x14ac:dyDescent="0.2">
      <c r="B2639" s="66" t="s">
        <v>37</v>
      </c>
      <c r="C2639" s="28" t="s">
        <v>11</v>
      </c>
      <c r="D2639" s="28" t="s">
        <v>25</v>
      </c>
      <c r="E2639" s="67">
        <v>120</v>
      </c>
    </row>
    <row r="2640" spans="2:5" x14ac:dyDescent="0.2">
      <c r="B2640" s="66" t="s">
        <v>37</v>
      </c>
      <c r="C2640" s="28" t="s">
        <v>9</v>
      </c>
      <c r="D2640" s="28" t="s">
        <v>24</v>
      </c>
      <c r="E2640" s="67">
        <v>140</v>
      </c>
    </row>
    <row r="2641" spans="2:5" x14ac:dyDescent="0.2">
      <c r="B2641" s="66" t="s">
        <v>37</v>
      </c>
      <c r="C2641" s="28" t="s">
        <v>19</v>
      </c>
      <c r="D2641" s="28" t="s">
        <v>25</v>
      </c>
      <c r="E2641" s="67">
        <v>60</v>
      </c>
    </row>
    <row r="2642" spans="2:5" x14ac:dyDescent="0.2">
      <c r="B2642" s="66" t="s">
        <v>37</v>
      </c>
      <c r="C2642" s="28" t="s">
        <v>9</v>
      </c>
      <c r="D2642" s="28" t="s">
        <v>25</v>
      </c>
      <c r="E2642" s="67">
        <v>168</v>
      </c>
    </row>
    <row r="2643" spans="2:5" x14ac:dyDescent="0.2">
      <c r="B2643" s="66" t="s">
        <v>37</v>
      </c>
      <c r="C2643" s="28" t="s">
        <v>14</v>
      </c>
      <c r="D2643" s="28" t="s">
        <v>24</v>
      </c>
      <c r="E2643" s="67">
        <v>80</v>
      </c>
    </row>
    <row r="2644" spans="2:5" x14ac:dyDescent="0.2">
      <c r="B2644" s="66" t="s">
        <v>37</v>
      </c>
      <c r="C2644" s="28" t="s">
        <v>15</v>
      </c>
      <c r="D2644" s="28" t="s">
        <v>24</v>
      </c>
      <c r="E2644" s="67">
        <v>25</v>
      </c>
    </row>
    <row r="2645" spans="2:5" x14ac:dyDescent="0.2">
      <c r="B2645" s="66" t="s">
        <v>37</v>
      </c>
      <c r="C2645" s="28" t="s">
        <v>14</v>
      </c>
      <c r="D2645" s="28" t="s">
        <v>24</v>
      </c>
      <c r="E2645" s="67">
        <v>80</v>
      </c>
    </row>
    <row r="2646" spans="2:5" x14ac:dyDescent="0.2">
      <c r="B2646" s="66" t="s">
        <v>37</v>
      </c>
      <c r="C2646" s="28" t="s">
        <v>20</v>
      </c>
      <c r="D2646" s="28" t="s">
        <v>25</v>
      </c>
      <c r="E2646" s="67">
        <v>240</v>
      </c>
    </row>
    <row r="2647" spans="2:5" x14ac:dyDescent="0.2">
      <c r="B2647" s="66" t="s">
        <v>37</v>
      </c>
      <c r="C2647" s="28" t="s">
        <v>10</v>
      </c>
      <c r="D2647" s="28" t="s">
        <v>24</v>
      </c>
      <c r="E2647" s="67">
        <v>35</v>
      </c>
    </row>
    <row r="2648" spans="2:5" x14ac:dyDescent="0.2">
      <c r="B2648" s="66" t="s">
        <v>37</v>
      </c>
      <c r="C2648" s="28" t="s">
        <v>14</v>
      </c>
      <c r="D2648" s="28" t="s">
        <v>25</v>
      </c>
      <c r="E2648" s="67">
        <v>96</v>
      </c>
    </row>
    <row r="2649" spans="2:5" x14ac:dyDescent="0.2">
      <c r="B2649" s="66" t="s">
        <v>37</v>
      </c>
      <c r="C2649" s="28" t="s">
        <v>11</v>
      </c>
      <c r="D2649" s="28" t="s">
        <v>25</v>
      </c>
      <c r="E2649" s="67">
        <v>120</v>
      </c>
    </row>
    <row r="2650" spans="2:5" x14ac:dyDescent="0.2">
      <c r="B2650" s="66" t="s">
        <v>37</v>
      </c>
      <c r="C2650" s="28" t="s">
        <v>13</v>
      </c>
      <c r="D2650" s="28" t="s">
        <v>24</v>
      </c>
      <c r="E2650" s="67">
        <v>100</v>
      </c>
    </row>
    <row r="2651" spans="2:5" x14ac:dyDescent="0.2">
      <c r="B2651" s="66" t="s">
        <v>37</v>
      </c>
      <c r="C2651" s="28" t="s">
        <v>10</v>
      </c>
      <c r="D2651" s="28" t="s">
        <v>25</v>
      </c>
      <c r="E2651" s="67">
        <v>42</v>
      </c>
    </row>
    <row r="2652" spans="2:5" x14ac:dyDescent="0.2">
      <c r="B2652" s="66" t="s">
        <v>37</v>
      </c>
      <c r="C2652" s="28" t="s">
        <v>10</v>
      </c>
      <c r="D2652" s="28" t="s">
        <v>24</v>
      </c>
      <c r="E2652" s="67">
        <v>35</v>
      </c>
    </row>
    <row r="2653" spans="2:5" x14ac:dyDescent="0.2">
      <c r="B2653" s="66" t="s">
        <v>37</v>
      </c>
      <c r="C2653" s="28" t="s">
        <v>9</v>
      </c>
      <c r="D2653" s="28" t="s">
        <v>24</v>
      </c>
      <c r="E2653" s="67">
        <v>140</v>
      </c>
    </row>
    <row r="2654" spans="2:5" x14ac:dyDescent="0.2">
      <c r="B2654" s="66" t="s">
        <v>37</v>
      </c>
      <c r="C2654" s="28" t="s">
        <v>22</v>
      </c>
      <c r="D2654" s="28" t="s">
        <v>24</v>
      </c>
      <c r="E2654" s="67">
        <v>70</v>
      </c>
    </row>
    <row r="2655" spans="2:5" x14ac:dyDescent="0.2">
      <c r="B2655" s="66" t="s">
        <v>37</v>
      </c>
      <c r="C2655" s="28" t="s">
        <v>17</v>
      </c>
      <c r="D2655" s="28" t="s">
        <v>24</v>
      </c>
      <c r="E2655" s="67">
        <v>20</v>
      </c>
    </row>
    <row r="2656" spans="2:5" x14ac:dyDescent="0.2">
      <c r="B2656" s="66" t="s">
        <v>37</v>
      </c>
      <c r="C2656" s="28" t="s">
        <v>11</v>
      </c>
      <c r="D2656" s="28" t="s">
        <v>25</v>
      </c>
      <c r="E2656" s="67">
        <v>120</v>
      </c>
    </row>
    <row r="2657" spans="2:5" x14ac:dyDescent="0.2">
      <c r="B2657" s="66" t="s">
        <v>37</v>
      </c>
      <c r="C2657" s="28" t="s">
        <v>11</v>
      </c>
      <c r="D2657" s="28" t="s">
        <v>24</v>
      </c>
      <c r="E2657" s="67">
        <v>100</v>
      </c>
    </row>
    <row r="2658" spans="2:5" x14ac:dyDescent="0.2">
      <c r="B2658" s="66" t="s">
        <v>37</v>
      </c>
      <c r="C2658" s="28" t="s">
        <v>10</v>
      </c>
      <c r="D2658" s="28" t="s">
        <v>25</v>
      </c>
      <c r="E2658" s="67">
        <v>42</v>
      </c>
    </row>
    <row r="2659" spans="2:5" x14ac:dyDescent="0.2">
      <c r="B2659" s="66" t="s">
        <v>37</v>
      </c>
      <c r="C2659" s="28" t="s">
        <v>11</v>
      </c>
      <c r="D2659" s="28" t="s">
        <v>25</v>
      </c>
      <c r="E2659" s="67">
        <v>120</v>
      </c>
    </row>
    <row r="2660" spans="2:5" x14ac:dyDescent="0.2">
      <c r="B2660" s="66" t="s">
        <v>37</v>
      </c>
      <c r="C2660" s="28" t="s">
        <v>22</v>
      </c>
      <c r="D2660" s="28" t="s">
        <v>24</v>
      </c>
      <c r="E2660" s="67">
        <v>70</v>
      </c>
    </row>
    <row r="2661" spans="2:5" x14ac:dyDescent="0.2">
      <c r="B2661" s="66" t="s">
        <v>37</v>
      </c>
      <c r="C2661" s="28" t="s">
        <v>14</v>
      </c>
      <c r="D2661" s="28" t="s">
        <v>24</v>
      </c>
      <c r="E2661" s="67">
        <v>80</v>
      </c>
    </row>
    <row r="2662" spans="2:5" x14ac:dyDescent="0.2">
      <c r="B2662" s="66" t="s">
        <v>37</v>
      </c>
      <c r="C2662" s="28" t="s">
        <v>14</v>
      </c>
      <c r="D2662" s="28" t="s">
        <v>24</v>
      </c>
      <c r="E2662" s="67">
        <v>80</v>
      </c>
    </row>
    <row r="2663" spans="2:5" x14ac:dyDescent="0.2">
      <c r="B2663" s="66" t="s">
        <v>37</v>
      </c>
      <c r="C2663" s="28" t="s">
        <v>22</v>
      </c>
      <c r="D2663" s="28" t="s">
        <v>25</v>
      </c>
      <c r="E2663" s="67">
        <v>84</v>
      </c>
    </row>
    <row r="2664" spans="2:5" x14ac:dyDescent="0.2">
      <c r="B2664" s="66" t="s">
        <v>37</v>
      </c>
      <c r="C2664" s="28" t="s">
        <v>10</v>
      </c>
      <c r="D2664" s="28" t="s">
        <v>24</v>
      </c>
      <c r="E2664" s="67">
        <v>35</v>
      </c>
    </row>
    <row r="2665" spans="2:5" x14ac:dyDescent="0.2">
      <c r="B2665" s="66" t="s">
        <v>37</v>
      </c>
      <c r="C2665" s="28" t="s">
        <v>19</v>
      </c>
      <c r="D2665" s="28" t="s">
        <v>24</v>
      </c>
      <c r="E2665" s="67">
        <v>50</v>
      </c>
    </row>
    <row r="2666" spans="2:5" x14ac:dyDescent="0.2">
      <c r="B2666" s="66" t="s">
        <v>37</v>
      </c>
      <c r="C2666" s="28" t="s">
        <v>11</v>
      </c>
      <c r="D2666" s="28" t="s">
        <v>25</v>
      </c>
      <c r="E2666" s="67">
        <v>120</v>
      </c>
    </row>
    <row r="2667" spans="2:5" x14ac:dyDescent="0.2">
      <c r="B2667" s="66" t="s">
        <v>37</v>
      </c>
      <c r="C2667" s="28" t="s">
        <v>11</v>
      </c>
      <c r="D2667" s="28" t="s">
        <v>24</v>
      </c>
      <c r="E2667" s="67">
        <v>100</v>
      </c>
    </row>
    <row r="2668" spans="2:5" x14ac:dyDescent="0.2">
      <c r="B2668" s="66" t="s">
        <v>37</v>
      </c>
      <c r="C2668" s="28" t="s">
        <v>22</v>
      </c>
      <c r="D2668" s="28" t="s">
        <v>25</v>
      </c>
      <c r="E2668" s="67">
        <v>84</v>
      </c>
    </row>
    <row r="2669" spans="2:5" x14ac:dyDescent="0.2">
      <c r="B2669" s="66" t="s">
        <v>37</v>
      </c>
      <c r="C2669" s="28" t="s">
        <v>22</v>
      </c>
      <c r="D2669" s="28" t="s">
        <v>25</v>
      </c>
      <c r="E2669" s="67">
        <v>84</v>
      </c>
    </row>
    <row r="2670" spans="2:5" x14ac:dyDescent="0.2">
      <c r="B2670" s="66" t="s">
        <v>37</v>
      </c>
      <c r="C2670" s="28" t="s">
        <v>11</v>
      </c>
      <c r="D2670" s="28" t="s">
        <v>25</v>
      </c>
      <c r="E2670" s="67">
        <v>120</v>
      </c>
    </row>
    <row r="2671" spans="2:5" x14ac:dyDescent="0.2">
      <c r="B2671" s="66" t="s">
        <v>37</v>
      </c>
      <c r="C2671" s="28" t="s">
        <v>22</v>
      </c>
      <c r="D2671" s="28" t="s">
        <v>25</v>
      </c>
      <c r="E2671" s="67">
        <v>84</v>
      </c>
    </row>
    <row r="2672" spans="2:5" x14ac:dyDescent="0.2">
      <c r="B2672" s="66" t="s">
        <v>37</v>
      </c>
      <c r="C2672" s="28" t="s">
        <v>14</v>
      </c>
      <c r="D2672" s="28" t="s">
        <v>24</v>
      </c>
      <c r="E2672" s="67">
        <v>80</v>
      </c>
    </row>
    <row r="2673" spans="2:5" x14ac:dyDescent="0.2">
      <c r="B2673" s="66" t="s">
        <v>37</v>
      </c>
      <c r="C2673" s="28" t="s">
        <v>17</v>
      </c>
      <c r="D2673" s="28" t="s">
        <v>25</v>
      </c>
      <c r="E2673" s="67">
        <v>24</v>
      </c>
    </row>
    <row r="2674" spans="2:5" x14ac:dyDescent="0.2">
      <c r="B2674" s="66" t="s">
        <v>37</v>
      </c>
      <c r="C2674" s="28" t="s">
        <v>13</v>
      </c>
      <c r="D2674" s="28" t="s">
        <v>25</v>
      </c>
      <c r="E2674" s="67">
        <v>120</v>
      </c>
    </row>
    <row r="2675" spans="2:5" x14ac:dyDescent="0.2">
      <c r="B2675" s="66" t="s">
        <v>37</v>
      </c>
      <c r="C2675" s="28" t="s">
        <v>19</v>
      </c>
      <c r="D2675" s="28" t="s">
        <v>25</v>
      </c>
      <c r="E2675" s="67">
        <v>60</v>
      </c>
    </row>
    <row r="2676" spans="2:5" x14ac:dyDescent="0.2">
      <c r="B2676" s="66" t="s">
        <v>37</v>
      </c>
      <c r="C2676" s="28" t="s">
        <v>18</v>
      </c>
      <c r="D2676" s="28" t="s">
        <v>24</v>
      </c>
      <c r="E2676" s="67">
        <v>5</v>
      </c>
    </row>
    <row r="2677" spans="2:5" x14ac:dyDescent="0.2">
      <c r="B2677" s="66" t="s">
        <v>37</v>
      </c>
      <c r="C2677" s="28" t="s">
        <v>22</v>
      </c>
      <c r="D2677" s="28" t="s">
        <v>24</v>
      </c>
      <c r="E2677" s="67">
        <v>70</v>
      </c>
    </row>
    <row r="2678" spans="2:5" x14ac:dyDescent="0.2">
      <c r="B2678" s="66" t="s">
        <v>37</v>
      </c>
      <c r="C2678" s="28" t="s">
        <v>11</v>
      </c>
      <c r="D2678" s="28" t="s">
        <v>24</v>
      </c>
      <c r="E2678" s="67">
        <v>100</v>
      </c>
    </row>
    <row r="2679" spans="2:5" x14ac:dyDescent="0.2">
      <c r="B2679" s="66" t="s">
        <v>37</v>
      </c>
      <c r="C2679" s="28" t="s">
        <v>10</v>
      </c>
      <c r="D2679" s="28" t="s">
        <v>25</v>
      </c>
      <c r="E2679" s="67">
        <v>42</v>
      </c>
    </row>
    <row r="2680" spans="2:5" x14ac:dyDescent="0.2">
      <c r="B2680" s="66" t="s">
        <v>37</v>
      </c>
      <c r="C2680" s="28" t="s">
        <v>14</v>
      </c>
      <c r="D2680" s="28" t="s">
        <v>24</v>
      </c>
      <c r="E2680" s="67">
        <v>80</v>
      </c>
    </row>
    <row r="2681" spans="2:5" x14ac:dyDescent="0.2">
      <c r="B2681" s="66" t="s">
        <v>37</v>
      </c>
      <c r="C2681" s="28" t="s">
        <v>22</v>
      </c>
      <c r="D2681" s="28" t="s">
        <v>25</v>
      </c>
      <c r="E2681" s="67">
        <v>84</v>
      </c>
    </row>
    <row r="2682" spans="2:5" x14ac:dyDescent="0.2">
      <c r="B2682" s="66" t="s">
        <v>37</v>
      </c>
      <c r="C2682" s="28" t="s">
        <v>10</v>
      </c>
      <c r="D2682" s="28" t="s">
        <v>24</v>
      </c>
      <c r="E2682" s="67">
        <v>35</v>
      </c>
    </row>
    <row r="2683" spans="2:5" x14ac:dyDescent="0.2">
      <c r="B2683" s="66" t="s">
        <v>37</v>
      </c>
      <c r="C2683" s="28" t="s">
        <v>9</v>
      </c>
      <c r="D2683" s="28" t="s">
        <v>24</v>
      </c>
      <c r="E2683" s="67">
        <v>140</v>
      </c>
    </row>
    <row r="2684" spans="2:5" x14ac:dyDescent="0.2">
      <c r="B2684" s="66" t="s">
        <v>37</v>
      </c>
      <c r="C2684" s="28" t="s">
        <v>9</v>
      </c>
      <c r="D2684" s="28" t="s">
        <v>24</v>
      </c>
      <c r="E2684" s="67">
        <v>140</v>
      </c>
    </row>
    <row r="2685" spans="2:5" x14ac:dyDescent="0.2">
      <c r="B2685" s="66" t="s">
        <v>37</v>
      </c>
      <c r="C2685" s="28" t="s">
        <v>22</v>
      </c>
      <c r="D2685" s="28" t="s">
        <v>24</v>
      </c>
      <c r="E2685" s="67">
        <v>70</v>
      </c>
    </row>
    <row r="2686" spans="2:5" x14ac:dyDescent="0.2">
      <c r="B2686" s="66" t="s">
        <v>37</v>
      </c>
      <c r="C2686" s="28" t="s">
        <v>19</v>
      </c>
      <c r="D2686" s="28" t="s">
        <v>24</v>
      </c>
      <c r="E2686" s="67">
        <v>50</v>
      </c>
    </row>
    <row r="2687" spans="2:5" x14ac:dyDescent="0.2">
      <c r="B2687" s="66" t="s">
        <v>37</v>
      </c>
      <c r="C2687" s="28" t="s">
        <v>11</v>
      </c>
      <c r="D2687" s="28" t="s">
        <v>24</v>
      </c>
      <c r="E2687" s="67">
        <v>100</v>
      </c>
    </row>
    <row r="2688" spans="2:5" x14ac:dyDescent="0.2">
      <c r="B2688" s="66" t="s">
        <v>37</v>
      </c>
      <c r="C2688" s="28" t="s">
        <v>10</v>
      </c>
      <c r="D2688" s="28" t="s">
        <v>24</v>
      </c>
      <c r="E2688" s="67">
        <v>35</v>
      </c>
    </row>
    <row r="2689" spans="2:5" x14ac:dyDescent="0.2">
      <c r="B2689" s="66" t="s">
        <v>37</v>
      </c>
      <c r="C2689" s="28" t="s">
        <v>14</v>
      </c>
      <c r="D2689" s="28" t="s">
        <v>24</v>
      </c>
      <c r="E2689" s="67">
        <v>80</v>
      </c>
    </row>
    <row r="2690" spans="2:5" x14ac:dyDescent="0.2">
      <c r="B2690" s="66" t="s">
        <v>37</v>
      </c>
      <c r="C2690" s="28" t="s">
        <v>22</v>
      </c>
      <c r="D2690" s="28" t="s">
        <v>25</v>
      </c>
      <c r="E2690" s="67">
        <v>84</v>
      </c>
    </row>
    <row r="2691" spans="2:5" x14ac:dyDescent="0.2">
      <c r="B2691" s="66" t="s">
        <v>37</v>
      </c>
      <c r="C2691" s="28" t="s">
        <v>20</v>
      </c>
      <c r="D2691" s="28" t="s">
        <v>24</v>
      </c>
      <c r="E2691" s="67">
        <v>200</v>
      </c>
    </row>
    <row r="2692" spans="2:5" x14ac:dyDescent="0.2">
      <c r="B2692" s="66" t="s">
        <v>37</v>
      </c>
      <c r="C2692" s="28" t="s">
        <v>12</v>
      </c>
      <c r="D2692" s="28" t="s">
        <v>24</v>
      </c>
      <c r="E2692" s="67">
        <v>100</v>
      </c>
    </row>
    <row r="2693" spans="2:5" x14ac:dyDescent="0.2">
      <c r="B2693" s="66" t="s">
        <v>37</v>
      </c>
      <c r="C2693" s="28" t="s">
        <v>9</v>
      </c>
      <c r="D2693" s="28" t="s">
        <v>24</v>
      </c>
      <c r="E2693" s="67">
        <v>140</v>
      </c>
    </row>
    <row r="2694" spans="2:5" x14ac:dyDescent="0.2">
      <c r="B2694" s="68" t="s">
        <v>37</v>
      </c>
      <c r="C2694" s="69" t="s">
        <v>19</v>
      </c>
      <c r="D2694" s="69" t="s">
        <v>25</v>
      </c>
      <c r="E2694" s="70">
        <v>60</v>
      </c>
    </row>
  </sheetData>
  <sortState xmlns:xlrd2="http://schemas.microsoft.com/office/spreadsheetml/2017/richdata2" ref="B503:F2694">
    <sortCondition descending="1" ref="B503:B2694"/>
  </sortState>
  <mergeCells count="8">
    <mergeCell ref="H44:L58"/>
    <mergeCell ref="H61:L75"/>
    <mergeCell ref="H78:L92"/>
    <mergeCell ref="H16:L18"/>
    <mergeCell ref="H5:L7"/>
    <mergeCell ref="H10:L12"/>
    <mergeCell ref="H22:L24"/>
    <mergeCell ref="H27:L41"/>
  </mergeCells>
  <pageMargins left="0.7" right="0.7" top="0.75" bottom="0.75" header="0.3" footer="0.3"/>
  <pageSetup scale="80" orientation="portrait" r:id="rId9"/>
  <headerFooter>
    <oddFooter>&amp;LThe Infinite Actuary&amp;CTechnical Skills Course&amp;Rwww.theinfiniteactuary.com/skills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AG96"/>
  <sheetViews>
    <sheetView topLeftCell="K1" zoomScale="90" zoomScaleNormal="90" workbookViewId="0">
      <selection activeCell="I35" sqref="I35"/>
    </sheetView>
  </sheetViews>
  <sheetFormatPr baseColWidth="10" defaultColWidth="8.83203125" defaultRowHeight="15" x14ac:dyDescent="0.2"/>
  <cols>
    <col min="1" max="1" width="26.1640625" customWidth="1"/>
    <col min="2" max="2" width="16.33203125" customWidth="1"/>
    <col min="3" max="6" width="8.5" customWidth="1"/>
    <col min="7" max="8" width="23" bestFit="1" customWidth="1"/>
    <col min="9" max="9" width="14.83203125" bestFit="1" customWidth="1"/>
    <col min="10" max="10" width="7" bestFit="1" customWidth="1"/>
    <col min="11" max="11" width="10" bestFit="1" customWidth="1"/>
    <col min="12" max="12" width="4.1640625" bestFit="1" customWidth="1"/>
    <col min="13" max="13" width="6" bestFit="1" customWidth="1"/>
    <col min="14" max="14" width="6.5" bestFit="1" customWidth="1"/>
    <col min="15" max="15" width="10" bestFit="1" customWidth="1"/>
    <col min="16" max="16" width="6.1640625" bestFit="1" customWidth="1"/>
    <col min="17" max="17" width="10.6640625" bestFit="1" customWidth="1"/>
    <col min="18" max="18" width="23" bestFit="1" customWidth="1"/>
    <col min="19" max="19" width="14.83203125" bestFit="1" customWidth="1"/>
    <col min="20" max="20" width="11" bestFit="1" customWidth="1"/>
    <col min="21" max="21" width="6" bestFit="1" customWidth="1"/>
    <col min="22" max="22" width="8.33203125" bestFit="1" customWidth="1"/>
    <col min="23" max="24" width="6" bestFit="1" customWidth="1"/>
    <col min="25" max="25" width="7" bestFit="1" customWidth="1"/>
    <col min="26" max="26" width="10" bestFit="1" customWidth="1"/>
    <col min="27" max="27" width="7" bestFit="1" customWidth="1"/>
    <col min="28" max="28" width="10.6640625" bestFit="1" customWidth="1"/>
    <col min="29" max="29" width="8.33203125" bestFit="1" customWidth="1"/>
    <col min="30" max="30" width="6" bestFit="1" customWidth="1"/>
    <col min="31" max="31" width="7" bestFit="1" customWidth="1"/>
    <col min="32" max="32" width="7.1640625" bestFit="1" customWidth="1"/>
    <col min="33" max="33" width="10" bestFit="1" customWidth="1"/>
  </cols>
  <sheetData>
    <row r="1" spans="1:33" ht="24" x14ac:dyDescent="0.3">
      <c r="H1" s="91" t="s">
        <v>74</v>
      </c>
    </row>
    <row r="2" spans="1:33" ht="16" x14ac:dyDescent="0.2">
      <c r="A2" s="82" t="s">
        <v>67</v>
      </c>
      <c r="H2" s="92"/>
      <c r="I2" s="92"/>
      <c r="J2" s="92"/>
      <c r="K2" s="92"/>
      <c r="L2" s="92"/>
      <c r="M2" s="92"/>
      <c r="N2" s="92"/>
      <c r="O2" s="92"/>
      <c r="P2" s="92"/>
      <c r="R2" s="119" t="s">
        <v>101</v>
      </c>
      <c r="S2" s="119" t="s">
        <v>100</v>
      </c>
    </row>
    <row r="3" spans="1:33" x14ac:dyDescent="0.2">
      <c r="A3" s="80" t="s">
        <v>23</v>
      </c>
      <c r="B3" s="86" t="s">
        <v>37</v>
      </c>
      <c r="C3" s="86" t="s">
        <v>36</v>
      </c>
      <c r="D3" s="86" t="s">
        <v>35</v>
      </c>
      <c r="E3" s="86" t="s">
        <v>34</v>
      </c>
      <c r="F3" s="86">
        <v>2012</v>
      </c>
      <c r="H3" s="92"/>
      <c r="I3" s="92"/>
      <c r="J3" s="92"/>
      <c r="K3" s="92"/>
      <c r="L3" s="92"/>
      <c r="M3" s="92"/>
      <c r="N3" s="92"/>
      <c r="O3" s="92"/>
      <c r="P3" s="92"/>
      <c r="R3" s="119" t="s">
        <v>99</v>
      </c>
      <c r="S3" t="s">
        <v>22</v>
      </c>
      <c r="T3" t="s">
        <v>14</v>
      </c>
      <c r="U3" t="s">
        <v>13</v>
      </c>
      <c r="V3" t="s">
        <v>16</v>
      </c>
      <c r="W3" t="s">
        <v>18</v>
      </c>
      <c r="X3" t="s">
        <v>21</v>
      </c>
      <c r="Y3" t="s">
        <v>11</v>
      </c>
      <c r="Z3" t="s">
        <v>17</v>
      </c>
      <c r="AA3" t="s">
        <v>10</v>
      </c>
      <c r="AB3" t="s">
        <v>20</v>
      </c>
      <c r="AC3" t="s">
        <v>19</v>
      </c>
      <c r="AD3" t="s">
        <v>15</v>
      </c>
      <c r="AE3" t="s">
        <v>9</v>
      </c>
      <c r="AF3" t="s">
        <v>12</v>
      </c>
      <c r="AG3" t="s">
        <v>66</v>
      </c>
    </row>
    <row r="4" spans="1:33" x14ac:dyDescent="0.2">
      <c r="A4" s="78" t="s">
        <v>24</v>
      </c>
      <c r="B4" s="79">
        <v>25175</v>
      </c>
      <c r="C4" s="79">
        <v>15245</v>
      </c>
      <c r="D4" s="79">
        <v>21880</v>
      </c>
      <c r="E4" s="79">
        <v>17330</v>
      </c>
      <c r="F4" s="79">
        <v>13080</v>
      </c>
      <c r="H4" s="92"/>
      <c r="I4" s="92"/>
      <c r="J4" s="92"/>
      <c r="K4" s="92"/>
      <c r="L4" s="92"/>
      <c r="M4" s="92"/>
      <c r="N4" s="92"/>
      <c r="O4" s="92"/>
      <c r="P4" s="92"/>
      <c r="R4" s="71">
        <v>2012</v>
      </c>
      <c r="S4" s="120">
        <v>3108</v>
      </c>
      <c r="T4" s="120">
        <v>1712</v>
      </c>
      <c r="U4" s="120">
        <v>1080</v>
      </c>
      <c r="V4" s="120">
        <v>1096</v>
      </c>
      <c r="W4" s="120">
        <v>110</v>
      </c>
      <c r="X4" s="120">
        <v>660</v>
      </c>
      <c r="Y4" s="120">
        <v>5580</v>
      </c>
      <c r="Z4" s="120">
        <v>2180</v>
      </c>
      <c r="AA4" s="120">
        <v>3822</v>
      </c>
      <c r="AB4" s="120">
        <v>2160</v>
      </c>
      <c r="AC4" s="120">
        <v>540</v>
      </c>
      <c r="AD4" s="120">
        <v>1120</v>
      </c>
      <c r="AE4" s="120">
        <v>4676</v>
      </c>
      <c r="AF4" s="120">
        <v>1100</v>
      </c>
      <c r="AG4" s="120">
        <v>28944</v>
      </c>
    </row>
    <row r="5" spans="1:33" x14ac:dyDescent="0.2">
      <c r="A5" s="78" t="s">
        <v>25</v>
      </c>
      <c r="B5" s="79">
        <v>33030</v>
      </c>
      <c r="C5" s="79">
        <v>18666</v>
      </c>
      <c r="D5" s="79">
        <v>26484</v>
      </c>
      <c r="E5" s="79">
        <v>20964</v>
      </c>
      <c r="F5" s="79">
        <v>15864</v>
      </c>
      <c r="H5" s="92"/>
      <c r="I5" s="92"/>
      <c r="J5" s="92"/>
      <c r="K5" s="92"/>
      <c r="L5" s="92"/>
      <c r="M5" s="92"/>
      <c r="N5" s="92"/>
      <c r="O5" s="92"/>
      <c r="P5" s="92"/>
      <c r="R5" s="71" t="s">
        <v>37</v>
      </c>
      <c r="S5" s="120">
        <v>7714</v>
      </c>
      <c r="T5" s="120">
        <v>8688</v>
      </c>
      <c r="U5" s="120">
        <v>3280</v>
      </c>
      <c r="V5" s="120">
        <v>228</v>
      </c>
      <c r="W5" s="120">
        <v>333</v>
      </c>
      <c r="X5" s="120">
        <v>684</v>
      </c>
      <c r="Y5" s="120">
        <v>11040</v>
      </c>
      <c r="Z5" s="120">
        <v>896</v>
      </c>
      <c r="AA5" s="120">
        <v>1148</v>
      </c>
      <c r="AB5" s="120">
        <v>4400</v>
      </c>
      <c r="AC5" s="120">
        <v>1660</v>
      </c>
      <c r="AD5" s="120">
        <v>270</v>
      </c>
      <c r="AE5" s="120">
        <v>15624</v>
      </c>
      <c r="AF5" s="120">
        <v>2240</v>
      </c>
      <c r="AG5" s="120">
        <v>58205</v>
      </c>
    </row>
    <row r="6" spans="1:33" x14ac:dyDescent="0.2">
      <c r="A6" s="83" t="s">
        <v>0</v>
      </c>
      <c r="B6" s="84">
        <v>58205</v>
      </c>
      <c r="C6" s="84">
        <v>33911</v>
      </c>
      <c r="D6" s="84">
        <v>48364</v>
      </c>
      <c r="E6" s="84">
        <v>38294</v>
      </c>
      <c r="F6" s="84">
        <v>28944</v>
      </c>
      <c r="H6" s="92"/>
      <c r="I6" s="92"/>
      <c r="J6" s="92"/>
      <c r="K6" s="92"/>
      <c r="L6" s="92"/>
      <c r="M6" s="92"/>
      <c r="N6" s="92"/>
      <c r="O6" s="92"/>
      <c r="P6" s="92"/>
      <c r="R6" s="71" t="s">
        <v>36</v>
      </c>
      <c r="S6" s="120">
        <v>798</v>
      </c>
      <c r="T6" s="120">
        <v>8832</v>
      </c>
      <c r="U6" s="120">
        <v>2140</v>
      </c>
      <c r="V6" s="120">
        <v>656</v>
      </c>
      <c r="W6" s="120">
        <v>160</v>
      </c>
      <c r="X6" s="120">
        <v>1344</v>
      </c>
      <c r="Y6" s="120">
        <v>4340</v>
      </c>
      <c r="Z6" s="120">
        <v>872</v>
      </c>
      <c r="AA6" s="120">
        <v>3101</v>
      </c>
      <c r="AB6" s="120">
        <v>4400</v>
      </c>
      <c r="AC6" s="120">
        <v>1120</v>
      </c>
      <c r="AD6" s="120">
        <v>800</v>
      </c>
      <c r="AE6" s="120">
        <v>3108</v>
      </c>
      <c r="AF6" s="120">
        <v>2240</v>
      </c>
      <c r="AG6" s="120">
        <v>33911</v>
      </c>
    </row>
    <row r="7" spans="1:33" x14ac:dyDescent="0.2">
      <c r="H7" s="92"/>
      <c r="I7" s="92"/>
      <c r="J7" s="92"/>
      <c r="K7" s="92"/>
      <c r="L7" s="92"/>
      <c r="M7" s="92"/>
      <c r="N7" s="92"/>
      <c r="O7" s="92"/>
      <c r="P7" s="92"/>
      <c r="R7" s="71" t="s">
        <v>35</v>
      </c>
      <c r="S7" s="120">
        <v>770</v>
      </c>
      <c r="T7" s="120">
        <v>1840</v>
      </c>
      <c r="U7" s="120">
        <v>3260</v>
      </c>
      <c r="V7" s="120">
        <v>896</v>
      </c>
      <c r="W7" s="120">
        <v>59</v>
      </c>
      <c r="X7" s="120">
        <v>648</v>
      </c>
      <c r="Y7" s="120">
        <v>12040</v>
      </c>
      <c r="Z7" s="120">
        <v>1088</v>
      </c>
      <c r="AA7" s="120">
        <v>2730</v>
      </c>
      <c r="AB7" s="120">
        <v>4400</v>
      </c>
      <c r="AC7" s="120">
        <v>1120</v>
      </c>
      <c r="AD7" s="120">
        <v>825</v>
      </c>
      <c r="AE7" s="120">
        <v>15428</v>
      </c>
      <c r="AF7" s="120">
        <v>3260</v>
      </c>
      <c r="AG7" s="120">
        <v>48364</v>
      </c>
    </row>
    <row r="8" spans="1:33" ht="16" x14ac:dyDescent="0.2">
      <c r="A8" s="82" t="s">
        <v>68</v>
      </c>
      <c r="H8" s="92"/>
      <c r="I8" s="92"/>
      <c r="J8" s="92"/>
      <c r="K8" s="92"/>
      <c r="L8" s="92"/>
      <c r="M8" s="92"/>
      <c r="N8" s="92"/>
      <c r="O8" s="92"/>
      <c r="P8" s="92"/>
      <c r="R8" s="71" t="s">
        <v>34</v>
      </c>
      <c r="S8" s="120">
        <v>798</v>
      </c>
      <c r="T8" s="120">
        <v>2656</v>
      </c>
      <c r="U8" s="120">
        <v>2420</v>
      </c>
      <c r="V8" s="120">
        <v>652</v>
      </c>
      <c r="W8" s="120">
        <v>56</v>
      </c>
      <c r="X8" s="120">
        <v>648</v>
      </c>
      <c r="Y8" s="120">
        <v>10960</v>
      </c>
      <c r="Z8" s="120">
        <v>440</v>
      </c>
      <c r="AA8" s="120">
        <v>3808</v>
      </c>
      <c r="AB8" s="120">
        <v>4520</v>
      </c>
      <c r="AC8" s="120">
        <v>1120</v>
      </c>
      <c r="AD8" s="120">
        <v>1920</v>
      </c>
      <c r="AE8" s="120">
        <v>6076</v>
      </c>
      <c r="AF8" s="120">
        <v>2220</v>
      </c>
      <c r="AG8" s="120">
        <v>38294</v>
      </c>
    </row>
    <row r="9" spans="1:33" x14ac:dyDescent="0.2">
      <c r="A9" s="80" t="s">
        <v>23</v>
      </c>
      <c r="B9" s="86" t="s">
        <v>37</v>
      </c>
      <c r="C9" s="86" t="s">
        <v>36</v>
      </c>
      <c r="D9" s="86" t="s">
        <v>35</v>
      </c>
      <c r="E9" s="86" t="s">
        <v>34</v>
      </c>
      <c r="F9" s="86">
        <v>2012</v>
      </c>
      <c r="H9" s="92"/>
      <c r="I9" s="92"/>
      <c r="J9" s="92"/>
      <c r="K9" s="92"/>
      <c r="L9" s="92"/>
      <c r="M9" s="92"/>
      <c r="N9" s="92"/>
      <c r="O9" s="92"/>
      <c r="P9" s="92"/>
      <c r="R9" s="71" t="s">
        <v>66</v>
      </c>
      <c r="S9" s="120">
        <v>13188</v>
      </c>
      <c r="T9" s="120">
        <v>23728</v>
      </c>
      <c r="U9" s="120">
        <v>12180</v>
      </c>
      <c r="V9" s="120">
        <v>3528</v>
      </c>
      <c r="W9" s="120">
        <v>718</v>
      </c>
      <c r="X9" s="120">
        <v>3984</v>
      </c>
      <c r="Y9" s="120">
        <v>43960</v>
      </c>
      <c r="Z9" s="120">
        <v>5476</v>
      </c>
      <c r="AA9" s="120">
        <v>14609</v>
      </c>
      <c r="AB9" s="120">
        <v>19880</v>
      </c>
      <c r="AC9" s="120">
        <v>5560</v>
      </c>
      <c r="AD9" s="120">
        <v>4935</v>
      </c>
      <c r="AE9" s="120">
        <v>44912</v>
      </c>
      <c r="AF9" s="120">
        <v>11060</v>
      </c>
      <c r="AG9" s="120">
        <v>207718</v>
      </c>
    </row>
    <row r="10" spans="1:33" ht="15" customHeight="1" x14ac:dyDescent="0.2">
      <c r="A10" s="78" t="s">
        <v>24</v>
      </c>
      <c r="B10" s="81">
        <v>0.43252297912550469</v>
      </c>
      <c r="C10" s="81">
        <v>0.4495591401020318</v>
      </c>
      <c r="D10" s="81">
        <v>0.45240261351418409</v>
      </c>
      <c r="E10" s="81">
        <v>0.45255131352170053</v>
      </c>
      <c r="F10" s="81">
        <v>0.45190713101160862</v>
      </c>
      <c r="H10" s="92"/>
      <c r="I10" s="92"/>
      <c r="J10" s="92"/>
      <c r="K10" s="92"/>
      <c r="L10" s="92"/>
      <c r="M10" s="92"/>
      <c r="N10" s="92"/>
      <c r="O10" s="92"/>
      <c r="P10" s="92"/>
      <c r="V10" s="92"/>
      <c r="W10" s="92"/>
      <c r="X10" s="92"/>
    </row>
    <row r="11" spans="1:33" x14ac:dyDescent="0.2">
      <c r="A11" s="78" t="s">
        <v>25</v>
      </c>
      <c r="B11" s="81">
        <v>0.56747702087449536</v>
      </c>
      <c r="C11" s="81">
        <v>0.5504408598979682</v>
      </c>
      <c r="D11" s="81">
        <v>0.54759738648581591</v>
      </c>
      <c r="E11" s="81">
        <v>0.54744868647829947</v>
      </c>
      <c r="F11" s="81">
        <v>0.54809286898839138</v>
      </c>
      <c r="H11" s="92"/>
      <c r="I11" s="92"/>
      <c r="J11" s="92"/>
      <c r="K11" s="92"/>
      <c r="L11" s="92"/>
      <c r="M11" s="92"/>
      <c r="N11" s="92"/>
      <c r="O11" s="92"/>
      <c r="P11" s="92"/>
      <c r="V11" s="92"/>
      <c r="W11" s="92"/>
      <c r="X11" s="92"/>
    </row>
    <row r="12" spans="1:33" x14ac:dyDescent="0.2">
      <c r="A12" s="83" t="s">
        <v>66</v>
      </c>
      <c r="B12" s="85">
        <v>1</v>
      </c>
      <c r="C12" s="85">
        <v>1</v>
      </c>
      <c r="D12" s="85">
        <v>1</v>
      </c>
      <c r="E12" s="85">
        <v>1</v>
      </c>
      <c r="F12" s="85">
        <v>1</v>
      </c>
      <c r="H12" s="92"/>
      <c r="I12" s="92"/>
      <c r="J12" s="92"/>
      <c r="K12" s="92"/>
      <c r="L12" s="92"/>
      <c r="M12" s="92"/>
      <c r="N12" s="92"/>
      <c r="O12" s="92"/>
      <c r="P12" s="92"/>
      <c r="V12" s="92"/>
      <c r="W12" s="92"/>
      <c r="X12" s="92"/>
    </row>
    <row r="13" spans="1:33" x14ac:dyDescent="0.2">
      <c r="H13" s="92"/>
      <c r="I13" s="92"/>
      <c r="J13" s="92"/>
      <c r="K13" s="92"/>
      <c r="L13" s="92"/>
      <c r="M13" s="92"/>
      <c r="N13" s="92"/>
      <c r="O13" s="92"/>
      <c r="P13" s="92"/>
      <c r="V13" s="92"/>
      <c r="W13" s="92"/>
      <c r="X13" s="92"/>
    </row>
    <row r="14" spans="1:33" ht="16" x14ac:dyDescent="0.2">
      <c r="A14" s="82" t="s">
        <v>69</v>
      </c>
      <c r="H14" s="92"/>
      <c r="I14" s="92"/>
      <c r="J14" s="92"/>
      <c r="K14" s="92"/>
      <c r="L14" s="92"/>
      <c r="M14" s="92"/>
      <c r="N14" s="92"/>
      <c r="O14" s="92"/>
      <c r="P14" s="92"/>
      <c r="V14" s="92"/>
      <c r="W14" s="92"/>
      <c r="X14" s="92"/>
    </row>
    <row r="15" spans="1:33" x14ac:dyDescent="0.2">
      <c r="A15" s="80" t="s">
        <v>23</v>
      </c>
      <c r="B15" s="86" t="s">
        <v>37</v>
      </c>
      <c r="C15" s="86" t="s">
        <v>36</v>
      </c>
      <c r="D15" s="86" t="s">
        <v>35</v>
      </c>
      <c r="E15" s="86" t="s">
        <v>34</v>
      </c>
      <c r="F15" s="86">
        <v>2012</v>
      </c>
      <c r="H15" s="92"/>
      <c r="I15" s="92"/>
      <c r="J15" s="92"/>
      <c r="K15" s="92"/>
      <c r="L15" s="92"/>
      <c r="M15" s="92"/>
      <c r="N15" s="92"/>
      <c r="O15" s="92"/>
      <c r="P15" s="92"/>
      <c r="V15" s="92"/>
      <c r="W15" s="92"/>
      <c r="X15" s="92"/>
    </row>
    <row r="16" spans="1:33" x14ac:dyDescent="0.2">
      <c r="A16" s="78" t="s">
        <v>24</v>
      </c>
      <c r="B16" s="79">
        <v>315</v>
      </c>
      <c r="C16" s="79">
        <v>245</v>
      </c>
      <c r="D16" s="79">
        <v>265</v>
      </c>
      <c r="E16" s="79">
        <v>256</v>
      </c>
      <c r="F16" s="79">
        <v>254</v>
      </c>
      <c r="H16" s="92"/>
      <c r="I16" s="92"/>
      <c r="J16" s="92"/>
      <c r="K16" s="92"/>
      <c r="L16" s="92"/>
      <c r="M16" s="92"/>
      <c r="N16" s="92"/>
      <c r="O16" s="92"/>
      <c r="P16" s="92"/>
      <c r="V16" s="92"/>
      <c r="W16" s="92"/>
      <c r="X16" s="92"/>
    </row>
    <row r="17" spans="1:33" x14ac:dyDescent="0.2">
      <c r="A17" s="78" t="s">
        <v>25</v>
      </c>
      <c r="B17" s="79">
        <v>345</v>
      </c>
      <c r="C17" s="79">
        <v>235</v>
      </c>
      <c r="D17" s="79">
        <v>285</v>
      </c>
      <c r="E17" s="79">
        <v>246</v>
      </c>
      <c r="F17" s="79">
        <v>246</v>
      </c>
      <c r="H17" s="92"/>
      <c r="I17" s="92"/>
      <c r="J17" s="92"/>
      <c r="K17" s="92"/>
      <c r="L17" s="92"/>
      <c r="M17" s="92"/>
      <c r="N17" s="92"/>
      <c r="O17" s="92"/>
      <c r="P17" s="92"/>
      <c r="V17" s="92"/>
      <c r="W17" s="92"/>
      <c r="X17" s="92"/>
    </row>
    <row r="18" spans="1:33" x14ac:dyDescent="0.2">
      <c r="A18" s="83" t="s">
        <v>66</v>
      </c>
      <c r="B18" s="84">
        <v>660</v>
      </c>
      <c r="C18" s="84">
        <v>480</v>
      </c>
      <c r="D18" s="84">
        <v>550</v>
      </c>
      <c r="E18" s="84">
        <v>502</v>
      </c>
      <c r="F18" s="84">
        <v>500</v>
      </c>
      <c r="H18" s="92"/>
      <c r="I18" s="92"/>
      <c r="J18" s="92"/>
      <c r="K18" s="92"/>
      <c r="L18" s="92"/>
      <c r="M18" s="92"/>
      <c r="N18" s="92"/>
      <c r="O18" s="92"/>
      <c r="P18" s="92"/>
      <c r="V18" s="92"/>
      <c r="W18" s="92"/>
      <c r="X18" s="92"/>
    </row>
    <row r="19" spans="1:33" x14ac:dyDescent="0.2">
      <c r="A19" s="75"/>
      <c r="B19" s="76"/>
      <c r="C19" s="76"/>
      <c r="D19" s="76"/>
      <c r="E19" s="76"/>
      <c r="F19" s="76"/>
      <c r="H19" s="92"/>
      <c r="I19" s="92"/>
      <c r="J19" s="92"/>
      <c r="K19" s="92"/>
      <c r="L19" s="92"/>
      <c r="M19" s="92"/>
      <c r="N19" s="92"/>
      <c r="O19" s="92"/>
      <c r="P19" s="92"/>
      <c r="R19" s="119" t="s">
        <v>101</v>
      </c>
      <c r="S19" s="119" t="s">
        <v>100</v>
      </c>
    </row>
    <row r="20" spans="1:33" ht="16" x14ac:dyDescent="0.2">
      <c r="A20" s="82" t="s">
        <v>70</v>
      </c>
      <c r="R20" s="119" t="s">
        <v>99</v>
      </c>
      <c r="S20" t="s">
        <v>22</v>
      </c>
      <c r="T20" t="s">
        <v>14</v>
      </c>
      <c r="U20" t="s">
        <v>13</v>
      </c>
      <c r="V20" t="s">
        <v>16</v>
      </c>
      <c r="W20" t="s">
        <v>18</v>
      </c>
      <c r="X20" t="s">
        <v>21</v>
      </c>
      <c r="Y20" t="s">
        <v>11</v>
      </c>
      <c r="Z20" t="s">
        <v>17</v>
      </c>
      <c r="AA20" t="s">
        <v>10</v>
      </c>
      <c r="AB20" t="s">
        <v>20</v>
      </c>
      <c r="AC20" t="s">
        <v>19</v>
      </c>
      <c r="AD20" t="s">
        <v>15</v>
      </c>
      <c r="AE20" t="s">
        <v>9</v>
      </c>
      <c r="AF20" t="s">
        <v>12</v>
      </c>
      <c r="AG20" t="s">
        <v>66</v>
      </c>
    </row>
    <row r="21" spans="1:33" x14ac:dyDescent="0.2">
      <c r="A21" s="80" t="s">
        <v>23</v>
      </c>
      <c r="B21" s="86" t="s">
        <v>37</v>
      </c>
      <c r="C21" s="86" t="s">
        <v>36</v>
      </c>
      <c r="D21" s="86" t="s">
        <v>35</v>
      </c>
      <c r="E21" s="86" t="s">
        <v>34</v>
      </c>
      <c r="F21" s="86">
        <v>2012</v>
      </c>
      <c r="R21" s="71">
        <v>2012</v>
      </c>
      <c r="S21" s="77">
        <v>0.10737976782752902</v>
      </c>
      <c r="T21" s="77">
        <v>5.9148700939745717E-2</v>
      </c>
      <c r="U21" s="77">
        <v>3.7313432835820892E-2</v>
      </c>
      <c r="V21" s="77">
        <v>3.7866224433388614E-2</v>
      </c>
      <c r="W21" s="77">
        <v>3.8004422332780542E-3</v>
      </c>
      <c r="X21" s="77">
        <v>2.2802653399668325E-2</v>
      </c>
      <c r="Y21" s="77">
        <v>0.1927860696517413</v>
      </c>
      <c r="Z21" s="77">
        <v>7.5317855168601441E-2</v>
      </c>
      <c r="AA21" s="77">
        <v>0.13204809286898839</v>
      </c>
      <c r="AB21" s="77">
        <v>7.4626865671641784E-2</v>
      </c>
      <c r="AC21" s="77">
        <v>1.8656716417910446E-2</v>
      </c>
      <c r="AD21" s="77">
        <v>3.8695411829740185E-2</v>
      </c>
      <c r="AE21" s="77">
        <v>0.16155334438916527</v>
      </c>
      <c r="AF21" s="77">
        <v>3.8004422332780542E-2</v>
      </c>
      <c r="AG21" s="77">
        <v>1</v>
      </c>
    </row>
    <row r="22" spans="1:33" ht="15" customHeight="1" x14ac:dyDescent="0.2">
      <c r="A22" s="78" t="s">
        <v>24</v>
      </c>
      <c r="B22" s="81">
        <v>0.47727272727272729</v>
      </c>
      <c r="C22" s="81">
        <v>0.51041666666666663</v>
      </c>
      <c r="D22" s="81">
        <v>0.48181818181818181</v>
      </c>
      <c r="E22" s="81">
        <v>0.50996015936254979</v>
      </c>
      <c r="F22" s="81">
        <v>0.50800000000000001</v>
      </c>
      <c r="R22" s="71" t="s">
        <v>37</v>
      </c>
      <c r="S22" s="77">
        <v>0.13253156945279615</v>
      </c>
      <c r="T22" s="77">
        <v>0.14926552701657933</v>
      </c>
      <c r="U22" s="77">
        <v>5.6352547032041921E-2</v>
      </c>
      <c r="V22" s="77">
        <v>3.9171892449102307E-3</v>
      </c>
      <c r="W22" s="77">
        <v>5.7211579761188899E-3</v>
      </c>
      <c r="X22" s="77">
        <v>1.1751567734730694E-2</v>
      </c>
      <c r="Y22" s="77">
        <v>0.18967442659565328</v>
      </c>
      <c r="Z22" s="77">
        <v>1.5393866506313891E-2</v>
      </c>
      <c r="AA22" s="77">
        <v>1.9723391461214674E-2</v>
      </c>
      <c r="AB22" s="77">
        <v>7.5594880164934278E-2</v>
      </c>
      <c r="AC22" s="77">
        <v>2.8519886607679752E-2</v>
      </c>
      <c r="AD22" s="77">
        <v>4.6387767373936946E-3</v>
      </c>
      <c r="AE22" s="77">
        <v>0.26843054720384846</v>
      </c>
      <c r="AF22" s="77">
        <v>3.8484666265784728E-2</v>
      </c>
      <c r="AG22" s="77">
        <v>1</v>
      </c>
    </row>
    <row r="23" spans="1:33" x14ac:dyDescent="0.2">
      <c r="A23" s="78" t="s">
        <v>25</v>
      </c>
      <c r="B23" s="81">
        <v>0.52272727272727271</v>
      </c>
      <c r="C23" s="81">
        <v>0.48958333333333331</v>
      </c>
      <c r="D23" s="81">
        <v>0.51818181818181819</v>
      </c>
      <c r="E23" s="81">
        <v>0.49003984063745021</v>
      </c>
      <c r="F23" s="81">
        <v>0.49199999999999999</v>
      </c>
      <c r="R23" s="71" t="s">
        <v>36</v>
      </c>
      <c r="S23" s="77">
        <v>2.3532187195895136E-2</v>
      </c>
      <c r="T23" s="77">
        <v>0.26044646279968153</v>
      </c>
      <c r="U23" s="77">
        <v>6.31063666656837E-2</v>
      </c>
      <c r="V23" s="77">
        <v>1.934475538910678E-2</v>
      </c>
      <c r="W23" s="77">
        <v>4.7182330217333613E-3</v>
      </c>
      <c r="X23" s="77">
        <v>3.9633157382560229E-2</v>
      </c>
      <c r="Y23" s="77">
        <v>0.12798207071451742</v>
      </c>
      <c r="Z23" s="77">
        <v>2.5714369968446817E-2</v>
      </c>
      <c r="AA23" s="77">
        <v>9.1445253752469702E-2</v>
      </c>
      <c r="AB23" s="77">
        <v>0.12975140809766741</v>
      </c>
      <c r="AC23" s="77">
        <v>3.3027631152133523E-2</v>
      </c>
      <c r="AD23" s="77">
        <v>2.3591165108666805E-2</v>
      </c>
      <c r="AE23" s="77">
        <v>9.1651676447170538E-2</v>
      </c>
      <c r="AF23" s="77">
        <v>6.6055262304267046E-2</v>
      </c>
      <c r="AG23" s="77">
        <v>1</v>
      </c>
    </row>
    <row r="24" spans="1:33" x14ac:dyDescent="0.2">
      <c r="A24" s="83" t="s">
        <v>66</v>
      </c>
      <c r="B24" s="85">
        <v>1</v>
      </c>
      <c r="C24" s="85">
        <v>1</v>
      </c>
      <c r="D24" s="85">
        <v>1</v>
      </c>
      <c r="E24" s="85">
        <v>1</v>
      </c>
      <c r="F24" s="85">
        <v>1</v>
      </c>
      <c r="R24" s="71" t="s">
        <v>35</v>
      </c>
      <c r="S24" s="77">
        <v>1.592093292531635E-2</v>
      </c>
      <c r="T24" s="77">
        <v>3.8044826730626084E-2</v>
      </c>
      <c r="U24" s="77">
        <v>6.7405508229261432E-2</v>
      </c>
      <c r="V24" s="77">
        <v>1.8526176494913574E-2</v>
      </c>
      <c r="W24" s="77">
        <v>1.2199156397320321E-3</v>
      </c>
      <c r="X24" s="77">
        <v>1.3398395500785708E-2</v>
      </c>
      <c r="Y24" s="77">
        <v>0.24894549665040114</v>
      </c>
      <c r="Z24" s="77">
        <v>2.2496071458109338E-2</v>
      </c>
      <c r="AA24" s="77">
        <v>5.6446944007939787E-2</v>
      </c>
      <c r="AB24" s="77">
        <v>9.0976759573236296E-2</v>
      </c>
      <c r="AC24" s="77">
        <v>2.3157720618641964E-2</v>
      </c>
      <c r="AD24" s="77">
        <v>1.7058142419981805E-2</v>
      </c>
      <c r="AE24" s="77">
        <v>0.31899760152179307</v>
      </c>
      <c r="AF24" s="77">
        <v>6.7405508229261432E-2</v>
      </c>
      <c r="AG24" s="77">
        <v>1</v>
      </c>
    </row>
    <row r="25" spans="1:33" x14ac:dyDescent="0.2">
      <c r="A25" s="71"/>
      <c r="B25" s="77"/>
      <c r="C25" s="77"/>
      <c r="D25" s="77"/>
      <c r="E25" s="77"/>
      <c r="F25" s="77"/>
      <c r="R25" s="71" t="s">
        <v>34</v>
      </c>
      <c r="S25" s="77">
        <v>2.0838773698229486E-2</v>
      </c>
      <c r="T25" s="77">
        <v>6.935812398809213E-2</v>
      </c>
      <c r="U25" s="77">
        <v>6.3195278633728522E-2</v>
      </c>
      <c r="V25" s="77">
        <v>1.7026165979004543E-2</v>
      </c>
      <c r="W25" s="77">
        <v>1.4623700840862798E-3</v>
      </c>
      <c r="X25" s="77">
        <v>1.6921710972998379E-2</v>
      </c>
      <c r="Y25" s="77">
        <v>0.28620671645688622</v>
      </c>
      <c r="Z25" s="77">
        <v>1.1490050660677913E-2</v>
      </c>
      <c r="AA25" s="77">
        <v>9.9441165717867028E-2</v>
      </c>
      <c r="AB25" s="77">
        <v>0.11803415678696401</v>
      </c>
      <c r="AC25" s="77">
        <v>2.9247401681725595E-2</v>
      </c>
      <c r="AD25" s="77">
        <v>5.0138402882958163E-2</v>
      </c>
      <c r="AE25" s="77">
        <v>0.15866715412336135</v>
      </c>
      <c r="AF25" s="77">
        <v>5.7972528333420377E-2</v>
      </c>
      <c r="AG25" s="77">
        <v>1</v>
      </c>
    </row>
    <row r="26" spans="1:33" ht="16" x14ac:dyDescent="0.2">
      <c r="A26" s="82" t="s">
        <v>71</v>
      </c>
      <c r="R26" s="71" t="s">
        <v>66</v>
      </c>
      <c r="S26" s="77">
        <v>6.3489923839051027E-2</v>
      </c>
      <c r="T26" s="77">
        <v>0.11423179502980002</v>
      </c>
      <c r="U26" s="77">
        <v>5.8637190806766867E-2</v>
      </c>
      <c r="V26" s="77">
        <v>1.6984565612994541E-2</v>
      </c>
      <c r="W26" s="77">
        <v>3.4566094416468482E-3</v>
      </c>
      <c r="X26" s="77">
        <v>1.9179849603789753E-2</v>
      </c>
      <c r="Y26" s="77">
        <v>0.2116330794635034</v>
      </c>
      <c r="Z26" s="77">
        <v>2.6362664766654793E-2</v>
      </c>
      <c r="AA26" s="77">
        <v>7.0330929433173817E-2</v>
      </c>
      <c r="AB26" s="77">
        <v>9.5706679247826373E-2</v>
      </c>
      <c r="AC26" s="77">
        <v>2.6767059186011806E-2</v>
      </c>
      <c r="AD26" s="77">
        <v>2.3758172137224507E-2</v>
      </c>
      <c r="AE26" s="77">
        <v>0.21621621621621623</v>
      </c>
      <c r="AF26" s="77">
        <v>5.324526521534003E-2</v>
      </c>
      <c r="AG26" s="77">
        <v>1</v>
      </c>
    </row>
    <row r="27" spans="1:33" x14ac:dyDescent="0.2">
      <c r="A27" s="80" t="s">
        <v>8</v>
      </c>
      <c r="B27" s="86" t="s">
        <v>37</v>
      </c>
      <c r="C27" s="86" t="s">
        <v>36</v>
      </c>
      <c r="D27" s="86" t="s">
        <v>35</v>
      </c>
      <c r="E27" s="86" t="s">
        <v>34</v>
      </c>
      <c r="F27" s="86">
        <v>2012</v>
      </c>
      <c r="W27" s="92"/>
      <c r="X27" s="92"/>
    </row>
    <row r="28" spans="1:33" x14ac:dyDescent="0.2">
      <c r="A28" s="78" t="s">
        <v>22</v>
      </c>
      <c r="B28" s="79">
        <v>7714</v>
      </c>
      <c r="C28" s="79">
        <v>798</v>
      </c>
      <c r="D28" s="79">
        <v>770</v>
      </c>
      <c r="E28" s="79">
        <v>798</v>
      </c>
      <c r="F28" s="79">
        <v>3108</v>
      </c>
      <c r="J28" s="92"/>
      <c r="K28" s="92"/>
      <c r="L28" s="92"/>
      <c r="M28" s="92"/>
      <c r="N28" s="92"/>
      <c r="O28" s="92"/>
      <c r="P28" s="92"/>
      <c r="Q28" s="92"/>
      <c r="U28" s="92"/>
      <c r="V28" s="92"/>
      <c r="W28" s="92"/>
      <c r="X28" s="92"/>
    </row>
    <row r="29" spans="1:33" x14ac:dyDescent="0.2">
      <c r="A29" s="78" t="s">
        <v>14</v>
      </c>
      <c r="B29" s="79">
        <v>8688</v>
      </c>
      <c r="C29" s="79">
        <v>8832</v>
      </c>
      <c r="D29" s="79">
        <v>1840</v>
      </c>
      <c r="E29" s="79">
        <v>2656</v>
      </c>
      <c r="F29" s="79">
        <v>1712</v>
      </c>
      <c r="J29" s="92"/>
      <c r="K29" s="92"/>
      <c r="L29" s="92"/>
      <c r="M29" s="92"/>
      <c r="N29" s="92"/>
      <c r="O29" s="92"/>
      <c r="P29" s="92"/>
      <c r="Q29" s="92"/>
      <c r="U29" s="92"/>
      <c r="V29" s="92"/>
      <c r="W29" s="92"/>
      <c r="X29" s="92"/>
    </row>
    <row r="30" spans="1:33" x14ac:dyDescent="0.2">
      <c r="A30" s="78" t="s">
        <v>13</v>
      </c>
      <c r="B30" s="79">
        <v>3280</v>
      </c>
      <c r="C30" s="79">
        <v>2140</v>
      </c>
      <c r="D30" s="79">
        <v>3260</v>
      </c>
      <c r="E30" s="79">
        <v>2420</v>
      </c>
      <c r="F30" s="79">
        <v>1080</v>
      </c>
      <c r="J30" s="92"/>
      <c r="K30" s="92"/>
      <c r="L30" s="92"/>
      <c r="M30" s="92"/>
      <c r="N30" s="92"/>
      <c r="O30" s="92"/>
      <c r="P30" s="92"/>
      <c r="Q30" s="92"/>
      <c r="U30" s="92"/>
      <c r="V30" s="92"/>
      <c r="W30" s="92"/>
      <c r="X30" s="92"/>
    </row>
    <row r="31" spans="1:33" x14ac:dyDescent="0.2">
      <c r="A31" s="78" t="s">
        <v>16</v>
      </c>
      <c r="B31" s="79">
        <v>228</v>
      </c>
      <c r="C31" s="79">
        <v>656</v>
      </c>
      <c r="D31" s="79">
        <v>896</v>
      </c>
      <c r="E31" s="79">
        <v>652</v>
      </c>
      <c r="F31" s="79">
        <v>1096</v>
      </c>
      <c r="J31" s="92"/>
      <c r="K31" s="92"/>
      <c r="L31" s="92"/>
      <c r="M31" s="92"/>
      <c r="N31" s="92"/>
      <c r="O31" s="92"/>
      <c r="P31" s="92"/>
      <c r="Q31" s="92"/>
      <c r="U31" s="92"/>
      <c r="V31" s="92"/>
      <c r="W31" s="92"/>
      <c r="X31" s="92"/>
    </row>
    <row r="32" spans="1:33" x14ac:dyDescent="0.2">
      <c r="A32" s="78" t="s">
        <v>18</v>
      </c>
      <c r="B32" s="79">
        <v>333</v>
      </c>
      <c r="C32" s="79">
        <v>160</v>
      </c>
      <c r="D32" s="79">
        <v>59</v>
      </c>
      <c r="E32" s="79">
        <v>56</v>
      </c>
      <c r="F32" s="79">
        <v>110</v>
      </c>
      <c r="J32" s="92"/>
      <c r="K32" s="92"/>
      <c r="L32" s="92"/>
      <c r="M32" s="92"/>
      <c r="N32" s="92"/>
      <c r="O32" s="92"/>
      <c r="P32" s="92"/>
      <c r="Q32" s="92"/>
      <c r="U32" s="92"/>
      <c r="V32" s="92"/>
      <c r="W32" s="92"/>
      <c r="X32" s="92"/>
    </row>
    <row r="33" spans="1:24" x14ac:dyDescent="0.2">
      <c r="A33" s="78" t="s">
        <v>21</v>
      </c>
      <c r="B33" s="79">
        <v>684</v>
      </c>
      <c r="C33" s="79">
        <v>1344</v>
      </c>
      <c r="D33" s="79">
        <v>648</v>
      </c>
      <c r="E33" s="79">
        <v>648</v>
      </c>
      <c r="F33" s="79">
        <v>660</v>
      </c>
      <c r="H33" s="119" t="s">
        <v>101</v>
      </c>
      <c r="I33" s="119" t="s">
        <v>100</v>
      </c>
      <c r="L33" s="92"/>
      <c r="M33" s="92"/>
      <c r="N33" s="92"/>
      <c r="O33" s="92"/>
      <c r="P33" s="92"/>
      <c r="Q33" s="92"/>
      <c r="U33" s="92"/>
      <c r="V33" s="92"/>
      <c r="W33" s="92"/>
      <c r="X33" s="92"/>
    </row>
    <row r="34" spans="1:24" x14ac:dyDescent="0.2">
      <c r="A34" s="78" t="s">
        <v>11</v>
      </c>
      <c r="B34" s="79">
        <v>11040</v>
      </c>
      <c r="C34" s="79">
        <v>4340</v>
      </c>
      <c r="D34" s="79">
        <v>12040</v>
      </c>
      <c r="E34" s="79">
        <v>10960</v>
      </c>
      <c r="F34" s="79">
        <v>5580</v>
      </c>
      <c r="H34" s="119" t="s">
        <v>99</v>
      </c>
      <c r="I34" t="s">
        <v>24</v>
      </c>
      <c r="J34" t="s">
        <v>25</v>
      </c>
      <c r="K34" t="s">
        <v>66</v>
      </c>
      <c r="L34" s="92"/>
      <c r="M34" s="92"/>
      <c r="N34" s="92"/>
      <c r="O34" s="92"/>
      <c r="P34" s="92"/>
      <c r="Q34" s="92"/>
      <c r="U34" s="92"/>
      <c r="V34" s="92"/>
      <c r="W34" s="92"/>
      <c r="X34" s="92"/>
    </row>
    <row r="35" spans="1:24" x14ac:dyDescent="0.2">
      <c r="A35" s="78" t="s">
        <v>17</v>
      </c>
      <c r="B35" s="79">
        <v>896</v>
      </c>
      <c r="C35" s="79">
        <v>872</v>
      </c>
      <c r="D35" s="79">
        <v>1088</v>
      </c>
      <c r="E35" s="79">
        <v>440</v>
      </c>
      <c r="F35" s="79">
        <v>2180</v>
      </c>
      <c r="H35" s="71">
        <v>2012</v>
      </c>
      <c r="I35" s="77">
        <v>0.45190713101160862</v>
      </c>
      <c r="J35" s="77">
        <v>0.54809286898839138</v>
      </c>
      <c r="K35" s="77">
        <v>1</v>
      </c>
      <c r="L35" s="92"/>
      <c r="M35" s="92"/>
      <c r="N35" s="92"/>
      <c r="O35" s="92"/>
      <c r="P35" s="92"/>
      <c r="Q35" s="92"/>
      <c r="U35" s="92"/>
      <c r="V35" s="92"/>
      <c r="W35" s="92"/>
      <c r="X35" s="92"/>
    </row>
    <row r="36" spans="1:24" x14ac:dyDescent="0.2">
      <c r="A36" s="78" t="s">
        <v>10</v>
      </c>
      <c r="B36" s="79">
        <v>1148</v>
      </c>
      <c r="C36" s="79">
        <v>3101</v>
      </c>
      <c r="D36" s="79">
        <v>2730</v>
      </c>
      <c r="E36" s="79">
        <v>3808</v>
      </c>
      <c r="F36" s="79">
        <v>3822</v>
      </c>
      <c r="H36" s="71" t="s">
        <v>37</v>
      </c>
      <c r="I36" s="77">
        <v>0.43252297912550469</v>
      </c>
      <c r="J36" s="77">
        <v>0.56747702087449536</v>
      </c>
      <c r="K36" s="77">
        <v>1</v>
      </c>
      <c r="L36" s="92"/>
      <c r="M36" s="92"/>
      <c r="N36" s="92"/>
      <c r="O36" s="92"/>
      <c r="P36" s="92"/>
      <c r="Q36" s="92"/>
      <c r="U36" s="92"/>
      <c r="V36" s="92"/>
      <c r="W36" s="92"/>
      <c r="X36" s="92"/>
    </row>
    <row r="37" spans="1:24" x14ac:dyDescent="0.2">
      <c r="A37" s="78" t="s">
        <v>20</v>
      </c>
      <c r="B37" s="79">
        <v>4400</v>
      </c>
      <c r="C37" s="79">
        <v>4400</v>
      </c>
      <c r="D37" s="79">
        <v>4400</v>
      </c>
      <c r="E37" s="79">
        <v>4520</v>
      </c>
      <c r="F37" s="79">
        <v>2160</v>
      </c>
      <c r="H37" s="71" t="s">
        <v>36</v>
      </c>
      <c r="I37" s="77">
        <v>0.4495591401020318</v>
      </c>
      <c r="J37" s="77">
        <v>0.5504408598979682</v>
      </c>
      <c r="K37" s="77">
        <v>1</v>
      </c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</row>
    <row r="38" spans="1:24" x14ac:dyDescent="0.2">
      <c r="A38" s="78" t="s">
        <v>19</v>
      </c>
      <c r="B38" s="79">
        <v>1660</v>
      </c>
      <c r="C38" s="79">
        <v>1120</v>
      </c>
      <c r="D38" s="79">
        <v>1120</v>
      </c>
      <c r="E38" s="79">
        <v>1120</v>
      </c>
      <c r="F38" s="79">
        <v>540</v>
      </c>
      <c r="H38" s="71" t="s">
        <v>35</v>
      </c>
      <c r="I38" s="77">
        <v>0.45240261351418409</v>
      </c>
      <c r="J38" s="77">
        <v>0.54759738648581591</v>
      </c>
      <c r="K38" s="77">
        <v>1</v>
      </c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</row>
    <row r="39" spans="1:24" x14ac:dyDescent="0.2">
      <c r="A39" s="78" t="s">
        <v>15</v>
      </c>
      <c r="B39" s="79">
        <v>270</v>
      </c>
      <c r="C39" s="79">
        <v>800</v>
      </c>
      <c r="D39" s="79">
        <v>825</v>
      </c>
      <c r="E39" s="79">
        <v>1920</v>
      </c>
      <c r="F39" s="79">
        <v>1120</v>
      </c>
      <c r="H39" s="71" t="s">
        <v>34</v>
      </c>
      <c r="I39" s="77">
        <v>0.45255131352170053</v>
      </c>
      <c r="J39" s="77">
        <v>0.54744868647829947</v>
      </c>
      <c r="K39" s="77">
        <v>1</v>
      </c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</row>
    <row r="40" spans="1:24" x14ac:dyDescent="0.2">
      <c r="A40" s="78" t="s">
        <v>9</v>
      </c>
      <c r="B40" s="79">
        <v>15624</v>
      </c>
      <c r="C40" s="79">
        <v>3108</v>
      </c>
      <c r="D40" s="79">
        <v>15428</v>
      </c>
      <c r="E40" s="79">
        <v>6076</v>
      </c>
      <c r="F40" s="79">
        <v>4676</v>
      </c>
      <c r="H40" s="71" t="s">
        <v>66</v>
      </c>
      <c r="I40" s="77">
        <v>0.44632626926891267</v>
      </c>
      <c r="J40" s="77">
        <v>0.55367373073108739</v>
      </c>
      <c r="K40" s="77">
        <v>1</v>
      </c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</row>
    <row r="41" spans="1:24" x14ac:dyDescent="0.2">
      <c r="A41" s="78" t="s">
        <v>12</v>
      </c>
      <c r="B41" s="79">
        <v>2240</v>
      </c>
      <c r="C41" s="79">
        <v>2240</v>
      </c>
      <c r="D41" s="79">
        <v>3260</v>
      </c>
      <c r="E41" s="79">
        <v>2220</v>
      </c>
      <c r="F41" s="79">
        <v>1100</v>
      </c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</row>
    <row r="42" spans="1:24" x14ac:dyDescent="0.2">
      <c r="A42" s="83" t="s">
        <v>66</v>
      </c>
      <c r="B42" s="84">
        <v>58205</v>
      </c>
      <c r="C42" s="84">
        <v>33911</v>
      </c>
      <c r="D42" s="84">
        <v>48364</v>
      </c>
      <c r="E42" s="84">
        <v>38294</v>
      </c>
      <c r="F42" s="84">
        <v>28944</v>
      </c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</row>
    <row r="43" spans="1:24" ht="15" customHeight="1" x14ac:dyDescent="0.2"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</row>
    <row r="44" spans="1:24" ht="16" x14ac:dyDescent="0.2">
      <c r="A44" s="82" t="s">
        <v>72</v>
      </c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</row>
    <row r="45" spans="1:24" ht="15" customHeight="1" x14ac:dyDescent="0.2">
      <c r="A45" s="80" t="s">
        <v>8</v>
      </c>
      <c r="B45" s="86" t="s">
        <v>37</v>
      </c>
      <c r="C45" s="86" t="s">
        <v>36</v>
      </c>
      <c r="D45" s="86" t="s">
        <v>35</v>
      </c>
      <c r="E45" s="86" t="s">
        <v>34</v>
      </c>
      <c r="F45" s="86">
        <v>2012</v>
      </c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</row>
    <row r="46" spans="1:24" x14ac:dyDescent="0.2">
      <c r="A46" s="78" t="s">
        <v>22</v>
      </c>
      <c r="B46" s="87">
        <v>0.13253156945279615</v>
      </c>
      <c r="C46" s="87">
        <v>2.3532187195895136E-2</v>
      </c>
      <c r="D46" s="87">
        <v>1.592093292531635E-2</v>
      </c>
      <c r="E46" s="87">
        <v>2.0838773698229486E-2</v>
      </c>
      <c r="F46" s="87">
        <v>0.10737976782752902</v>
      </c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</row>
    <row r="47" spans="1:24" x14ac:dyDescent="0.2">
      <c r="A47" s="78" t="s">
        <v>14</v>
      </c>
      <c r="B47" s="87">
        <v>0.14926552701657933</v>
      </c>
      <c r="C47" s="87">
        <v>0.26044646279968153</v>
      </c>
      <c r="D47" s="87">
        <v>3.8044826730626084E-2</v>
      </c>
      <c r="E47" s="87">
        <v>6.935812398809213E-2</v>
      </c>
      <c r="F47" s="87">
        <v>5.9148700939745717E-2</v>
      </c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</row>
    <row r="48" spans="1:24" x14ac:dyDescent="0.2">
      <c r="A48" s="78" t="s">
        <v>13</v>
      </c>
      <c r="B48" s="87">
        <v>5.6352547032041921E-2</v>
      </c>
      <c r="C48" s="87">
        <v>6.31063666656837E-2</v>
      </c>
      <c r="D48" s="87">
        <v>6.7405508229261432E-2</v>
      </c>
      <c r="E48" s="87">
        <v>6.3195278633728522E-2</v>
      </c>
      <c r="F48" s="87">
        <v>3.7313432835820892E-2</v>
      </c>
      <c r="H48" s="119" t="s">
        <v>102</v>
      </c>
      <c r="I48" s="119" t="s">
        <v>100</v>
      </c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</row>
    <row r="49" spans="1:24" x14ac:dyDescent="0.2">
      <c r="A49" s="78" t="s">
        <v>16</v>
      </c>
      <c r="B49" s="87">
        <v>3.9171892449102307E-3</v>
      </c>
      <c r="C49" s="87">
        <v>1.934475538910678E-2</v>
      </c>
      <c r="D49" s="87">
        <v>1.8526176494913574E-2</v>
      </c>
      <c r="E49" s="87">
        <v>1.7026165979004543E-2</v>
      </c>
      <c r="F49" s="87">
        <v>3.7866224433388614E-2</v>
      </c>
      <c r="H49" s="119" t="s">
        <v>99</v>
      </c>
      <c r="I49" t="s">
        <v>24</v>
      </c>
      <c r="J49" t="s">
        <v>25</v>
      </c>
      <c r="K49" t="s">
        <v>66</v>
      </c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</row>
    <row r="50" spans="1:24" x14ac:dyDescent="0.2">
      <c r="A50" s="78" t="s">
        <v>18</v>
      </c>
      <c r="B50" s="87">
        <v>5.7211579761188899E-3</v>
      </c>
      <c r="C50" s="87">
        <v>4.7182330217333613E-3</v>
      </c>
      <c r="D50" s="87">
        <v>1.2199156397320321E-3</v>
      </c>
      <c r="E50" s="87">
        <v>1.4623700840862798E-3</v>
      </c>
      <c r="F50" s="87">
        <v>3.8004422332780542E-3</v>
      </c>
      <c r="H50" s="71">
        <v>2012</v>
      </c>
      <c r="I50" s="120">
        <v>254</v>
      </c>
      <c r="J50" s="120">
        <v>246</v>
      </c>
      <c r="K50" s="120">
        <v>500</v>
      </c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</row>
    <row r="51" spans="1:24" x14ac:dyDescent="0.2">
      <c r="A51" s="78" t="s">
        <v>21</v>
      </c>
      <c r="B51" s="87">
        <v>1.1751567734730694E-2</v>
      </c>
      <c r="C51" s="87">
        <v>3.9633157382560229E-2</v>
      </c>
      <c r="D51" s="87">
        <v>1.3398395500785708E-2</v>
      </c>
      <c r="E51" s="87">
        <v>1.6921710972998379E-2</v>
      </c>
      <c r="F51" s="87">
        <v>2.2802653399668325E-2</v>
      </c>
      <c r="H51" s="71" t="s">
        <v>37</v>
      </c>
      <c r="I51" s="120">
        <v>315</v>
      </c>
      <c r="J51" s="120">
        <v>345</v>
      </c>
      <c r="K51" s="120">
        <v>660</v>
      </c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</row>
    <row r="52" spans="1:24" x14ac:dyDescent="0.2">
      <c r="A52" s="78" t="s">
        <v>11</v>
      </c>
      <c r="B52" s="87">
        <v>0.18967442659565328</v>
      </c>
      <c r="C52" s="87">
        <v>0.12798207071451742</v>
      </c>
      <c r="D52" s="87">
        <v>0.24894549665040114</v>
      </c>
      <c r="E52" s="87">
        <v>0.28620671645688622</v>
      </c>
      <c r="F52" s="87">
        <v>0.1927860696517413</v>
      </c>
      <c r="H52" s="71" t="s">
        <v>36</v>
      </c>
      <c r="I52" s="120">
        <v>245</v>
      </c>
      <c r="J52" s="120">
        <v>235</v>
      </c>
      <c r="K52" s="120">
        <v>480</v>
      </c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</row>
    <row r="53" spans="1:24" x14ac:dyDescent="0.2">
      <c r="A53" s="78" t="s">
        <v>17</v>
      </c>
      <c r="B53" s="87">
        <v>1.5393866506313891E-2</v>
      </c>
      <c r="C53" s="87">
        <v>2.5714369968446817E-2</v>
      </c>
      <c r="D53" s="87">
        <v>2.2496071458109338E-2</v>
      </c>
      <c r="E53" s="87">
        <v>1.1490050660677913E-2</v>
      </c>
      <c r="F53" s="87">
        <v>7.5317855168601441E-2</v>
      </c>
      <c r="H53" s="71" t="s">
        <v>35</v>
      </c>
      <c r="I53" s="120">
        <v>265</v>
      </c>
      <c r="J53" s="120">
        <v>285</v>
      </c>
      <c r="K53" s="120">
        <v>550</v>
      </c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</row>
    <row r="54" spans="1:24" x14ac:dyDescent="0.2">
      <c r="A54" s="78" t="s">
        <v>10</v>
      </c>
      <c r="B54" s="87">
        <v>1.9723391461214674E-2</v>
      </c>
      <c r="C54" s="87">
        <v>9.1445253752469702E-2</v>
      </c>
      <c r="D54" s="87">
        <v>5.6446944007939787E-2</v>
      </c>
      <c r="E54" s="87">
        <v>9.9441165717867028E-2</v>
      </c>
      <c r="F54" s="87">
        <v>0.13204809286898839</v>
      </c>
      <c r="H54" s="71" t="s">
        <v>34</v>
      </c>
      <c r="I54" s="120">
        <v>256</v>
      </c>
      <c r="J54" s="120">
        <v>246</v>
      </c>
      <c r="K54" s="120">
        <v>502</v>
      </c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</row>
    <row r="55" spans="1:24" x14ac:dyDescent="0.2">
      <c r="A55" s="78" t="s">
        <v>20</v>
      </c>
      <c r="B55" s="87">
        <v>7.5594880164934278E-2</v>
      </c>
      <c r="C55" s="87">
        <v>0.12975140809766741</v>
      </c>
      <c r="D55" s="87">
        <v>9.0976759573236296E-2</v>
      </c>
      <c r="E55" s="87">
        <v>0.11803415678696401</v>
      </c>
      <c r="F55" s="87">
        <v>7.4626865671641784E-2</v>
      </c>
      <c r="H55" s="71" t="s">
        <v>66</v>
      </c>
      <c r="I55" s="120">
        <v>1335</v>
      </c>
      <c r="J55" s="120">
        <v>1357</v>
      </c>
      <c r="K55" s="120">
        <v>2692</v>
      </c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</row>
    <row r="56" spans="1:24" x14ac:dyDescent="0.2">
      <c r="A56" s="78" t="s">
        <v>19</v>
      </c>
      <c r="B56" s="87">
        <v>2.8519886607679752E-2</v>
      </c>
      <c r="C56" s="87">
        <v>3.3027631152133523E-2</v>
      </c>
      <c r="D56" s="87">
        <v>2.3157720618641964E-2</v>
      </c>
      <c r="E56" s="87">
        <v>2.9247401681725595E-2</v>
      </c>
      <c r="F56" s="87">
        <v>1.8656716417910446E-2</v>
      </c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</row>
    <row r="57" spans="1:24" x14ac:dyDescent="0.2">
      <c r="A57" s="78" t="s">
        <v>15</v>
      </c>
      <c r="B57" s="87">
        <v>4.6387767373936946E-3</v>
      </c>
      <c r="C57" s="87">
        <v>2.3591165108666805E-2</v>
      </c>
      <c r="D57" s="87">
        <v>1.7058142419981805E-2</v>
      </c>
      <c r="E57" s="87">
        <v>5.0138402882958163E-2</v>
      </c>
      <c r="F57" s="87">
        <v>3.8695411829740185E-2</v>
      </c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</row>
    <row r="58" spans="1:24" x14ac:dyDescent="0.2">
      <c r="A58" s="78" t="s">
        <v>9</v>
      </c>
      <c r="B58" s="87">
        <v>0.26843054720384846</v>
      </c>
      <c r="C58" s="87">
        <v>9.1651676447170538E-2</v>
      </c>
      <c r="D58" s="87">
        <v>0.31899760152179307</v>
      </c>
      <c r="E58" s="87">
        <v>0.15866715412336135</v>
      </c>
      <c r="F58" s="87">
        <v>0.16155334438916527</v>
      </c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</row>
    <row r="59" spans="1:24" x14ac:dyDescent="0.2">
      <c r="A59" s="78" t="s">
        <v>12</v>
      </c>
      <c r="B59" s="87">
        <v>3.8484666265784728E-2</v>
      </c>
      <c r="C59" s="87">
        <v>6.6055262304267046E-2</v>
      </c>
      <c r="D59" s="87">
        <v>6.7405508229261432E-2</v>
      </c>
      <c r="E59" s="87">
        <v>5.7972528333420377E-2</v>
      </c>
      <c r="F59" s="87">
        <v>3.8004422332780542E-2</v>
      </c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</row>
    <row r="60" spans="1:24" x14ac:dyDescent="0.2">
      <c r="A60" s="83" t="s">
        <v>66</v>
      </c>
      <c r="B60" s="88">
        <v>1</v>
      </c>
      <c r="C60" s="88">
        <v>1</v>
      </c>
      <c r="D60" s="88">
        <v>1</v>
      </c>
      <c r="E60" s="88">
        <v>1</v>
      </c>
      <c r="F60" s="88">
        <v>1</v>
      </c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</row>
    <row r="61" spans="1:24" x14ac:dyDescent="0.2"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</row>
    <row r="62" spans="1:24" ht="16" x14ac:dyDescent="0.2">
      <c r="A62" s="82" t="s">
        <v>73</v>
      </c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</row>
    <row r="63" spans="1:24" x14ac:dyDescent="0.2">
      <c r="A63" s="80" t="s">
        <v>8</v>
      </c>
      <c r="B63" s="86" t="s">
        <v>37</v>
      </c>
      <c r="C63" s="86" t="s">
        <v>36</v>
      </c>
      <c r="D63" s="86" t="s">
        <v>35</v>
      </c>
      <c r="E63" s="86" t="s">
        <v>34</v>
      </c>
      <c r="F63" s="86">
        <v>2012</v>
      </c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</row>
    <row r="64" spans="1:24" x14ac:dyDescent="0.2">
      <c r="A64" s="78" t="s">
        <v>22</v>
      </c>
      <c r="B64" s="79">
        <v>100</v>
      </c>
      <c r="C64" s="79">
        <v>10</v>
      </c>
      <c r="D64" s="79">
        <v>10</v>
      </c>
      <c r="E64" s="79">
        <v>10</v>
      </c>
      <c r="F64" s="79">
        <v>40</v>
      </c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</row>
    <row r="65" spans="1:24" x14ac:dyDescent="0.2">
      <c r="A65" s="78" t="s">
        <v>14</v>
      </c>
      <c r="B65" s="79">
        <v>100</v>
      </c>
      <c r="C65" s="79">
        <v>100</v>
      </c>
      <c r="D65" s="79">
        <v>20</v>
      </c>
      <c r="E65" s="79">
        <v>30</v>
      </c>
      <c r="F65" s="79">
        <v>20</v>
      </c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</row>
    <row r="66" spans="1:24" x14ac:dyDescent="0.2">
      <c r="A66" s="78" t="s">
        <v>13</v>
      </c>
      <c r="B66" s="79">
        <v>30</v>
      </c>
      <c r="C66" s="79">
        <v>20</v>
      </c>
      <c r="D66" s="79">
        <v>30</v>
      </c>
      <c r="E66" s="79">
        <v>22</v>
      </c>
      <c r="F66" s="79">
        <v>10</v>
      </c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</row>
    <row r="67" spans="1:24" x14ac:dyDescent="0.2">
      <c r="A67" s="78" t="s">
        <v>16</v>
      </c>
      <c r="B67" s="79">
        <v>10</v>
      </c>
      <c r="C67" s="79">
        <v>30</v>
      </c>
      <c r="D67" s="79">
        <v>40</v>
      </c>
      <c r="E67" s="79">
        <v>30</v>
      </c>
      <c r="F67" s="79">
        <v>50</v>
      </c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</row>
    <row r="68" spans="1:24" x14ac:dyDescent="0.2">
      <c r="A68" s="78" t="s">
        <v>18</v>
      </c>
      <c r="B68" s="79">
        <v>60</v>
      </c>
      <c r="C68" s="79">
        <v>30</v>
      </c>
      <c r="D68" s="79">
        <v>10</v>
      </c>
      <c r="E68" s="79">
        <v>10</v>
      </c>
      <c r="F68" s="79">
        <v>20</v>
      </c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</row>
    <row r="69" spans="1:24" x14ac:dyDescent="0.2">
      <c r="A69" s="78" t="s">
        <v>21</v>
      </c>
      <c r="B69" s="79">
        <v>10</v>
      </c>
      <c r="C69" s="79">
        <v>20</v>
      </c>
      <c r="D69" s="79">
        <v>10</v>
      </c>
      <c r="E69" s="79">
        <v>10</v>
      </c>
      <c r="F69" s="79">
        <v>10</v>
      </c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</row>
    <row r="70" spans="1:24" x14ac:dyDescent="0.2">
      <c r="A70" s="78" t="s">
        <v>11</v>
      </c>
      <c r="B70" s="79">
        <v>100</v>
      </c>
      <c r="C70" s="79">
        <v>40</v>
      </c>
      <c r="D70" s="79">
        <v>110</v>
      </c>
      <c r="E70" s="79">
        <v>100</v>
      </c>
      <c r="F70" s="79">
        <v>50</v>
      </c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</row>
    <row r="71" spans="1:24" x14ac:dyDescent="0.2">
      <c r="A71" s="78" t="s">
        <v>17</v>
      </c>
      <c r="B71" s="79">
        <v>40</v>
      </c>
      <c r="C71" s="79">
        <v>40</v>
      </c>
      <c r="D71" s="79">
        <v>50</v>
      </c>
      <c r="E71" s="79">
        <v>20</v>
      </c>
      <c r="F71" s="79">
        <v>100</v>
      </c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</row>
    <row r="72" spans="1:24" x14ac:dyDescent="0.2">
      <c r="A72" s="78" t="s">
        <v>10</v>
      </c>
      <c r="B72" s="79">
        <v>30</v>
      </c>
      <c r="C72" s="79">
        <v>80</v>
      </c>
      <c r="D72" s="79">
        <v>70</v>
      </c>
      <c r="E72" s="79">
        <v>100</v>
      </c>
      <c r="F72" s="79">
        <v>100</v>
      </c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</row>
    <row r="73" spans="1:24" x14ac:dyDescent="0.2">
      <c r="A73" s="78" t="s">
        <v>20</v>
      </c>
      <c r="B73" s="79">
        <v>20</v>
      </c>
      <c r="C73" s="79">
        <v>20</v>
      </c>
      <c r="D73" s="79">
        <v>20</v>
      </c>
      <c r="E73" s="79">
        <v>20</v>
      </c>
      <c r="F73" s="79">
        <v>10</v>
      </c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</row>
    <row r="74" spans="1:24" x14ac:dyDescent="0.2">
      <c r="A74" s="78" t="s">
        <v>19</v>
      </c>
      <c r="B74" s="79">
        <v>30</v>
      </c>
      <c r="C74" s="79">
        <v>20</v>
      </c>
      <c r="D74" s="79">
        <v>20</v>
      </c>
      <c r="E74" s="79">
        <v>20</v>
      </c>
      <c r="F74" s="79">
        <v>10</v>
      </c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</row>
    <row r="75" spans="1:24" x14ac:dyDescent="0.2">
      <c r="A75" s="78" t="s">
        <v>15</v>
      </c>
      <c r="B75" s="79">
        <v>10</v>
      </c>
      <c r="C75" s="79">
        <v>30</v>
      </c>
      <c r="D75" s="79">
        <v>30</v>
      </c>
      <c r="E75" s="79">
        <v>70</v>
      </c>
      <c r="F75" s="79">
        <v>40</v>
      </c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</row>
    <row r="76" spans="1:24" x14ac:dyDescent="0.2">
      <c r="A76" s="78" t="s">
        <v>9</v>
      </c>
      <c r="B76" s="79">
        <v>100</v>
      </c>
      <c r="C76" s="79">
        <v>20</v>
      </c>
      <c r="D76" s="79">
        <v>100</v>
      </c>
      <c r="E76" s="79">
        <v>40</v>
      </c>
      <c r="F76" s="79">
        <v>30</v>
      </c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</row>
    <row r="77" spans="1:24" x14ac:dyDescent="0.2">
      <c r="A77" s="78" t="s">
        <v>12</v>
      </c>
      <c r="B77" s="79">
        <v>20</v>
      </c>
      <c r="C77" s="79">
        <v>20</v>
      </c>
      <c r="D77" s="79">
        <v>30</v>
      </c>
      <c r="E77" s="79">
        <v>20</v>
      </c>
      <c r="F77" s="79">
        <v>10</v>
      </c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</row>
    <row r="78" spans="1:24" x14ac:dyDescent="0.2">
      <c r="A78" s="83" t="s">
        <v>66</v>
      </c>
      <c r="B78" s="84">
        <v>660</v>
      </c>
      <c r="C78" s="84">
        <v>480</v>
      </c>
      <c r="D78" s="84">
        <v>550</v>
      </c>
      <c r="E78" s="84">
        <v>502</v>
      </c>
      <c r="F78" s="84">
        <v>500</v>
      </c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</row>
    <row r="79" spans="1:24" ht="15" customHeight="1" x14ac:dyDescent="0.2"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</row>
    <row r="80" spans="1:24" ht="16" x14ac:dyDescent="0.2">
      <c r="A80" s="82" t="s">
        <v>73</v>
      </c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</row>
    <row r="81" spans="1:6" x14ac:dyDescent="0.2">
      <c r="A81" s="80" t="s">
        <v>8</v>
      </c>
      <c r="B81" s="86" t="s">
        <v>37</v>
      </c>
      <c r="C81" s="86" t="s">
        <v>36</v>
      </c>
      <c r="D81" s="86" t="s">
        <v>35</v>
      </c>
      <c r="E81" s="86" t="s">
        <v>34</v>
      </c>
      <c r="F81" s="86">
        <v>2012</v>
      </c>
    </row>
    <row r="82" spans="1:6" x14ac:dyDescent="0.2">
      <c r="A82" s="78" t="s">
        <v>22</v>
      </c>
      <c r="B82" s="89">
        <v>0.15151515151515152</v>
      </c>
      <c r="C82" s="89">
        <v>2.0833333333333332E-2</v>
      </c>
      <c r="D82" s="89">
        <v>1.8181818181818181E-2</v>
      </c>
      <c r="E82" s="89">
        <v>1.9920318725099601E-2</v>
      </c>
      <c r="F82" s="89">
        <v>0.08</v>
      </c>
    </row>
    <row r="83" spans="1:6" x14ac:dyDescent="0.2">
      <c r="A83" s="78" t="s">
        <v>14</v>
      </c>
      <c r="B83" s="89">
        <v>0.15151515151515152</v>
      </c>
      <c r="C83" s="89">
        <v>0.20833333333333334</v>
      </c>
      <c r="D83" s="89">
        <v>3.6363636363636362E-2</v>
      </c>
      <c r="E83" s="89">
        <v>5.9760956175298807E-2</v>
      </c>
      <c r="F83" s="89">
        <v>0.04</v>
      </c>
    </row>
    <row r="84" spans="1:6" x14ac:dyDescent="0.2">
      <c r="A84" s="78" t="s">
        <v>13</v>
      </c>
      <c r="B84" s="89">
        <v>4.5454545454545456E-2</v>
      </c>
      <c r="C84" s="89">
        <v>4.1666666666666664E-2</v>
      </c>
      <c r="D84" s="89">
        <v>5.4545454545454543E-2</v>
      </c>
      <c r="E84" s="89">
        <v>4.3824701195219126E-2</v>
      </c>
      <c r="F84" s="89">
        <v>0.02</v>
      </c>
    </row>
    <row r="85" spans="1:6" x14ac:dyDescent="0.2">
      <c r="A85" s="78" t="s">
        <v>16</v>
      </c>
      <c r="B85" s="89">
        <v>1.5151515151515152E-2</v>
      </c>
      <c r="C85" s="89">
        <v>6.25E-2</v>
      </c>
      <c r="D85" s="89">
        <v>7.2727272727272724E-2</v>
      </c>
      <c r="E85" s="89">
        <v>5.9760956175298807E-2</v>
      </c>
      <c r="F85" s="89">
        <v>0.1</v>
      </c>
    </row>
    <row r="86" spans="1:6" x14ac:dyDescent="0.2">
      <c r="A86" s="78" t="s">
        <v>18</v>
      </c>
      <c r="B86" s="89">
        <v>9.0909090909090912E-2</v>
      </c>
      <c r="C86" s="89">
        <v>6.25E-2</v>
      </c>
      <c r="D86" s="89">
        <v>1.8181818181818181E-2</v>
      </c>
      <c r="E86" s="89">
        <v>1.9920318725099601E-2</v>
      </c>
      <c r="F86" s="89">
        <v>0.04</v>
      </c>
    </row>
    <row r="87" spans="1:6" x14ac:dyDescent="0.2">
      <c r="A87" s="78" t="s">
        <v>21</v>
      </c>
      <c r="B87" s="89">
        <v>1.5151515151515152E-2</v>
      </c>
      <c r="C87" s="89">
        <v>4.1666666666666664E-2</v>
      </c>
      <c r="D87" s="89">
        <v>1.8181818181818181E-2</v>
      </c>
      <c r="E87" s="89">
        <v>1.9920318725099601E-2</v>
      </c>
      <c r="F87" s="89">
        <v>0.02</v>
      </c>
    </row>
    <row r="88" spans="1:6" x14ac:dyDescent="0.2">
      <c r="A88" s="78" t="s">
        <v>11</v>
      </c>
      <c r="B88" s="89">
        <v>0.15151515151515152</v>
      </c>
      <c r="C88" s="89">
        <v>8.3333333333333329E-2</v>
      </c>
      <c r="D88" s="89">
        <v>0.2</v>
      </c>
      <c r="E88" s="89">
        <v>0.19920318725099601</v>
      </c>
      <c r="F88" s="89">
        <v>0.1</v>
      </c>
    </row>
    <row r="89" spans="1:6" x14ac:dyDescent="0.2">
      <c r="A89" s="78" t="s">
        <v>17</v>
      </c>
      <c r="B89" s="89">
        <v>6.0606060606060608E-2</v>
      </c>
      <c r="C89" s="89">
        <v>8.3333333333333329E-2</v>
      </c>
      <c r="D89" s="89">
        <v>9.0909090909090912E-2</v>
      </c>
      <c r="E89" s="89">
        <v>3.9840637450199202E-2</v>
      </c>
      <c r="F89" s="89">
        <v>0.2</v>
      </c>
    </row>
    <row r="90" spans="1:6" x14ac:dyDescent="0.2">
      <c r="A90" s="78" t="s">
        <v>10</v>
      </c>
      <c r="B90" s="89">
        <v>4.5454545454545456E-2</v>
      </c>
      <c r="C90" s="89">
        <v>0.16666666666666666</v>
      </c>
      <c r="D90" s="89">
        <v>0.12727272727272726</v>
      </c>
      <c r="E90" s="89">
        <v>0.19920318725099601</v>
      </c>
      <c r="F90" s="89">
        <v>0.2</v>
      </c>
    </row>
    <row r="91" spans="1:6" x14ac:dyDescent="0.2">
      <c r="A91" s="78" t="s">
        <v>20</v>
      </c>
      <c r="B91" s="89">
        <v>3.0303030303030304E-2</v>
      </c>
      <c r="C91" s="89">
        <v>4.1666666666666664E-2</v>
      </c>
      <c r="D91" s="89">
        <v>3.6363636363636362E-2</v>
      </c>
      <c r="E91" s="89">
        <v>3.9840637450199202E-2</v>
      </c>
      <c r="F91" s="89">
        <v>0.02</v>
      </c>
    </row>
    <row r="92" spans="1:6" x14ac:dyDescent="0.2">
      <c r="A92" s="78" t="s">
        <v>19</v>
      </c>
      <c r="B92" s="89">
        <v>4.5454545454545456E-2</v>
      </c>
      <c r="C92" s="89">
        <v>4.1666666666666664E-2</v>
      </c>
      <c r="D92" s="89">
        <v>3.6363636363636362E-2</v>
      </c>
      <c r="E92" s="89">
        <v>3.9840637450199202E-2</v>
      </c>
      <c r="F92" s="89">
        <v>0.02</v>
      </c>
    </row>
    <row r="93" spans="1:6" x14ac:dyDescent="0.2">
      <c r="A93" s="78" t="s">
        <v>15</v>
      </c>
      <c r="B93" s="89">
        <v>1.5151515151515152E-2</v>
      </c>
      <c r="C93" s="89">
        <v>6.25E-2</v>
      </c>
      <c r="D93" s="89">
        <v>5.4545454545454543E-2</v>
      </c>
      <c r="E93" s="89">
        <v>0.1394422310756972</v>
      </c>
      <c r="F93" s="89">
        <v>0.08</v>
      </c>
    </row>
    <row r="94" spans="1:6" x14ac:dyDescent="0.2">
      <c r="A94" s="78" t="s">
        <v>9</v>
      </c>
      <c r="B94" s="89">
        <v>0.15151515151515152</v>
      </c>
      <c r="C94" s="89">
        <v>4.1666666666666664E-2</v>
      </c>
      <c r="D94" s="89">
        <v>0.18181818181818182</v>
      </c>
      <c r="E94" s="89">
        <v>7.9681274900398405E-2</v>
      </c>
      <c r="F94" s="89">
        <v>0.06</v>
      </c>
    </row>
    <row r="95" spans="1:6" x14ac:dyDescent="0.2">
      <c r="A95" s="78" t="s">
        <v>12</v>
      </c>
      <c r="B95" s="89">
        <v>3.0303030303030304E-2</v>
      </c>
      <c r="C95" s="89">
        <v>4.1666666666666664E-2</v>
      </c>
      <c r="D95" s="89">
        <v>5.4545454545454543E-2</v>
      </c>
      <c r="E95" s="89">
        <v>3.9840637450199202E-2</v>
      </c>
      <c r="F95" s="89">
        <v>0.02</v>
      </c>
    </row>
    <row r="96" spans="1:6" x14ac:dyDescent="0.2">
      <c r="A96" s="83" t="s">
        <v>66</v>
      </c>
      <c r="B96" s="90">
        <v>1</v>
      </c>
      <c r="C96" s="90">
        <v>1</v>
      </c>
      <c r="D96" s="90">
        <v>1</v>
      </c>
      <c r="E96" s="90">
        <v>1</v>
      </c>
      <c r="F96" s="90">
        <v>1</v>
      </c>
    </row>
  </sheetData>
  <pageMargins left="0.7" right="0.7" top="0.75" bottom="0.75" header="0.3" footer="0.3"/>
  <pageSetup scale="58" orientation="portrait" r:id="rId5"/>
  <headerFooter>
    <oddFooter>&amp;LThe Infinite Actuary&amp;CTechnical Skills Course&amp;Rwww.theinfiniteactuary.com/skills</oddFooter>
  </headerFooter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M32"/>
  <sheetViews>
    <sheetView tabSelected="1" zoomScaleNormal="100" workbookViewId="0">
      <selection activeCell="I15" sqref="I15"/>
    </sheetView>
  </sheetViews>
  <sheetFormatPr baseColWidth="10" defaultColWidth="8.83203125" defaultRowHeight="15" x14ac:dyDescent="0.2"/>
  <cols>
    <col min="1" max="1" width="16.5" customWidth="1"/>
    <col min="2" max="2" width="10.33203125" customWidth="1"/>
    <col min="3" max="3" width="13.1640625" customWidth="1"/>
    <col min="4" max="4" width="9.83203125" bestFit="1" customWidth="1"/>
    <col min="5" max="5" width="14.5" customWidth="1"/>
    <col min="6" max="6" width="13" bestFit="1" customWidth="1"/>
    <col min="7" max="7" width="10" bestFit="1" customWidth="1"/>
    <col min="8" max="8" width="9.83203125" bestFit="1" customWidth="1"/>
    <col min="9" max="9" width="7.6640625" bestFit="1" customWidth="1"/>
    <col min="10" max="10" width="9.83203125" customWidth="1"/>
  </cols>
  <sheetData>
    <row r="1" spans="1:13" ht="29" x14ac:dyDescent="0.35">
      <c r="A1" s="1" t="s">
        <v>7</v>
      </c>
    </row>
    <row r="2" spans="1:13" ht="21" x14ac:dyDescent="0.25">
      <c r="A2" s="46" t="s">
        <v>61</v>
      </c>
      <c r="B2" s="47"/>
      <c r="C2" s="47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21" x14ac:dyDescent="0.25">
      <c r="A3" s="46" t="s">
        <v>47</v>
      </c>
      <c r="B3" s="47"/>
      <c r="C3" s="47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21" x14ac:dyDescent="0.25">
      <c r="A4" s="46" t="s">
        <v>45</v>
      </c>
      <c r="B4" s="47"/>
      <c r="C4" s="47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21" x14ac:dyDescent="0.25">
      <c r="A5" s="46" t="s">
        <v>27</v>
      </c>
      <c r="B5" s="47"/>
      <c r="C5" s="47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s="49" customFormat="1" x14ac:dyDescent="0.2">
      <c r="A6" s="48"/>
      <c r="B6" s="48"/>
      <c r="C6" s="48"/>
      <c r="D6" s="48"/>
      <c r="E6" s="40"/>
      <c r="F6" s="48"/>
      <c r="G6" s="48"/>
      <c r="H6" s="48"/>
      <c r="I6" s="48"/>
      <c r="J6" s="48"/>
      <c r="K6" s="48"/>
      <c r="L6" s="48"/>
      <c r="M6" s="48"/>
    </row>
    <row r="7" spans="1:13" x14ac:dyDescent="0.2">
      <c r="B7" s="38" t="s">
        <v>39</v>
      </c>
      <c r="C7" s="38" t="s">
        <v>40</v>
      </c>
      <c r="D7" s="38" t="s">
        <v>41</v>
      </c>
      <c r="E7" s="38" t="s">
        <v>43</v>
      </c>
      <c r="F7" s="38" t="s">
        <v>42</v>
      </c>
      <c r="G7" s="38" t="s">
        <v>44</v>
      </c>
    </row>
    <row r="8" spans="1:13" x14ac:dyDescent="0.2">
      <c r="A8" s="8" t="s">
        <v>2</v>
      </c>
      <c r="B8" s="4" t="s">
        <v>46</v>
      </c>
      <c r="C8" s="4" t="s">
        <v>1</v>
      </c>
      <c r="D8" s="4" t="s">
        <v>3</v>
      </c>
      <c r="E8" s="4" t="s">
        <v>4</v>
      </c>
      <c r="F8" s="4" t="s">
        <v>6</v>
      </c>
      <c r="G8" s="5" t="s">
        <v>5</v>
      </c>
    </row>
    <row r="9" spans="1:13" x14ac:dyDescent="0.2">
      <c r="A9" s="41">
        <v>2008</v>
      </c>
      <c r="B9" s="9">
        <v>58205</v>
      </c>
      <c r="C9" s="9">
        <v>55521</v>
      </c>
      <c r="D9" s="9">
        <v>1748</v>
      </c>
      <c r="E9" s="9">
        <f t="shared" ref="E9:E12" si="0">B9-C9-D9</f>
        <v>936</v>
      </c>
      <c r="F9" s="13">
        <f>E9/B9</f>
        <v>1.6081092689631475E-2</v>
      </c>
      <c r="G9" s="11">
        <f t="shared" ref="G9:G11" si="1">C9/B9</f>
        <v>0.95388712309939006</v>
      </c>
      <c r="I9" s="12"/>
    </row>
    <row r="10" spans="1:13" x14ac:dyDescent="0.2">
      <c r="A10" s="41">
        <f>A9+1</f>
        <v>2009</v>
      </c>
      <c r="B10" s="9">
        <v>33911</v>
      </c>
      <c r="C10" s="9">
        <v>32333</v>
      </c>
      <c r="D10" s="9">
        <v>1020</v>
      </c>
      <c r="E10" s="9">
        <f t="shared" si="0"/>
        <v>558</v>
      </c>
      <c r="F10" s="13">
        <f t="shared" ref="F10:F15" si="2">E10/B10</f>
        <v>1.6454837663295096E-2</v>
      </c>
      <c r="G10" s="11">
        <f t="shared" si="1"/>
        <v>0.95346642682315474</v>
      </c>
    </row>
    <row r="11" spans="1:13" x14ac:dyDescent="0.2">
      <c r="A11" s="41">
        <f t="shared" ref="A11:A14" si="3">A10+1</f>
        <v>2010</v>
      </c>
      <c r="B11" s="9">
        <v>48364</v>
      </c>
      <c r="C11" s="9">
        <v>46654</v>
      </c>
      <c r="D11" s="9">
        <v>1450</v>
      </c>
      <c r="E11" s="9">
        <f t="shared" si="0"/>
        <v>260</v>
      </c>
      <c r="F11" s="13">
        <f t="shared" si="2"/>
        <v>5.3758994293275995E-3</v>
      </c>
      <c r="G11" s="11">
        <f t="shared" si="1"/>
        <v>0.96464312298403776</v>
      </c>
    </row>
    <row r="12" spans="1:13" x14ac:dyDescent="0.2">
      <c r="A12" s="41">
        <f t="shared" si="3"/>
        <v>2011</v>
      </c>
      <c r="B12" s="9">
        <v>38294</v>
      </c>
      <c r="C12" s="9">
        <v>36536</v>
      </c>
      <c r="D12" s="9">
        <v>1150</v>
      </c>
      <c r="E12" s="9">
        <f t="shared" si="0"/>
        <v>608</v>
      </c>
      <c r="F12" s="13">
        <f t="shared" si="2"/>
        <v>1.5877160912936752E-2</v>
      </c>
      <c r="G12" s="11">
        <f>C12/B12</f>
        <v>0.95409202486029143</v>
      </c>
    </row>
    <row r="13" spans="1:13" x14ac:dyDescent="0.2">
      <c r="A13" s="41">
        <f t="shared" si="3"/>
        <v>2012</v>
      </c>
      <c r="B13" s="9">
        <v>28944</v>
      </c>
      <c r="C13" s="9">
        <v>28260</v>
      </c>
      <c r="D13" s="9">
        <v>870</v>
      </c>
      <c r="E13" s="9">
        <f>B13-C13-D13</f>
        <v>-186</v>
      </c>
      <c r="F13" s="13">
        <f t="shared" si="2"/>
        <v>-6.42620232172471E-3</v>
      </c>
      <c r="G13" s="11">
        <f>C13/B13</f>
        <v>0.97636815920398012</v>
      </c>
    </row>
    <row r="14" spans="1:13" x14ac:dyDescent="0.2">
      <c r="A14" s="42">
        <f t="shared" si="3"/>
        <v>2013</v>
      </c>
      <c r="B14" s="43">
        <f>0.95*B16</f>
        <v>39466.42</v>
      </c>
      <c r="C14" s="43">
        <f>(1.05)*C16</f>
        <v>41853.840000000004</v>
      </c>
      <c r="D14" s="43">
        <f>(1.05)*D16</f>
        <v>1309.98</v>
      </c>
      <c r="E14" s="10">
        <f>B14-C14-D14</f>
        <v>-3697.4000000000055</v>
      </c>
      <c r="F14" s="14">
        <f t="shared" si="2"/>
        <v>-9.3684707151041463E-2</v>
      </c>
      <c r="G14" s="15">
        <f>C14/B14</f>
        <v>1.0604924388885539</v>
      </c>
      <c r="I14" t="s">
        <v>115</v>
      </c>
    </row>
    <row r="15" spans="1:13" x14ac:dyDescent="0.2">
      <c r="A15" s="2" t="s">
        <v>0</v>
      </c>
      <c r="B15" s="16">
        <f>SUM(B9:B14)</f>
        <v>247184.41999999998</v>
      </c>
      <c r="C15" s="16">
        <f t="shared" ref="C15:E15" si="4">SUM(C9:C14)</f>
        <v>241157.84</v>
      </c>
      <c r="D15" s="16">
        <f t="shared" si="4"/>
        <v>7547.98</v>
      </c>
      <c r="E15" s="16">
        <f t="shared" si="4"/>
        <v>-1521.4000000000055</v>
      </c>
      <c r="F15" s="17">
        <f t="shared" si="2"/>
        <v>-6.1549186635630419E-3</v>
      </c>
      <c r="G15" s="17">
        <f>C15/B15</f>
        <v>0.97561909443969008</v>
      </c>
    </row>
    <row r="16" spans="1:13" x14ac:dyDescent="0.2">
      <c r="A16" s="39" t="s">
        <v>77</v>
      </c>
      <c r="B16" s="121">
        <f>AVERAGE(B9:B13)</f>
        <v>41543.599999999999</v>
      </c>
      <c r="C16" s="121">
        <f t="shared" ref="C16:D16" si="5">AVERAGE(C9:C13)</f>
        <v>39860.800000000003</v>
      </c>
      <c r="D16" s="121">
        <f t="shared" si="5"/>
        <v>1247.5999999999999</v>
      </c>
      <c r="E16" s="18"/>
      <c r="F16" s="18"/>
      <c r="G16" s="18"/>
    </row>
    <row r="17" spans="1:7" x14ac:dyDescent="0.2">
      <c r="A17" s="39" t="s">
        <v>75</v>
      </c>
      <c r="B17" s="121">
        <f>MIN(B9:B13)</f>
        <v>28944</v>
      </c>
      <c r="C17" s="121">
        <f>MAX(C9:C13)</f>
        <v>55521</v>
      </c>
      <c r="D17" s="121">
        <f>MAX(D9:D13)</f>
        <v>1748</v>
      </c>
      <c r="E17" s="18"/>
      <c r="F17" s="18"/>
      <c r="G17" s="18"/>
    </row>
    <row r="18" spans="1:7" x14ac:dyDescent="0.2">
      <c r="A18" s="39" t="s">
        <v>76</v>
      </c>
      <c r="B18" s="121">
        <f>MAX(B9:B13)</f>
        <v>58205</v>
      </c>
      <c r="C18" s="121">
        <f>MIN(C9:C13)</f>
        <v>28260</v>
      </c>
      <c r="D18" s="121">
        <f>MIN(D9:D13)</f>
        <v>870</v>
      </c>
      <c r="E18" s="18"/>
      <c r="F18" s="18"/>
      <c r="G18" s="18"/>
    </row>
    <row r="20" spans="1:7" x14ac:dyDescent="0.2">
      <c r="B20" t="s">
        <v>91</v>
      </c>
      <c r="C20" t="s">
        <v>105</v>
      </c>
      <c r="D20">
        <v>35000</v>
      </c>
    </row>
    <row r="21" spans="1:7" x14ac:dyDescent="0.2">
      <c r="C21" t="s">
        <v>106</v>
      </c>
      <c r="D21">
        <v>1050</v>
      </c>
    </row>
    <row r="22" spans="1:7" x14ac:dyDescent="0.2">
      <c r="C22" t="s">
        <v>107</v>
      </c>
      <c r="D22">
        <v>32199.999999999996</v>
      </c>
    </row>
    <row r="23" spans="1:7" x14ac:dyDescent="0.2">
      <c r="C23" t="s">
        <v>108</v>
      </c>
      <c r="D23">
        <f>SUM(D21:D22)/D20</f>
        <v>0.95</v>
      </c>
    </row>
    <row r="27" spans="1:7" x14ac:dyDescent="0.2">
      <c r="B27" t="s">
        <v>92</v>
      </c>
      <c r="C27" t="s">
        <v>109</v>
      </c>
    </row>
    <row r="29" spans="1:7" x14ac:dyDescent="0.2">
      <c r="B29" t="s">
        <v>94</v>
      </c>
      <c r="C29" t="s">
        <v>110</v>
      </c>
    </row>
    <row r="30" spans="1:7" x14ac:dyDescent="0.2">
      <c r="C30" t="s">
        <v>111</v>
      </c>
      <c r="G30" t="s">
        <v>114</v>
      </c>
    </row>
    <row r="31" spans="1:7" x14ac:dyDescent="0.2">
      <c r="C31" t="s">
        <v>112</v>
      </c>
    </row>
    <row r="32" spans="1:7" x14ac:dyDescent="0.2">
      <c r="C32" t="s">
        <v>113</v>
      </c>
    </row>
  </sheetData>
  <pageMargins left="0.7" right="0.7" top="0.75" bottom="0.75" header="0.3" footer="0.3"/>
  <pageSetup scale="50" orientation="portrait" r:id="rId1"/>
  <headerFooter>
    <oddFooter>&amp;LThe Infinite Actuary&amp;CTechnical Skills Course&amp;Rwww.theinfiniteactuary.com/skills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Logo</vt:lpstr>
      <vt:lpstr>Warranty Sales</vt:lpstr>
      <vt:lpstr>Warranty Claims 1 YR</vt:lpstr>
      <vt:lpstr>Warranty Sales 5 YR</vt:lpstr>
      <vt:lpstr>Dashboard</vt:lpstr>
      <vt:lpstr>Forecasting</vt:lpstr>
      <vt:lpstr>Dashboard!Print_Area</vt:lpstr>
      <vt:lpstr>Forecasting!Print_Area</vt:lpstr>
      <vt:lpstr>Logo!Print_Area</vt:lpstr>
      <vt:lpstr>'Warranty Claims 1 YR'!Print_Area</vt:lpstr>
      <vt:lpstr>Warranty5Data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Rogee</dc:creator>
  <cp:lastModifiedBy>Jimmy A. Creznic</cp:lastModifiedBy>
  <cp:lastPrinted>2014-08-24T14:44:50Z</cp:lastPrinted>
  <dcterms:created xsi:type="dcterms:W3CDTF">2012-07-05T13:37:20Z</dcterms:created>
  <dcterms:modified xsi:type="dcterms:W3CDTF">2020-03-21T18:29:10Z</dcterms:modified>
</cp:coreProperties>
</file>