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NPTBPC\tuhla.bpc\Coding\SCT\industrial-and-commercial-facilities\src\assets\ExcelExampleEnergy\"/>
    </mc:Choice>
  </mc:AlternateContent>
  <bookViews>
    <workbookView xWindow="-120" yWindow="-120" windowWidth="29040" windowHeight="16440" tabRatio="876" firstSheet="8" activeTab="11"/>
  </bookViews>
  <sheets>
    <sheet name="Điện mặt trời" sheetId="1" r:id="rId1"/>
    <sheet name="Thủy điện" sheetId="3" r:id="rId2"/>
    <sheet name="Điện sinh khối" sheetId="5" r:id="rId3"/>
    <sheet name="Nguồn điện khác" sheetId="6" r:id="rId4"/>
    <sheet name="Hiện trạng đường dây" sheetId="7" r:id="rId5"/>
    <sheet name="Hiện trạng trạm điện" sheetId="8" r:id="rId6"/>
    <sheet name="Quy hoạch điện áp 22kv" sheetId="12" r:id="rId7"/>
    <sheet name="Cấp phép hoạt động điện" sheetId="13" r:id="rId8"/>
    <sheet name="Quy hoạch tuyến đường dây" sheetId="14" r:id="rId9"/>
    <sheet name="Quy hoạch trạm điện" sheetId="15" r:id="rId10"/>
    <sheet name="Quy hoạch nguồn điện sơ cấp" sheetId="16" r:id="rId11"/>
    <sheet name="Năng lượng trọng điểm" sheetId="19" r:id="rId12"/>
    <sheet name="Loại công trình" sheetId="17" r:id="rId13"/>
    <sheet name="Giai đoạn" sheetId="18" r:id="rId14"/>
    <sheet name="Loại trạm" sheetId="10" r:id="rId15"/>
    <sheet name="Loại đường dây" sheetId="9" r:id="rId16"/>
    <sheet name="Xã, phường" sheetId="4" r:id="rId17"/>
    <sheet name="Quận, huyện" sheetId="2" r:id="rId18"/>
  </sheets>
  <externalReferences>
    <externalReference r:id="rId19"/>
    <externalReference r:id="rId20"/>
  </externalReferenc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6" l="1"/>
  <c r="K3" i="16" l="1"/>
  <c r="I3" i="15"/>
  <c r="J3" i="14"/>
  <c r="I3" i="14"/>
  <c r="J3" i="16" l="1"/>
  <c r="J3" i="15"/>
  <c r="D3" i="13"/>
  <c r="C3" i="12" l="1"/>
  <c r="E3" i="8" l="1"/>
  <c r="E3" i="7" l="1"/>
  <c r="E3" i="6" l="1"/>
  <c r="E3" i="5" l="1"/>
  <c r="D3" i="3" l="1"/>
  <c r="E3" i="3"/>
  <c r="F112" i="4"/>
  <c r="F111" i="4"/>
  <c r="F110" i="4"/>
  <c r="F109" i="4"/>
  <c r="F108" i="4"/>
  <c r="F107" i="4"/>
  <c r="F106" i="4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2" i="4"/>
  <c r="E3" i="1" l="1"/>
  <c r="F3" i="4"/>
</calcChain>
</file>

<file path=xl/sharedStrings.xml><?xml version="1.0" encoding="utf-8"?>
<sst xmlns="http://schemas.openxmlformats.org/spreadsheetml/2006/main" count="785" uniqueCount="459">
  <si>
    <t>MẪU NHẬP LIỆU ĐIỆN MẶT TRỜI</t>
  </si>
  <si>
    <t>Tên doanh nghiệp</t>
  </si>
  <si>
    <t>STT</t>
  </si>
  <si>
    <t>Tên dự án</t>
  </si>
  <si>
    <t>Địa bàn</t>
  </si>
  <si>
    <t>Địa chỉ</t>
  </si>
  <si>
    <t>Công suất</t>
  </si>
  <si>
    <t>Sản lượng 6 tháng</t>
  </si>
  <si>
    <t>Doanh thu 6 tháng</t>
  </si>
  <si>
    <t>Sản lượng năm</t>
  </si>
  <si>
    <t>Doanh thu năm</t>
  </si>
  <si>
    <t>Doanh nghiệp</t>
  </si>
  <si>
    <t>dự án</t>
  </si>
  <si>
    <t>id_quan_huyen</t>
  </si>
  <si>
    <t>1137 Phú Riềng Đỏ</t>
  </si>
  <si>
    <t>ten_quan_huyen</t>
  </si>
  <si>
    <t>Thị xã Phước Long</t>
  </si>
  <si>
    <t>Thành phố Đồng Xoài</t>
  </si>
  <si>
    <t>Thị xã Bình Long</t>
  </si>
  <si>
    <t>Huyện Bù Gia Mập</t>
  </si>
  <si>
    <t>Huyện Lộc Ninh</t>
  </si>
  <si>
    <t>Huyện Bù Đốp</t>
  </si>
  <si>
    <t>Huyện Hớn Quản</t>
  </si>
  <si>
    <t>Huyện Đồng Phú</t>
  </si>
  <si>
    <t>Huyện Bù Đăng</t>
  </si>
  <si>
    <t>Huyện Chơn Thành</t>
  </si>
  <si>
    <t>Huyện Phú Riềng</t>
  </si>
  <si>
    <t>MẪU NHẬP LIỆU THUỶ ĐIỆN</t>
  </si>
  <si>
    <t>Lượng nước xả bình quân</t>
  </si>
  <si>
    <t>Dung tích hồ chứa</t>
  </si>
  <si>
    <t>Phương án ứng phó thiên tai cho công trình vùng hạ du</t>
  </si>
  <si>
    <t>Phê duyệt phương án ứng phó thiên tai (năm/lần)</t>
  </si>
  <si>
    <t>Phương án ứng phó với tình huống khẩn cấp đập, hồ chứa thủy điện (năm/lần)</t>
  </si>
  <si>
    <t>Quy trình vận hành hồ chứa thủy điện (khi có thay đổi)</t>
  </si>
  <si>
    <t>Quan trắc đập, hồ chứa thủy điện</t>
  </si>
  <si>
    <t>Kiểm định đập (5 năm/lần)</t>
  </si>
  <si>
    <t>Lắp đặt hệ thống cảnh báo vùng hạ du</t>
  </si>
  <si>
    <t>Bảo trì công trình</t>
  </si>
  <si>
    <t>Lập cơ sở dữ liệu hồ chứa thủy điện</t>
  </si>
  <si>
    <t>Phương án bảo vệ đập, hồ chứa thủy điện</t>
  </si>
  <si>
    <t>Báo cáo đánh giá an toàn đập, hồ chứa thủy điện</t>
  </si>
  <si>
    <t>Báo cáo hiện trạng an toàn đập, hồ chứa thủy điện</t>
  </si>
  <si>
    <t>Tờ khai đăng ký an toàn đập, hồ chứa thủy điện</t>
  </si>
  <si>
    <t>id_phuong_xa</t>
  </si>
  <si>
    <t>ten_phuong_xa</t>
  </si>
  <si>
    <t>25195</t>
  </si>
  <si>
    <t>Phường Tân Phú</t>
  </si>
  <si>
    <t>689</t>
  </si>
  <si>
    <t>25198</t>
  </si>
  <si>
    <t>Phường Tân Đồng</t>
  </si>
  <si>
    <t>25201</t>
  </si>
  <si>
    <t>Phường Tân Bình</t>
  </si>
  <si>
    <t>25204</t>
  </si>
  <si>
    <t>Phường Tân Xuân</t>
  </si>
  <si>
    <t>25205</t>
  </si>
  <si>
    <t>Phường Tân Thiện</t>
  </si>
  <si>
    <t>25207</t>
  </si>
  <si>
    <t>Xã Tân Thành</t>
  </si>
  <si>
    <t>25210</t>
  </si>
  <si>
    <t>Phường Tiến Thành</t>
  </si>
  <si>
    <t>25213</t>
  </si>
  <si>
    <t>Xã Tiến Hưng</t>
  </si>
  <si>
    <t>25216</t>
  </si>
  <si>
    <t>Phường Thác Mơ</t>
  </si>
  <si>
    <t>688</t>
  </si>
  <si>
    <t>25217</t>
  </si>
  <si>
    <t>Phường Long Thủy</t>
  </si>
  <si>
    <t>25219</t>
  </si>
  <si>
    <t>Phường Phước Bình</t>
  </si>
  <si>
    <t>25220</t>
  </si>
  <si>
    <t>Phường Long Phước</t>
  </si>
  <si>
    <t>25222</t>
  </si>
  <si>
    <t>Xã Bù Gia Mập</t>
  </si>
  <si>
    <t>691</t>
  </si>
  <si>
    <t>25225</t>
  </si>
  <si>
    <t>Xã Đak Ơ</t>
  </si>
  <si>
    <t>25228</t>
  </si>
  <si>
    <t>Xã Đức Hạnh</t>
  </si>
  <si>
    <t>25229</t>
  </si>
  <si>
    <t>Xã Phú Văn</t>
  </si>
  <si>
    <t>25231</t>
  </si>
  <si>
    <t>Xã Đa Kia</t>
  </si>
  <si>
    <t>25232</t>
  </si>
  <si>
    <t>Xã Phước Minh</t>
  </si>
  <si>
    <t>25234</t>
  </si>
  <si>
    <t>Xã Bình Thắng</t>
  </si>
  <si>
    <t>25237</t>
  </si>
  <si>
    <t>Phường Sơn Giang</t>
  </si>
  <si>
    <t>25240</t>
  </si>
  <si>
    <t>Xã Long Bình</t>
  </si>
  <si>
    <t>698</t>
  </si>
  <si>
    <t>25243</t>
  </si>
  <si>
    <t>Xã Bình Tân</t>
  </si>
  <si>
    <t>25244</t>
  </si>
  <si>
    <t>Xã Bình Sơn</t>
  </si>
  <si>
    <t>25245</t>
  </si>
  <si>
    <t>Xã Long Giang</t>
  </si>
  <si>
    <t>25246</t>
  </si>
  <si>
    <t>Xã Long Hưng</t>
  </si>
  <si>
    <t>25249</t>
  </si>
  <si>
    <t>Xã Phước Tín</t>
  </si>
  <si>
    <t>25250</t>
  </si>
  <si>
    <t>Xã Phước Tân</t>
  </si>
  <si>
    <t>25252</t>
  </si>
  <si>
    <t>Xã Bù Nho</t>
  </si>
  <si>
    <t>25255</t>
  </si>
  <si>
    <t>Xã Long Hà</t>
  </si>
  <si>
    <t>25258</t>
  </si>
  <si>
    <t>Xã Long Tân</t>
  </si>
  <si>
    <t>25261</t>
  </si>
  <si>
    <t>Xã Phú Trung</t>
  </si>
  <si>
    <t>25264</t>
  </si>
  <si>
    <t>Xã Phú Riềng</t>
  </si>
  <si>
    <t>25267</t>
  </si>
  <si>
    <t>Xã Phú Nghĩa</t>
  </si>
  <si>
    <t>25270</t>
  </si>
  <si>
    <t>Thị trấn Lộc Ninh</t>
  </si>
  <si>
    <t>692</t>
  </si>
  <si>
    <t>25273</t>
  </si>
  <si>
    <t>Xã Lộc Hòa</t>
  </si>
  <si>
    <t>25276</t>
  </si>
  <si>
    <t>Xã Lộc An</t>
  </si>
  <si>
    <t>25279</t>
  </si>
  <si>
    <t>Xã Lộc Tấn</t>
  </si>
  <si>
    <t>25280</t>
  </si>
  <si>
    <t>Xã Lộc Thạnh</t>
  </si>
  <si>
    <t>25282</t>
  </si>
  <si>
    <t>Xã Lộc Hiệp</t>
  </si>
  <si>
    <t>25285</t>
  </si>
  <si>
    <t>Xã Lộc Thiện</t>
  </si>
  <si>
    <t>25288</t>
  </si>
  <si>
    <t>Xã Lộc Thuận</t>
  </si>
  <si>
    <t>25291</t>
  </si>
  <si>
    <t>Xã Lộc Quang</t>
  </si>
  <si>
    <t>25292</t>
  </si>
  <si>
    <t>Xã Lộc Phú</t>
  </si>
  <si>
    <t>25294</t>
  </si>
  <si>
    <t>Xã Lộc Thành</t>
  </si>
  <si>
    <t>25297</t>
  </si>
  <si>
    <t>Xã Lộc Thái</t>
  </si>
  <si>
    <t>25300</t>
  </si>
  <si>
    <t>Xã Lộc Điền</t>
  </si>
  <si>
    <t>25303</t>
  </si>
  <si>
    <t>Xã Lộc Hưng</t>
  </si>
  <si>
    <t>25305</t>
  </si>
  <si>
    <t>Xã Lộc Thịnh</t>
  </si>
  <si>
    <t>25306</t>
  </si>
  <si>
    <t>Xã Lộc Khánh</t>
  </si>
  <si>
    <t>25308</t>
  </si>
  <si>
    <t>Thị trấn Thanh Bình</t>
  </si>
  <si>
    <t>693</t>
  </si>
  <si>
    <t>25309</t>
  </si>
  <si>
    <t>Xã Hưng Phước</t>
  </si>
  <si>
    <t>25310</t>
  </si>
  <si>
    <t>Xã Phước Thiện</t>
  </si>
  <si>
    <t>25312</t>
  </si>
  <si>
    <t>Xã Thiện Hưng</t>
  </si>
  <si>
    <t>25315</t>
  </si>
  <si>
    <t>Xã Thanh Hòa</t>
  </si>
  <si>
    <t>25318</t>
  </si>
  <si>
    <t>25320</t>
  </si>
  <si>
    <t>Phường Hưng Chiến</t>
  </si>
  <si>
    <t>690</t>
  </si>
  <si>
    <t>25321</t>
  </si>
  <si>
    <t>Xã Tân Tiến</t>
  </si>
  <si>
    <t>25324</t>
  </si>
  <si>
    <t>Phường An Lộc</t>
  </si>
  <si>
    <t>25325</t>
  </si>
  <si>
    <t>Phường Phú Thịnh</t>
  </si>
  <si>
    <t>25326</t>
  </si>
  <si>
    <t>Phường Phú Đức</t>
  </si>
  <si>
    <t>25327</t>
  </si>
  <si>
    <t>Xã Thanh An</t>
  </si>
  <si>
    <t>694</t>
  </si>
  <si>
    <t>25330</t>
  </si>
  <si>
    <t>Xã An Khương</t>
  </si>
  <si>
    <t>25333</t>
  </si>
  <si>
    <t>Xã Thanh Lương</t>
  </si>
  <si>
    <t>25336</t>
  </si>
  <si>
    <t>Xã Thanh Phú</t>
  </si>
  <si>
    <t>25339</t>
  </si>
  <si>
    <t>Xã An Phú</t>
  </si>
  <si>
    <t>25342</t>
  </si>
  <si>
    <t>Xã Tân Lợi</t>
  </si>
  <si>
    <t>25345</t>
  </si>
  <si>
    <t>Xã Tân Hưng</t>
  </si>
  <si>
    <t>25348</t>
  </si>
  <si>
    <t>Xã Minh Đức</t>
  </si>
  <si>
    <t>25349</t>
  </si>
  <si>
    <t>Xã Minh Tâm</t>
  </si>
  <si>
    <t>25351</t>
  </si>
  <si>
    <t>Xã Phước An</t>
  </si>
  <si>
    <t>25354</t>
  </si>
  <si>
    <t>Xã Thanh Bình</t>
  </si>
  <si>
    <t>25357</t>
  </si>
  <si>
    <t>Thị trấn Tân Khai</t>
  </si>
  <si>
    <t>25360</t>
  </si>
  <si>
    <t>Xã Đồng Nơ</t>
  </si>
  <si>
    <t>25361</t>
  </si>
  <si>
    <t>Xã Tân Hiệp</t>
  </si>
  <si>
    <t>25363</t>
  </si>
  <si>
    <t>Thị trấn Tân Phú</t>
  </si>
  <si>
    <t>695</t>
  </si>
  <si>
    <t>25366</t>
  </si>
  <si>
    <t>Xã Thuận Lợi</t>
  </si>
  <si>
    <t>25369</t>
  </si>
  <si>
    <t>Xã Đồng Tâm</t>
  </si>
  <si>
    <t>25372</t>
  </si>
  <si>
    <t>Xã Tân Phước</t>
  </si>
  <si>
    <t>25375</t>
  </si>
  <si>
    <t>25378</t>
  </si>
  <si>
    <t>25381</t>
  </si>
  <si>
    <t>Xã Tân Lập</t>
  </si>
  <si>
    <t>25384</t>
  </si>
  <si>
    <t>Xã Tân Hòa</t>
  </si>
  <si>
    <t>25387</t>
  </si>
  <si>
    <t>Xã Thuận Phú</t>
  </si>
  <si>
    <t>25390</t>
  </si>
  <si>
    <t>Xã Đồng Tiến</t>
  </si>
  <si>
    <t>25393</t>
  </si>
  <si>
    <t>25396</t>
  </si>
  <si>
    <t>Thị trấn Đức Phong</t>
  </si>
  <si>
    <t>696</t>
  </si>
  <si>
    <t>25398</t>
  </si>
  <si>
    <t>Xã Đường 10</t>
  </si>
  <si>
    <t>25399</t>
  </si>
  <si>
    <t>Xã Đak Nhau</t>
  </si>
  <si>
    <t>25400</t>
  </si>
  <si>
    <t>Xã Phú Sơn</t>
  </si>
  <si>
    <t>25402</t>
  </si>
  <si>
    <t>Xã Thọ Sơn</t>
  </si>
  <si>
    <t>25404</t>
  </si>
  <si>
    <t>Xã Bình Minh</t>
  </si>
  <si>
    <t>25405</t>
  </si>
  <si>
    <t>Xã Bom Bo</t>
  </si>
  <si>
    <t>25408</t>
  </si>
  <si>
    <t>Xã Minh Hưng</t>
  </si>
  <si>
    <t>25411</t>
  </si>
  <si>
    <t>Xã Đoàn Kết</t>
  </si>
  <si>
    <t>25414</t>
  </si>
  <si>
    <t>Xã Đồng Nai</t>
  </si>
  <si>
    <t>25417</t>
  </si>
  <si>
    <t>Xã Đức Liễu</t>
  </si>
  <si>
    <t>25420</t>
  </si>
  <si>
    <t>Xã Thống Nhất</t>
  </si>
  <si>
    <t>25423</t>
  </si>
  <si>
    <t>Xã Nghĩa Trung</t>
  </si>
  <si>
    <t>25424</t>
  </si>
  <si>
    <t>Xã Nghĩa Bình</t>
  </si>
  <si>
    <t>25426</t>
  </si>
  <si>
    <t>Xã Đăng Hà</t>
  </si>
  <si>
    <t>25429</t>
  </si>
  <si>
    <t>Xã Phước Sơn</t>
  </si>
  <si>
    <t>25432</t>
  </si>
  <si>
    <t>Thị trấn Chơn Thành</t>
  </si>
  <si>
    <t>697</t>
  </si>
  <si>
    <t>25433</t>
  </si>
  <si>
    <t>Xã Thành Tâm</t>
  </si>
  <si>
    <t>25435</t>
  </si>
  <si>
    <t>Xã Minh Lập</t>
  </si>
  <si>
    <t>25438</t>
  </si>
  <si>
    <t>Xã Tân Quan</t>
  </si>
  <si>
    <t>25439</t>
  </si>
  <si>
    <t>Xã Quang Minh</t>
  </si>
  <si>
    <t>25441</t>
  </si>
  <si>
    <t>25444</t>
  </si>
  <si>
    <t>Xã Minh Long</t>
  </si>
  <si>
    <t>25447</t>
  </si>
  <si>
    <t>Xã Minh Thành</t>
  </si>
  <si>
    <t>25450</t>
  </si>
  <si>
    <t>Xã Nha Bích</t>
  </si>
  <si>
    <t>25453</t>
  </si>
  <si>
    <t>Xã Minh Thắng</t>
  </si>
  <si>
    <t>dia_ban</t>
  </si>
  <si>
    <t>Phường Tân Phú, Thành phố Đồng Xoài</t>
  </si>
  <si>
    <t>Xã Minh Thắng, Huyện Chơn Thành</t>
  </si>
  <si>
    <t>Xã Nha Bích, Huyện Chơn Thành</t>
  </si>
  <si>
    <t>Xã Minh Thành, Huyện Chơn Thành</t>
  </si>
  <si>
    <t>Xã Minh Long, Huyện Chơn Thành</t>
  </si>
  <si>
    <t>Xã Minh Hưng, Huyện Chơn Thành</t>
  </si>
  <si>
    <t>Xã Quang Minh, Huyện Chơn Thành</t>
  </si>
  <si>
    <t>Xã Tân Quan, Huyện Hớn Quản</t>
  </si>
  <si>
    <t>Xã Minh Lập, Huyện Chơn Thành</t>
  </si>
  <si>
    <t>Xã Thành Tâm, Huyện Chơn Thành</t>
  </si>
  <si>
    <t>Thị trấn Chơn Thành, Huyện Chơn Thành</t>
  </si>
  <si>
    <t>Xã Phước Sơn, Huyện Bù Đăng</t>
  </si>
  <si>
    <t>Xã Đăng Hà, Huyện Bù Đăng</t>
  </si>
  <si>
    <t>Xã Nghĩa Bình, Huyện Bù Đăng</t>
  </si>
  <si>
    <t>Xã Nghĩa Trung, Huyện Bù Đăng</t>
  </si>
  <si>
    <t>Xã Thống Nhất, Huyện Bù Đăng</t>
  </si>
  <si>
    <t>Xã Đức Liễu, Huyện Bù Đăng</t>
  </si>
  <si>
    <t>Xã Đồng Nai, Huyện Bù Đăng</t>
  </si>
  <si>
    <t>Xã Đoàn Kết, Huyện Bù Đăng</t>
  </si>
  <si>
    <t>Xã Minh Hưng, Huyện Bù Đăng</t>
  </si>
  <si>
    <t>Xã Bom Bo, Huyện Bù Đăng</t>
  </si>
  <si>
    <t>Xã Bình Minh, Huyện Bù Đăng</t>
  </si>
  <si>
    <t>Xã Thọ Sơn, Huyện Bù Đăng</t>
  </si>
  <si>
    <t>Xã Phú Sơn, Huyện Bù Đăng</t>
  </si>
  <si>
    <t>Xã Đak Nhau, Huyện Bù Đăng</t>
  </si>
  <si>
    <t>Xã Đường 10, Huyện Bù Đăng</t>
  </si>
  <si>
    <t>Thị trấn Đức Phong, Huyện Bù Đăng</t>
  </si>
  <si>
    <t>Xã Tân Tiến, Huyện Đồng Phú</t>
  </si>
  <si>
    <t>Xã Đồng Tiến, Huyện Đồng Phú</t>
  </si>
  <si>
    <t>Xã Thuận Phú, Huyện Đồng Phú</t>
  </si>
  <si>
    <t>Xã Tân Hòa, Huyện Đồng Phú</t>
  </si>
  <si>
    <t>Xã Tân Lập, Huyện Đồng Phú</t>
  </si>
  <si>
    <t>Xã Tân Lợi, Huyện Đồng Phú</t>
  </si>
  <si>
    <t>Xã Tân Hưng, Huyện Đồng Phú</t>
  </si>
  <si>
    <t>Xã Tân Phước, Huyện Đồng Phú</t>
  </si>
  <si>
    <t>Xã Đồng Tâm, Huyện Đồng Phú</t>
  </si>
  <si>
    <t>Xã Thuận Lợi, Huyện Đồng Phú</t>
  </si>
  <si>
    <t>Thị trấn Tân Phú, Huyện Đồng Phú</t>
  </si>
  <si>
    <t>Xã Tân Hiệp, Huyện Hớn Quản</t>
  </si>
  <si>
    <t>Xã Đồng Nơ, Huyện Hớn Quản</t>
  </si>
  <si>
    <t>Thị trấn Tân Khai, Huyện Hớn Quản</t>
  </si>
  <si>
    <t>Xã Thanh Bình, Huyện Hớn Quản</t>
  </si>
  <si>
    <t>Xã Phước An, Huyện Hớn Quản</t>
  </si>
  <si>
    <t>Xã Minh Tâm, Huyện Hớn Quản</t>
  </si>
  <si>
    <t>Xã Minh Đức, Huyện Hớn Quản</t>
  </si>
  <si>
    <t>Xã Tân Hưng, Huyện Hớn Quản</t>
  </si>
  <si>
    <t>Xã Tân Lợi, Huyện Hớn Quản</t>
  </si>
  <si>
    <t>Xã An Phú, Huyện Hớn Quản</t>
  </si>
  <si>
    <t>Xã Thanh Phú, Thị xã Bình Long</t>
  </si>
  <si>
    <t>Xã Thanh Lương, Thị xã Bình Long</t>
  </si>
  <si>
    <t>Xã An Khương, Huyện Hớn Quản</t>
  </si>
  <si>
    <t>Xã Thanh An, Huyện Hớn Quản</t>
  </si>
  <si>
    <t>Phường Phú Đức, Thị xã Bình Long</t>
  </si>
  <si>
    <t>Phường Phú Thịnh, Thị xã Bình Long</t>
  </si>
  <si>
    <t>Phường An Lộc, Thị xã Bình Long</t>
  </si>
  <si>
    <t>Xã Tân Tiến, Huyện Bù Đốp</t>
  </si>
  <si>
    <t>Phường Hưng Chiến, Thị xã Bình Long</t>
  </si>
  <si>
    <t>Xã Tân Thành, Huyện Bù Đốp</t>
  </si>
  <si>
    <t>Xã Thanh Hòa, Huyện Bù Đốp</t>
  </si>
  <si>
    <t>Xã Thiện Hưng, Huyện Bù Đốp</t>
  </si>
  <si>
    <t>Xã Phước Thiện, Huyện Bù Đốp</t>
  </si>
  <si>
    <t>Xã Hưng Phước, Huyện Bù Đốp</t>
  </si>
  <si>
    <t>Thị trấn Thanh Bình, Huyện Bù Đốp</t>
  </si>
  <si>
    <t>Xã Lộc Khánh, Huyện Lộc Ninh</t>
  </si>
  <si>
    <t>Xã Lộc Thịnh, Huyện Lộc Ninh</t>
  </si>
  <si>
    <t>Xã Lộc Hưng, Huyện Lộc Ninh</t>
  </si>
  <si>
    <t>Xã Lộc Điền, Huyện Lộc Ninh</t>
  </si>
  <si>
    <t>Xã Lộc Thái, Huyện Lộc Ninh</t>
  </si>
  <si>
    <t>Xã Lộc Thành, Huyện Lộc Ninh</t>
  </si>
  <si>
    <t>Xã Lộc Phú, Huyện Lộc Ninh</t>
  </si>
  <si>
    <t>Xã Lộc Quang, Huyện Lộc Ninh</t>
  </si>
  <si>
    <t>Xã Lộc Thuận, Huyện Lộc Ninh</t>
  </si>
  <si>
    <t>Xã Lộc Thiện, Huyện Lộc Ninh</t>
  </si>
  <si>
    <t>Xã Lộc Hiệp, Huyện Lộc Ninh</t>
  </si>
  <si>
    <t>Xã Lộc Thạnh, Huyện Lộc Ninh</t>
  </si>
  <si>
    <t>Xã Lộc Tấn, Huyện Lộc Ninh</t>
  </si>
  <si>
    <t>Xã Lộc An, Huyện Lộc Ninh</t>
  </si>
  <si>
    <t>Xã Lộc Hòa, Huyện Lộc Ninh</t>
  </si>
  <si>
    <t>Thị trấn Lộc Ninh, Huyện Lộc Ninh</t>
  </si>
  <si>
    <t>Xã Phú Nghĩa, Huyện Bù Gia Mập</t>
  </si>
  <si>
    <t>Xã Phú Riềng, Huyện Phú Riềng</t>
  </si>
  <si>
    <t>Xã Phú Trung, Huyện Phú Riềng</t>
  </si>
  <si>
    <t>Xã Long Tân, Huyện Phú Riềng</t>
  </si>
  <si>
    <t>Xã Long Hà, Huyện Phú Riềng</t>
  </si>
  <si>
    <t>Xã Bù Nho, Huyện Phú Riềng</t>
  </si>
  <si>
    <t>Xã Phước Tân, Huyện Phú Riềng</t>
  </si>
  <si>
    <t>Xã Phước Tín, Thị xã Phước Long</t>
  </si>
  <si>
    <t>Xã Long Hưng, Huyện Phú Riềng</t>
  </si>
  <si>
    <t>Xã Long Giang, Thị xã Phước Long</t>
  </si>
  <si>
    <t>Xã Bình Sơn, Huyện Phú Riềng</t>
  </si>
  <si>
    <t>Xã Bình Tân, Huyện Phú Riềng</t>
  </si>
  <si>
    <t>Xã Long Bình, Huyện Phú Riềng</t>
  </si>
  <si>
    <t>Phường Sơn Giang, Thị xã Phước Long</t>
  </si>
  <si>
    <t>Xã Bình Thắng, Huyện Bù Gia Mập</t>
  </si>
  <si>
    <t>Xã Phước Minh, Huyện Bù Gia Mập</t>
  </si>
  <si>
    <t>Xã Đa Kia, Huyện Bù Gia Mập</t>
  </si>
  <si>
    <t>Xã Phú Văn, Huyện Bù Gia Mập</t>
  </si>
  <si>
    <t>Xã Đức Hạnh, Huyện Bù Gia Mập</t>
  </si>
  <si>
    <t>Xã Đak Ơ, Huyện Bù Gia Mập</t>
  </si>
  <si>
    <t>Xã Bù Gia Mập, Huyện Bù Gia Mập</t>
  </si>
  <si>
    <t>Phường Long Phước, Thị xã Phước Long</t>
  </si>
  <si>
    <t>Phường Phước Bình, Thị xã Phước Long</t>
  </si>
  <si>
    <t>Phường Long Thủy, Thị xã Phước Long</t>
  </si>
  <si>
    <t>Phường Thác Mơ, Thị xã Phước Long</t>
  </si>
  <si>
    <t>Xã Tiến Hưng, Thành phố Đồng Xoài</t>
  </si>
  <si>
    <t>Phường Tiến Thành, Thành phố Đồng Xoài</t>
  </si>
  <si>
    <t>Xã Tân Thành, Thành phố Đồng Xoài</t>
  </si>
  <si>
    <t>Phường Tân Thiện, Thành phố Đồng Xoài</t>
  </si>
  <si>
    <t>Phường Tân Xuân, Thành phố Đồng Xoài</t>
  </si>
  <si>
    <t>Phường Tân Bình, Thành phố Đồng Xoài</t>
  </si>
  <si>
    <t>Phường Tân Đồng, Thành phố Đồng Xoài</t>
  </si>
  <si>
    <t>MẪU NHẬP LIỆU ĐIỆN SINH KHỐI</t>
  </si>
  <si>
    <t>id</t>
  </si>
  <si>
    <t>name</t>
  </si>
  <si>
    <t>Đường dây 110KV</t>
  </si>
  <si>
    <t>Đường dây 220KV</t>
  </si>
  <si>
    <t>Đường dây 500KV</t>
  </si>
  <si>
    <t>Đường dây sau trạm biến áp 110kV</t>
  </si>
  <si>
    <t>Tuyến đường dây</t>
  </si>
  <si>
    <t>Loại đường dây</t>
  </si>
  <si>
    <t>Số mạch</t>
  </si>
  <si>
    <t>KM</t>
  </si>
  <si>
    <t>Công suất thiết kế</t>
  </si>
  <si>
    <t>Công suất hiện hữu</t>
  </si>
  <si>
    <t>Đạt % so với CSTK</t>
  </si>
  <si>
    <t>Ghi chú</t>
  </si>
  <si>
    <t>id_loai_duong_day</t>
  </si>
  <si>
    <t>Trạm biến áp 110KV</t>
  </si>
  <si>
    <t>Trạm biến áp 220KV</t>
  </si>
  <si>
    <t>Trạm biến áp 500KV</t>
  </si>
  <si>
    <t>id_loai_tram</t>
  </si>
  <si>
    <t>Tên trạm</t>
  </si>
  <si>
    <t>Loại trạm</t>
  </si>
  <si>
    <t>Số máy</t>
  </si>
  <si>
    <t>Dung lượng thiết kế</t>
  </si>
  <si>
    <t>Dung lượng hiện hữu</t>
  </si>
  <si>
    <t>Quận/huyện</t>
  </si>
  <si>
    <t>Trung áp 3 pha</t>
  </si>
  <si>
    <t>Trung áp 1 pha</t>
  </si>
  <si>
    <t>Hạ áp 3 pha</t>
  </si>
  <si>
    <t>Hạ áp 1 pha</t>
  </si>
  <si>
    <t>Số trạm</t>
  </si>
  <si>
    <t>MẪU NHẬP LIỆU NGUỒN DIỆN KHÁC</t>
  </si>
  <si>
    <t>MẪU NHẬP LIỆU HIỆN TRẠNG DƯỜNG DÂY</t>
  </si>
  <si>
    <t>MẪU NHẬP LIỆU HIỆN TRẠNG TRẠM ĐIỆN</t>
  </si>
  <si>
    <t>MẪU NHẬP LIỆU QUY HOẠCH ĐIỆN ÁP 22KV TRỞ XUỐNG</t>
  </si>
  <si>
    <t>Điện thoại</t>
  </si>
  <si>
    <t>Số giấy phép</t>
  </si>
  <si>
    <t>Ngày cấp</t>
  </si>
  <si>
    <t>Ngày hết hạn</t>
  </si>
  <si>
    <t>MẪU NHẬP LIỆU QUY HOẠCH TUYẾN ĐƯỜNG DÂY</t>
  </si>
  <si>
    <t>Tên công trình</t>
  </si>
  <si>
    <t>công trình</t>
  </si>
  <si>
    <t>Hướng tuyến đường dây</t>
  </si>
  <si>
    <t>Năm vận hành</t>
  </si>
  <si>
    <t>Số mạch x km</t>
  </si>
  <si>
    <t>Năm khởi công</t>
  </si>
  <si>
    <t>Giai đoạn</t>
  </si>
  <si>
    <t>Giai đoạn 2021-2030</t>
  </si>
  <si>
    <t>MẪU NHẬP LIỆU QUY HOẠCH TRẠM ĐIỆN</t>
  </si>
  <si>
    <t>Tổng dung lượng</t>
  </si>
  <si>
    <t>Số trạm biến áp</t>
  </si>
  <si>
    <t>Địa điểm quy hoạch</t>
  </si>
  <si>
    <t>Loại công trình</t>
  </si>
  <si>
    <t>Thủy điện</t>
  </si>
  <si>
    <t>Điện mặt trời</t>
  </si>
  <si>
    <t>Điện sinh khối</t>
  </si>
  <si>
    <t>Các nguồn điện khác</t>
  </si>
  <si>
    <t>id_loai_cong_trinh</t>
  </si>
  <si>
    <r>
      <t xml:space="preserve">MẪU NHẬP LIỆU CẤP PHÉP HOẠT ĐỘNG ĐIỆN </t>
    </r>
    <r>
      <rPr>
        <b/>
        <sz val="14"/>
        <color rgb="FFFF0000"/>
        <rFont val="Calibri"/>
        <family val="2"/>
        <scheme val="minor"/>
      </rPr>
      <t>(Lưu ý: Ngày cấp và ngày hết hạn kiểu 'Text')</t>
    </r>
  </si>
  <si>
    <t>id_giai_doan</t>
  </si>
  <si>
    <t>Giai đoạn 2031-2050</t>
  </si>
  <si>
    <t>ghi_chu</t>
  </si>
  <si>
    <t>ghi chú</t>
  </si>
  <si>
    <t>Tên khách hàng</t>
  </si>
  <si>
    <t>Ngành nghề sản xuất kinh doanh</t>
  </si>
  <si>
    <t>Điện (kWh)</t>
  </si>
  <si>
    <t>Than (Tấn)</t>
  </si>
  <si>
    <t>DO (Tấn)</t>
  </si>
  <si>
    <t>FO (Tấn)</t>
  </si>
  <si>
    <t>Xăng (Tấn)</t>
  </si>
  <si>
    <t>LPG (Tấn)</t>
  </si>
  <si>
    <t>Gỗ/trấu</t>
  </si>
  <si>
    <t>Năng lượng quy đổi</t>
  </si>
  <si>
    <t>NĂNG LƯỢNG TRỌNG ĐIỂM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</si>
</sst>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charset val="163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Times New Roman"/>
      <family val="1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4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Border="0"/>
  </cellStyleXfs>
  <cellXfs count="1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1" fillId="0" borderId="0" xfId="0" applyFont="1" applyAlignment="1"/>
    <xf numFmtId="0" fontId="4" fillId="0" borderId="0" xfId="0" applyFont="1"/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top" wrapText="1"/>
    </xf>
    <xf numFmtId="0" fontId="5" fillId="0" borderId="1" xfId="1" applyNumberFormat="1" applyFill="1" applyBorder="1" applyAlignment="1" applyProtection="1"/>
    <xf numFmtId="0" fontId="0" fillId="0" borderId="1" xfId="0" applyBorder="1"/>
    <xf numFmtId="0" fontId="6" fillId="0" borderId="1" xfId="1" applyNumberFormat="1" applyFont="1" applyFill="1" applyBorder="1" applyAlignment="1" applyProtection="1"/>
    <xf numFmtId="14" fontId="3" fillId="0" borderId="1" xfId="0" applyNumberFormat="1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/>
    </xf>
    <xf numFmtId="0" fontId="8" fillId="0" borderId="2" xfId="0" applyFont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VNPTBPC/Downloads/M&#7851;u%20import%20(4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VNPTBPC/Downloads/M&#7851;u%20import%20(9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Điện mặt trời"/>
      <sheetName val="Thủy điện"/>
      <sheetName val="Điện sinh khối"/>
      <sheetName val="Nguồn điện khác"/>
      <sheetName val="Hiện trạng đường dây"/>
      <sheetName val="Hiện trạng trạm điện"/>
      <sheetName val="Quy hoạch điện áp 22kv trở xống"/>
      <sheetName val="Loại trạm"/>
      <sheetName val="Loại đường dây"/>
      <sheetName val="Xã, phường"/>
      <sheetName val="Quận, huyệ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">
          <cell r="A1" t="str">
            <v>ten_quan_huyen</v>
          </cell>
          <cell r="B1" t="str">
            <v>id_quan_huyen</v>
          </cell>
        </row>
        <row r="2">
          <cell r="A2" t="str">
            <v>Thị xã Phước Long</v>
          </cell>
          <cell r="B2">
            <v>688</v>
          </cell>
        </row>
        <row r="3">
          <cell r="A3" t="str">
            <v>Thành phố Đồng Xoài</v>
          </cell>
          <cell r="B3">
            <v>689</v>
          </cell>
        </row>
        <row r="4">
          <cell r="A4" t="str">
            <v>Thị xã Bình Long</v>
          </cell>
          <cell r="B4">
            <v>690</v>
          </cell>
        </row>
        <row r="5">
          <cell r="A5" t="str">
            <v>Huyện Bù Gia Mập</v>
          </cell>
          <cell r="B5">
            <v>691</v>
          </cell>
        </row>
        <row r="6">
          <cell r="A6" t="str">
            <v>Huyện Lộc Ninh</v>
          </cell>
          <cell r="B6">
            <v>692</v>
          </cell>
        </row>
        <row r="7">
          <cell r="A7" t="str">
            <v>Huyện Bù Đốp</v>
          </cell>
          <cell r="B7">
            <v>693</v>
          </cell>
        </row>
        <row r="8">
          <cell r="A8" t="str">
            <v>Huyện Hớn Quản</v>
          </cell>
          <cell r="B8">
            <v>694</v>
          </cell>
        </row>
        <row r="9">
          <cell r="A9" t="str">
            <v>Huyện Đồng Phú</v>
          </cell>
          <cell r="B9">
            <v>695</v>
          </cell>
        </row>
        <row r="10">
          <cell r="A10" t="str">
            <v>Huyện Bù Đăng</v>
          </cell>
          <cell r="B10">
            <v>696</v>
          </cell>
        </row>
        <row r="11">
          <cell r="A11" t="str">
            <v>Huyện Chơn Thành</v>
          </cell>
          <cell r="B11">
            <v>697</v>
          </cell>
        </row>
        <row r="12">
          <cell r="A12" t="str">
            <v>Huyện Phú Riềng</v>
          </cell>
          <cell r="B12">
            <v>698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Điện mặt trời"/>
      <sheetName val="Thủy điện"/>
      <sheetName val="Điện sinh khối"/>
      <sheetName val="Nguồn điện khác"/>
      <sheetName val="Hiện trạng đường dây"/>
      <sheetName val="Hiện trạng trạm điện"/>
      <sheetName val="Quy hoạch điện áp 22kv"/>
      <sheetName val="Cấp phép hoạt động điện"/>
      <sheetName val="Quy hoạch tuyến đường dây"/>
      <sheetName val="Quy hoạch trạm điện"/>
      <sheetName val="Quy hoạch nguồn điện sơ cấp"/>
      <sheetName val="Loại công trình"/>
      <sheetName val="Loại trạm"/>
      <sheetName val="Loại đường dây"/>
      <sheetName val="Xã, phường"/>
      <sheetName val="Giai đoạn"/>
      <sheetName val="Quận, huyệ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2">
          <cell r="B2" t="str">
            <v>Đường dây 110KV</v>
          </cell>
          <cell r="C2">
            <v>1</v>
          </cell>
        </row>
        <row r="3">
          <cell r="B3" t="str">
            <v>Đường dây 220KV</v>
          </cell>
          <cell r="C3">
            <v>2</v>
          </cell>
        </row>
        <row r="4">
          <cell r="B4" t="str">
            <v>Đường dây 500KV</v>
          </cell>
          <cell r="C4">
            <v>3</v>
          </cell>
        </row>
      </sheetData>
      <sheetData sheetId="14"/>
      <sheetData sheetId="15">
        <row r="2">
          <cell r="A2" t="str">
            <v>Giai đoạn 2021-2030</v>
          </cell>
          <cell r="B2">
            <v>1</v>
          </cell>
        </row>
        <row r="3">
          <cell r="A3" t="str">
            <v>Giai đoạn 2031-2050</v>
          </cell>
          <cell r="B3">
            <v>2</v>
          </cell>
        </row>
      </sheetData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"/>
  <sheetViews>
    <sheetView topLeftCell="D1" zoomScaleNormal="100" workbookViewId="0">
      <selection activeCell="A2" sqref="A2:K19"/>
    </sheetView>
  </sheetViews>
  <sheetFormatPr defaultRowHeight="14.4" x14ac:dyDescent="0.3"/>
  <cols>
    <col min="1" max="1" width="7.33203125" customWidth="1"/>
    <col min="2" max="2" width="22.5546875" customWidth="1"/>
    <col min="3" max="3" width="17.6640625" customWidth="1"/>
    <col min="4" max="4" width="15.6640625" customWidth="1"/>
    <col min="5" max="5" width="15.33203125" hidden="1" customWidth="1"/>
    <col min="6" max="6" width="17.33203125" customWidth="1"/>
    <col min="7" max="7" width="16.109375" customWidth="1"/>
    <col min="8" max="8" width="22.109375" customWidth="1"/>
    <col min="9" max="9" width="22.6640625" customWidth="1"/>
    <col min="10" max="10" width="20.109375" customWidth="1"/>
    <col min="11" max="11" width="24.109375" customWidth="1"/>
  </cols>
  <sheetData>
    <row r="1" spans="1:19" ht="18" x14ac:dyDescent="0.35">
      <c r="A1" s="15" t="s">
        <v>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4"/>
      <c r="M1" s="4"/>
      <c r="N1" s="4"/>
      <c r="O1" s="4"/>
      <c r="P1" s="4"/>
      <c r="Q1" s="4"/>
      <c r="R1" s="4"/>
      <c r="S1" s="4"/>
    </row>
    <row r="2" spans="1:19" ht="15.6" x14ac:dyDescent="0.3">
      <c r="A2" s="6" t="s">
        <v>2</v>
      </c>
      <c r="B2" s="6" t="s">
        <v>1</v>
      </c>
      <c r="C2" s="6" t="s">
        <v>3</v>
      </c>
      <c r="D2" s="6" t="s">
        <v>5</v>
      </c>
      <c r="E2" s="5" t="s">
        <v>13</v>
      </c>
      <c r="F2" s="6" t="s">
        <v>4</v>
      </c>
      <c r="G2" s="6" t="s">
        <v>6</v>
      </c>
      <c r="H2" s="6" t="s">
        <v>7</v>
      </c>
      <c r="I2" s="6" t="s">
        <v>8</v>
      </c>
      <c r="J2" s="6" t="s">
        <v>9</v>
      </c>
      <c r="K2" s="6" t="s">
        <v>10</v>
      </c>
      <c r="L2" s="1"/>
      <c r="M2" s="1"/>
      <c r="N2" s="1"/>
      <c r="O2" s="1"/>
      <c r="P2" s="1"/>
      <c r="Q2" s="1"/>
      <c r="R2" s="1"/>
      <c r="S2" s="1"/>
    </row>
    <row r="3" spans="1:19" ht="28.8" x14ac:dyDescent="0.3">
      <c r="A3" s="7">
        <v>1</v>
      </c>
      <c r="B3" s="7" t="s">
        <v>11</v>
      </c>
      <c r="C3" s="7" t="s">
        <v>12</v>
      </c>
      <c r="D3" s="7" t="s">
        <v>14</v>
      </c>
      <c r="E3" s="7">
        <f>VLOOKUP(F3,'Quận, huyện'!$A$1:$B$12,2,FALSE)</f>
        <v>691</v>
      </c>
      <c r="F3" s="7" t="s">
        <v>19</v>
      </c>
      <c r="G3" s="7"/>
      <c r="H3" s="7"/>
      <c r="I3" s="7"/>
      <c r="J3" s="7"/>
      <c r="K3" s="7"/>
    </row>
    <row r="4" spans="1:19" x14ac:dyDescent="0.3">
      <c r="A4" s="8"/>
      <c r="B4" s="8"/>
      <c r="C4" s="8"/>
      <c r="D4" s="8"/>
      <c r="E4" s="8"/>
      <c r="F4" s="8"/>
      <c r="G4" s="8"/>
      <c r="H4" s="8"/>
      <c r="I4" s="8"/>
      <c r="J4" s="8"/>
      <c r="K4" s="8"/>
    </row>
    <row r="5" spans="1:19" x14ac:dyDescent="0.3">
      <c r="A5" s="8"/>
      <c r="B5" s="8"/>
      <c r="C5" s="8"/>
      <c r="D5" s="8"/>
      <c r="E5" s="8"/>
      <c r="F5" s="8"/>
      <c r="G5" s="8"/>
      <c r="H5" s="8"/>
      <c r="I5" s="8"/>
      <c r="J5" s="8"/>
      <c r="K5" s="8"/>
    </row>
    <row r="6" spans="1:19" x14ac:dyDescent="0.3">
      <c r="A6" s="8"/>
      <c r="B6" s="8"/>
      <c r="C6" s="8"/>
      <c r="D6" s="8"/>
      <c r="E6" s="8"/>
      <c r="F6" s="8"/>
      <c r="G6" s="8"/>
      <c r="H6" s="8"/>
      <c r="I6" s="8"/>
      <c r="J6" s="8"/>
      <c r="K6" s="8"/>
    </row>
    <row r="7" spans="1:19" x14ac:dyDescent="0.3">
      <c r="A7" s="8"/>
      <c r="B7" s="8"/>
      <c r="C7" s="8"/>
      <c r="D7" s="8"/>
      <c r="E7" s="8"/>
      <c r="F7" s="8"/>
      <c r="G7" s="8"/>
      <c r="H7" s="8"/>
      <c r="I7" s="8"/>
      <c r="J7" s="8"/>
      <c r="K7" s="8"/>
    </row>
    <row r="8" spans="1:19" x14ac:dyDescent="0.3">
      <c r="A8" s="8"/>
      <c r="B8" s="8"/>
      <c r="C8" s="8"/>
      <c r="D8" s="8"/>
      <c r="E8" s="8"/>
      <c r="F8" s="8"/>
      <c r="G8" s="8"/>
      <c r="H8" s="8"/>
      <c r="I8" s="8"/>
      <c r="J8" s="8"/>
      <c r="K8" s="8"/>
    </row>
    <row r="9" spans="1:19" x14ac:dyDescent="0.3">
      <c r="A9" s="8"/>
      <c r="B9" s="8"/>
      <c r="C9" s="8"/>
      <c r="D9" s="8"/>
      <c r="E9" s="8"/>
      <c r="F9" s="8"/>
      <c r="G9" s="8"/>
      <c r="H9" s="8"/>
      <c r="I9" s="8"/>
      <c r="J9" s="8"/>
      <c r="K9" s="8"/>
    </row>
    <row r="10" spans="1:19" x14ac:dyDescent="0.3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</row>
    <row r="11" spans="1:19" x14ac:dyDescent="0.3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</row>
    <row r="12" spans="1:19" x14ac:dyDescent="0.3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</row>
    <row r="13" spans="1:19" x14ac:dyDescent="0.3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</row>
    <row r="14" spans="1:19" x14ac:dyDescent="0.3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</row>
    <row r="15" spans="1:19" x14ac:dyDescent="0.3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</row>
    <row r="16" spans="1:19" x14ac:dyDescent="0.3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</row>
    <row r="17" spans="1:11" x14ac:dyDescent="0.3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</row>
    <row r="18" spans="1:11" x14ac:dyDescent="0.3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</row>
    <row r="19" spans="1:11" x14ac:dyDescent="0.3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</row>
  </sheetData>
  <mergeCells count="1">
    <mergeCell ref="A1:K1"/>
  </mergeCell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'Quận, huyện'!$A$2:$A$12</xm:f>
          </x14:formula1>
          <xm:sqref>F3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workbookViewId="0">
      <selection activeCell="D4" sqref="D4"/>
    </sheetView>
  </sheetViews>
  <sheetFormatPr defaultRowHeight="14.4" x14ac:dyDescent="0.3"/>
  <cols>
    <col min="1" max="1" width="5.109375" bestFit="1" customWidth="1"/>
    <col min="2" max="2" width="14.6640625" bestFit="1" customWidth="1"/>
    <col min="3" max="3" width="15" bestFit="1" customWidth="1"/>
    <col min="4" max="4" width="16.6640625" customWidth="1"/>
    <col min="5" max="5" width="14.33203125" bestFit="1" customWidth="1"/>
    <col min="6" max="6" width="15.6640625" bestFit="1" customWidth="1"/>
    <col min="7" max="7" width="11.5546875" customWidth="1"/>
    <col min="8" max="8" width="20.33203125" customWidth="1"/>
    <col min="9" max="9" width="14.5546875" hidden="1" customWidth="1"/>
    <col min="10" max="10" width="15.33203125" hidden="1" customWidth="1"/>
    <col min="11" max="11" width="13.44140625" customWidth="1"/>
  </cols>
  <sheetData>
    <row r="1" spans="1:11" ht="18" x14ac:dyDescent="0.35">
      <c r="A1" s="15" t="s">
        <v>433</v>
      </c>
      <c r="B1" s="15"/>
      <c r="C1" s="15"/>
      <c r="D1" s="15"/>
      <c r="E1" s="15"/>
      <c r="F1" s="15"/>
      <c r="G1" s="15"/>
      <c r="H1" s="15"/>
      <c r="I1" s="15"/>
      <c r="J1" s="15"/>
      <c r="K1" s="15"/>
    </row>
    <row r="2" spans="1:11" ht="15.6" x14ac:dyDescent="0.3">
      <c r="A2" s="6" t="s">
        <v>2</v>
      </c>
      <c r="B2" s="6" t="s">
        <v>425</v>
      </c>
      <c r="C2" s="5" t="s">
        <v>430</v>
      </c>
      <c r="D2" s="6" t="s">
        <v>434</v>
      </c>
      <c r="E2" s="6" t="s">
        <v>428</v>
      </c>
      <c r="F2" s="6" t="s">
        <v>435</v>
      </c>
      <c r="G2" s="6" t="s">
        <v>406</v>
      </c>
      <c r="H2" s="6" t="s">
        <v>431</v>
      </c>
      <c r="I2" s="6" t="s">
        <v>444</v>
      </c>
      <c r="J2" s="6" t="s">
        <v>404</v>
      </c>
      <c r="K2" s="6" t="s">
        <v>446</v>
      </c>
    </row>
    <row r="3" spans="1:11" ht="28.8" x14ac:dyDescent="0.3">
      <c r="A3" s="7">
        <v>1</v>
      </c>
      <c r="B3" s="7" t="s">
        <v>426</v>
      </c>
      <c r="C3" s="7">
        <v>2020</v>
      </c>
      <c r="D3" s="7">
        <v>1000</v>
      </c>
      <c r="E3" s="7">
        <v>1</v>
      </c>
      <c r="F3" s="7">
        <v>2</v>
      </c>
      <c r="G3" s="7" t="s">
        <v>401</v>
      </c>
      <c r="H3" s="7" t="s">
        <v>432</v>
      </c>
      <c r="I3" s="7">
        <f>VLOOKUP(H3,'Giai đoạn'!$A$2:$B$3,2,FALSE)</f>
        <v>1</v>
      </c>
      <c r="J3" s="7">
        <f>VLOOKUP(G3,'Loại trạm'!$A$2:$B$4,2,FALSE)</f>
        <v>1</v>
      </c>
      <c r="K3" s="7" t="s">
        <v>447</v>
      </c>
    </row>
    <row r="4" spans="1:11" x14ac:dyDescent="0.3">
      <c r="A4" s="8"/>
      <c r="B4" s="8"/>
      <c r="C4" s="8"/>
      <c r="D4" s="8"/>
      <c r="E4" s="8"/>
      <c r="F4" s="8"/>
      <c r="G4" s="8"/>
      <c r="H4" s="8"/>
      <c r="I4" s="8"/>
      <c r="J4" s="8"/>
      <c r="K4" s="8"/>
    </row>
    <row r="5" spans="1:11" x14ac:dyDescent="0.3">
      <c r="A5" s="8"/>
      <c r="B5" s="8"/>
      <c r="C5" s="8"/>
      <c r="D5" s="8"/>
      <c r="E5" s="8"/>
      <c r="F5" s="8"/>
      <c r="G5" s="8"/>
      <c r="H5" s="8"/>
      <c r="I5" s="8"/>
      <c r="J5" s="8"/>
      <c r="K5" s="8"/>
    </row>
    <row r="6" spans="1:11" x14ac:dyDescent="0.3">
      <c r="A6" s="8"/>
      <c r="B6" s="8"/>
      <c r="C6" s="8"/>
      <c r="D6" s="8"/>
      <c r="E6" s="8"/>
      <c r="F6" s="8"/>
      <c r="G6" s="8"/>
      <c r="H6" s="8"/>
      <c r="I6" s="8"/>
      <c r="J6" s="8"/>
      <c r="K6" s="8"/>
    </row>
    <row r="7" spans="1:11" x14ac:dyDescent="0.3">
      <c r="A7" s="8"/>
      <c r="B7" s="8"/>
      <c r="C7" s="8"/>
      <c r="D7" s="8"/>
      <c r="E7" s="8"/>
      <c r="F7" s="8"/>
      <c r="G7" s="8"/>
      <c r="H7" s="8"/>
      <c r="I7" s="8"/>
      <c r="J7" s="8"/>
      <c r="K7" s="8"/>
    </row>
    <row r="8" spans="1:11" x14ac:dyDescent="0.3">
      <c r="A8" s="8"/>
      <c r="B8" s="8"/>
      <c r="C8" s="8"/>
      <c r="D8" s="8"/>
      <c r="E8" s="8"/>
      <c r="F8" s="8"/>
      <c r="G8" s="8"/>
      <c r="H8" s="8"/>
      <c r="I8" s="8"/>
      <c r="J8" s="8"/>
      <c r="K8" s="8"/>
    </row>
    <row r="9" spans="1:11" x14ac:dyDescent="0.3">
      <c r="A9" s="8"/>
      <c r="B9" s="8"/>
      <c r="C9" s="8"/>
      <c r="D9" s="8"/>
      <c r="E9" s="8"/>
      <c r="F9" s="8"/>
      <c r="G9" s="8"/>
      <c r="H9" s="8"/>
      <c r="I9" s="8"/>
      <c r="J9" s="8"/>
      <c r="K9" s="8"/>
    </row>
    <row r="10" spans="1:11" x14ac:dyDescent="0.3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</row>
    <row r="11" spans="1:11" x14ac:dyDescent="0.3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</row>
    <row r="12" spans="1:11" x14ac:dyDescent="0.3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</row>
    <row r="13" spans="1:11" x14ac:dyDescent="0.3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</row>
    <row r="14" spans="1:11" x14ac:dyDescent="0.3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</row>
    <row r="15" spans="1:11" x14ac:dyDescent="0.3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</row>
    <row r="16" spans="1:11" x14ac:dyDescent="0.3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</row>
    <row r="17" spans="1:11" x14ac:dyDescent="0.3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</row>
    <row r="18" spans="1:11" x14ac:dyDescent="0.3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</row>
    <row r="19" spans="1:11" x14ac:dyDescent="0.3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</row>
  </sheetData>
  <mergeCells count="1">
    <mergeCell ref="A1:K1"/>
  </mergeCells>
  <dataValidations count="1">
    <dataValidation type="list" allowBlank="1" showInputMessage="1" showErrorMessage="1" sqref="H3">
      <formula1>"Giai đoạn 2021-2030, Giai đoạn 2031-2050"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'Loại trạm'!$A2:$A4</xm:f>
          </x14:formula1>
          <xm:sqref>G3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topLeftCell="C1" zoomScale="85" zoomScaleNormal="85" workbookViewId="0">
      <selection sqref="A1:L1"/>
    </sheetView>
  </sheetViews>
  <sheetFormatPr defaultRowHeight="14.4" x14ac:dyDescent="0.3"/>
  <cols>
    <col min="1" max="1" width="5.109375" bestFit="1" customWidth="1"/>
    <col min="2" max="2" width="14.6640625" bestFit="1" customWidth="1"/>
    <col min="3" max="3" width="15" bestFit="1" customWidth="1"/>
    <col min="4" max="4" width="16" customWidth="1"/>
    <col min="5" max="5" width="14.33203125" bestFit="1" customWidth="1"/>
    <col min="6" max="6" width="19.33203125" bestFit="1" customWidth="1"/>
    <col min="7" max="7" width="15.33203125" customWidth="1"/>
    <col min="8" max="8" width="25.33203125" customWidth="1"/>
    <col min="9" max="9" width="20" hidden="1" customWidth="1"/>
    <col min="10" max="10" width="17.33203125" hidden="1" customWidth="1"/>
    <col min="11" max="11" width="29.6640625" hidden="1" customWidth="1"/>
    <col min="12" max="12" width="13.33203125" customWidth="1"/>
  </cols>
  <sheetData>
    <row r="1" spans="1:12" ht="18" x14ac:dyDescent="0.35">
      <c r="A1" s="15" t="s">
        <v>433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</row>
    <row r="2" spans="1:12" ht="15.6" x14ac:dyDescent="0.3">
      <c r="A2" s="6" t="s">
        <v>2</v>
      </c>
      <c r="B2" s="6" t="s">
        <v>425</v>
      </c>
      <c r="C2" s="5" t="s">
        <v>430</v>
      </c>
      <c r="D2" s="6" t="s">
        <v>6</v>
      </c>
      <c r="E2" s="6" t="s">
        <v>428</v>
      </c>
      <c r="F2" s="6" t="s">
        <v>436</v>
      </c>
      <c r="G2" s="6" t="s">
        <v>437</v>
      </c>
      <c r="H2" s="6" t="s">
        <v>431</v>
      </c>
      <c r="I2" s="6" t="s">
        <v>13</v>
      </c>
      <c r="J2" s="6" t="s">
        <v>442</v>
      </c>
      <c r="K2" s="6" t="s">
        <v>444</v>
      </c>
      <c r="L2" s="6" t="s">
        <v>399</v>
      </c>
    </row>
    <row r="3" spans="1:12" x14ac:dyDescent="0.3">
      <c r="A3" s="7">
        <v>1</v>
      </c>
      <c r="B3" s="7" t="s">
        <v>426</v>
      </c>
      <c r="C3" s="7">
        <v>2020</v>
      </c>
      <c r="D3" s="7">
        <v>1000</v>
      </c>
      <c r="E3" s="7">
        <v>1</v>
      </c>
      <c r="F3" s="7" t="s">
        <v>16</v>
      </c>
      <c r="G3" s="7" t="s">
        <v>438</v>
      </c>
      <c r="H3" s="7" t="s">
        <v>432</v>
      </c>
      <c r="I3" s="7">
        <f>VLOOKUP(F3,'Quận, huyện'!$A$2:$B$12,2,FALSE)</f>
        <v>688</v>
      </c>
      <c r="J3" s="7">
        <f>VLOOKUP(G3,'Loại công trình'!$A$2:$B$5,2,FALSE)</f>
        <v>1</v>
      </c>
      <c r="K3" s="7">
        <f>VLOOKUP(H3,'Giai đoạn'!$A$2:$B$3,2,FALSE)</f>
        <v>1</v>
      </c>
      <c r="L3" s="7">
        <v>4</v>
      </c>
    </row>
    <row r="4" spans="1:12" x14ac:dyDescent="0.3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</row>
    <row r="5" spans="1:12" x14ac:dyDescent="0.3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</row>
    <row r="6" spans="1:12" x14ac:dyDescent="0.3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</row>
    <row r="7" spans="1:12" x14ac:dyDescent="0.3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</row>
    <row r="8" spans="1:12" x14ac:dyDescent="0.3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</row>
    <row r="9" spans="1:12" x14ac:dyDescent="0.3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</row>
    <row r="10" spans="1:12" x14ac:dyDescent="0.3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</row>
    <row r="11" spans="1:12" x14ac:dyDescent="0.3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</row>
    <row r="12" spans="1:12" x14ac:dyDescent="0.3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</row>
    <row r="13" spans="1:12" x14ac:dyDescent="0.3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</row>
    <row r="14" spans="1:12" x14ac:dyDescent="0.3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</row>
    <row r="15" spans="1:12" x14ac:dyDescent="0.3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</row>
    <row r="16" spans="1:12" x14ac:dyDescent="0.3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</row>
    <row r="17" spans="1:12" x14ac:dyDescent="0.3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</row>
    <row r="18" spans="1:12" x14ac:dyDescent="0.3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</row>
    <row r="19" spans="1:12" x14ac:dyDescent="0.3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</row>
  </sheetData>
  <mergeCells count="1">
    <mergeCell ref="A1:L1"/>
  </mergeCells>
  <dataValidations count="1">
    <dataValidation type="list" allowBlank="1" showInputMessage="1" showErrorMessage="1" sqref="H3">
      <formula1>"Giai đoạn 2021-2030, Giai đoạn 2031-2050"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'Loại công trình'!$A$2:$A$5</xm:f>
          </x14:formula1>
          <xm:sqref>G3</xm:sqref>
        </x14:dataValidation>
        <x14:dataValidation type="list" allowBlank="1" showInputMessage="1" showErrorMessage="1">
          <x14:formula1>
            <xm:f>'Quận, huyện'!$A$2:$A$12</xm:f>
          </x14:formula1>
          <xm:sqref>F3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tabSelected="1" workbookViewId="0">
      <selection activeCell="F9" sqref="F9"/>
    </sheetView>
  </sheetViews>
  <sheetFormatPr defaultRowHeight="14.4" x14ac:dyDescent="0.3"/>
  <cols>
    <col min="2" max="2" width="14.6640625" bestFit="1" customWidth="1"/>
    <col min="3" max="3" width="6.6640625" bestFit="1" customWidth="1"/>
    <col min="4" max="4" width="30.33203125" bestFit="1" customWidth="1"/>
    <col min="5" max="5" width="11" bestFit="1" customWidth="1"/>
    <col min="6" max="6" width="10.33203125" bestFit="1" customWidth="1"/>
    <col min="7" max="7" width="8.6640625" bestFit="1" customWidth="1"/>
    <col min="8" max="8" width="8.44140625" bestFit="1" customWidth="1"/>
    <col min="9" max="9" width="10.33203125" bestFit="1" customWidth="1"/>
    <col min="10" max="10" width="9.33203125" bestFit="1" customWidth="1"/>
    <col min="11" max="11" width="7.88671875" bestFit="1" customWidth="1"/>
    <col min="12" max="13" width="18.5546875" bestFit="1" customWidth="1"/>
  </cols>
  <sheetData>
    <row r="1" spans="1:13" x14ac:dyDescent="0.3">
      <c r="A1" s="16" t="s">
        <v>458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</row>
    <row r="2" spans="1:13" x14ac:dyDescent="0.3">
      <c r="A2" s="12" t="s">
        <v>2</v>
      </c>
      <c r="B2" s="12" t="s">
        <v>448</v>
      </c>
      <c r="C2" s="12" t="s">
        <v>5</v>
      </c>
      <c r="D2" s="12" t="s">
        <v>449</v>
      </c>
      <c r="E2" s="12" t="s">
        <v>450</v>
      </c>
      <c r="F2" s="12" t="s">
        <v>451</v>
      </c>
      <c r="G2" s="12" t="s">
        <v>452</v>
      </c>
      <c r="H2" s="12" t="s">
        <v>453</v>
      </c>
      <c r="I2" s="12" t="s">
        <v>454</v>
      </c>
      <c r="J2" s="12" t="s">
        <v>455</v>
      </c>
      <c r="K2" s="12" t="s">
        <v>456</v>
      </c>
      <c r="L2" s="12" t="s">
        <v>457</v>
      </c>
      <c r="M2" s="12" t="s">
        <v>399</v>
      </c>
    </row>
    <row r="3" spans="1:13" x14ac:dyDescent="0.3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</row>
    <row r="4" spans="1:13" x14ac:dyDescent="0.3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</row>
    <row r="5" spans="1:13" x14ac:dyDescent="0.3">
      <c r="A5" s="12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</row>
    <row r="6" spans="1:13" x14ac:dyDescent="0.3">
      <c r="A6" s="12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</row>
    <row r="7" spans="1:13" x14ac:dyDescent="0.3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</row>
    <row r="8" spans="1:13" x14ac:dyDescent="0.3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</row>
    <row r="9" spans="1:13" x14ac:dyDescent="0.3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</row>
    <row r="10" spans="1:13" x14ac:dyDescent="0.3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</row>
    <row r="11" spans="1:13" x14ac:dyDescent="0.3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</row>
    <row r="12" spans="1:13" x14ac:dyDescent="0.3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</row>
    <row r="13" spans="1:13" x14ac:dyDescent="0.3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</row>
  </sheetData>
  <mergeCells count="1">
    <mergeCell ref="A1:M1"/>
  </mergeCells>
  <pageMargins left="0.7" right="0.7" top="0.75" bottom="0.75" header="0.3" footer="0.3"/>
  <pageSetup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7" sqref="B7"/>
    </sheetView>
  </sheetViews>
  <sheetFormatPr defaultRowHeight="14.4" x14ac:dyDescent="0.3"/>
  <cols>
    <col min="1" max="1" width="19.5546875" customWidth="1"/>
  </cols>
  <sheetData>
    <row r="1" spans="1:2" x14ac:dyDescent="0.3">
      <c r="A1" s="12" t="s">
        <v>387</v>
      </c>
      <c r="B1" s="12" t="s">
        <v>386</v>
      </c>
    </row>
    <row r="2" spans="1:2" x14ac:dyDescent="0.3">
      <c r="A2" s="12" t="s">
        <v>438</v>
      </c>
      <c r="B2" s="12">
        <v>1</v>
      </c>
    </row>
    <row r="3" spans="1:2" x14ac:dyDescent="0.3">
      <c r="A3" s="12" t="s">
        <v>439</v>
      </c>
      <c r="B3" s="12">
        <v>2</v>
      </c>
    </row>
    <row r="4" spans="1:2" x14ac:dyDescent="0.3">
      <c r="A4" s="12" t="s">
        <v>440</v>
      </c>
      <c r="B4" s="12">
        <v>3</v>
      </c>
    </row>
    <row r="5" spans="1:2" x14ac:dyDescent="0.3">
      <c r="A5" s="12" t="s">
        <v>441</v>
      </c>
      <c r="B5" s="12">
        <v>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7" sqref="B7"/>
    </sheetView>
  </sheetViews>
  <sheetFormatPr defaultRowHeight="14.4" x14ac:dyDescent="0.3"/>
  <cols>
    <col min="1" max="1" width="18.109375" bestFit="1" customWidth="1"/>
    <col min="2" max="2" width="9.6640625" customWidth="1"/>
  </cols>
  <sheetData>
    <row r="1" spans="1:2" x14ac:dyDescent="0.3">
      <c r="A1" s="12" t="s">
        <v>387</v>
      </c>
      <c r="B1" s="12" t="s">
        <v>386</v>
      </c>
    </row>
    <row r="2" spans="1:2" x14ac:dyDescent="0.3">
      <c r="A2" s="12" t="s">
        <v>432</v>
      </c>
      <c r="B2" s="12">
        <v>1</v>
      </c>
    </row>
    <row r="3" spans="1:2" x14ac:dyDescent="0.3">
      <c r="A3" s="12" t="s">
        <v>445</v>
      </c>
      <c r="B3" s="12">
        <v>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7" sqref="B7"/>
    </sheetView>
  </sheetViews>
  <sheetFormatPr defaultRowHeight="14.4" x14ac:dyDescent="0.3"/>
  <cols>
    <col min="1" max="1" width="18.44140625" customWidth="1"/>
  </cols>
  <sheetData>
    <row r="1" spans="1:2" x14ac:dyDescent="0.3">
      <c r="A1" s="12" t="s">
        <v>387</v>
      </c>
      <c r="B1" s="12" t="s">
        <v>386</v>
      </c>
    </row>
    <row r="2" spans="1:2" x14ac:dyDescent="0.3">
      <c r="A2" s="12" t="s">
        <v>401</v>
      </c>
      <c r="B2" s="12">
        <v>1</v>
      </c>
    </row>
    <row r="3" spans="1:2" x14ac:dyDescent="0.3">
      <c r="A3" s="12" t="s">
        <v>402</v>
      </c>
      <c r="B3" s="12">
        <v>2</v>
      </c>
    </row>
    <row r="4" spans="1:2" x14ac:dyDescent="0.3">
      <c r="A4" s="12" t="s">
        <v>403</v>
      </c>
      <c r="B4" s="12">
        <v>3</v>
      </c>
    </row>
  </sheetData>
  <pageMargins left="0.7" right="0.7" top="0.75" bottom="0.75" header="0.3" footer="0.3"/>
  <pageSetup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B14" sqref="B14"/>
    </sheetView>
  </sheetViews>
  <sheetFormatPr defaultRowHeight="14.4" x14ac:dyDescent="0.3"/>
  <cols>
    <col min="1" max="1" width="1.33203125" customWidth="1"/>
    <col min="2" max="2" width="33.33203125" customWidth="1"/>
  </cols>
  <sheetData>
    <row r="1" spans="1:3" x14ac:dyDescent="0.3">
      <c r="A1" s="12" t="s">
        <v>386</v>
      </c>
      <c r="B1" s="12" t="s">
        <v>387</v>
      </c>
      <c r="C1" s="12" t="s">
        <v>386</v>
      </c>
    </row>
    <row r="2" spans="1:3" x14ac:dyDescent="0.3">
      <c r="A2" s="12">
        <v>1</v>
      </c>
      <c r="B2" s="12" t="s">
        <v>388</v>
      </c>
      <c r="C2" s="12">
        <v>1</v>
      </c>
    </row>
    <row r="3" spans="1:3" x14ac:dyDescent="0.3">
      <c r="A3" s="12">
        <v>2</v>
      </c>
      <c r="B3" s="12" t="s">
        <v>389</v>
      </c>
      <c r="C3" s="12">
        <v>2</v>
      </c>
    </row>
    <row r="4" spans="1:3" x14ac:dyDescent="0.3">
      <c r="A4" s="12">
        <v>3</v>
      </c>
      <c r="B4" s="12" t="s">
        <v>390</v>
      </c>
      <c r="C4" s="12">
        <v>3</v>
      </c>
    </row>
    <row r="5" spans="1:3" x14ac:dyDescent="0.3">
      <c r="A5" s="12">
        <v>4</v>
      </c>
      <c r="B5" s="12" t="s">
        <v>391</v>
      </c>
      <c r="C5" s="12">
        <v>4</v>
      </c>
    </row>
  </sheetData>
  <pageMargins left="0.7" right="0.7" top="0.75" bottom="0.75" header="0.3" footer="0.3"/>
  <pageSetup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2"/>
  <sheetViews>
    <sheetView topLeftCell="A85" workbookViewId="0">
      <selection activeCell="C10" sqref="C10"/>
    </sheetView>
  </sheetViews>
  <sheetFormatPr defaultRowHeight="14.4" x14ac:dyDescent="0.3"/>
  <cols>
    <col min="1" max="1" width="40" customWidth="1"/>
    <col min="2" max="2" width="12.33203125" bestFit="1" customWidth="1"/>
    <col min="3" max="3" width="17.5546875" bestFit="1" customWidth="1"/>
    <col min="4" max="4" width="13.44140625" bestFit="1" customWidth="1"/>
    <col min="5" max="5" width="18.44140625" bestFit="1" customWidth="1"/>
    <col min="6" max="6" width="37.33203125" customWidth="1"/>
  </cols>
  <sheetData>
    <row r="1" spans="1:6" x14ac:dyDescent="0.3">
      <c r="A1" s="13" t="s">
        <v>273</v>
      </c>
      <c r="B1" s="13" t="s">
        <v>43</v>
      </c>
      <c r="C1" s="13" t="s">
        <v>44</v>
      </c>
      <c r="D1" s="13" t="s">
        <v>13</v>
      </c>
      <c r="E1" s="13" t="s">
        <v>15</v>
      </c>
      <c r="F1" s="13" t="s">
        <v>273</v>
      </c>
    </row>
    <row r="2" spans="1:6" x14ac:dyDescent="0.3">
      <c r="A2" s="12" t="s">
        <v>274</v>
      </c>
      <c r="B2" s="11" t="s">
        <v>45</v>
      </c>
      <c r="C2" s="11" t="s">
        <v>46</v>
      </c>
      <c r="D2" s="11" t="s">
        <v>47</v>
      </c>
      <c r="E2" s="11" t="s">
        <v>17</v>
      </c>
      <c r="F2" s="12" t="str">
        <f>CONCATENATE(C2, ", ",E2)</f>
        <v>Phường Tân Phú, Thành phố Đồng Xoài</v>
      </c>
    </row>
    <row r="3" spans="1:6" x14ac:dyDescent="0.3">
      <c r="A3" s="12" t="s">
        <v>384</v>
      </c>
      <c r="B3" s="11" t="s">
        <v>48</v>
      </c>
      <c r="C3" s="11" t="s">
        <v>49</v>
      </c>
      <c r="D3" s="11" t="s">
        <v>47</v>
      </c>
      <c r="E3" s="11" t="s">
        <v>17</v>
      </c>
      <c r="F3" s="12" t="str">
        <f t="shared" ref="F3:F66" si="0">CONCATENATE(C3, ", ",E3)</f>
        <v>Phường Tân Đồng, Thành phố Đồng Xoài</v>
      </c>
    </row>
    <row r="4" spans="1:6" x14ac:dyDescent="0.3">
      <c r="A4" s="12" t="s">
        <v>383</v>
      </c>
      <c r="B4" s="11" t="s">
        <v>50</v>
      </c>
      <c r="C4" s="11" t="s">
        <v>51</v>
      </c>
      <c r="D4" s="11" t="s">
        <v>47</v>
      </c>
      <c r="E4" s="11" t="s">
        <v>17</v>
      </c>
      <c r="F4" s="12" t="str">
        <f t="shared" si="0"/>
        <v>Phường Tân Bình, Thành phố Đồng Xoài</v>
      </c>
    </row>
    <row r="5" spans="1:6" x14ac:dyDescent="0.3">
      <c r="A5" s="12" t="s">
        <v>382</v>
      </c>
      <c r="B5" s="11" t="s">
        <v>52</v>
      </c>
      <c r="C5" s="11" t="s">
        <v>53</v>
      </c>
      <c r="D5" s="11" t="s">
        <v>47</v>
      </c>
      <c r="E5" s="11" t="s">
        <v>17</v>
      </c>
      <c r="F5" s="12" t="str">
        <f t="shared" si="0"/>
        <v>Phường Tân Xuân, Thành phố Đồng Xoài</v>
      </c>
    </row>
    <row r="6" spans="1:6" x14ac:dyDescent="0.3">
      <c r="A6" s="12" t="s">
        <v>381</v>
      </c>
      <c r="B6" s="11" t="s">
        <v>54</v>
      </c>
      <c r="C6" s="11" t="s">
        <v>55</v>
      </c>
      <c r="D6" s="11" t="s">
        <v>47</v>
      </c>
      <c r="E6" s="11" t="s">
        <v>17</v>
      </c>
      <c r="F6" s="12" t="str">
        <f t="shared" si="0"/>
        <v>Phường Tân Thiện, Thành phố Đồng Xoài</v>
      </c>
    </row>
    <row r="7" spans="1:6" x14ac:dyDescent="0.3">
      <c r="A7" s="12" t="s">
        <v>380</v>
      </c>
      <c r="B7" s="11" t="s">
        <v>56</v>
      </c>
      <c r="C7" s="11" t="s">
        <v>57</v>
      </c>
      <c r="D7" s="11" t="s">
        <v>47</v>
      </c>
      <c r="E7" s="11" t="s">
        <v>17</v>
      </c>
      <c r="F7" s="12" t="str">
        <f t="shared" si="0"/>
        <v>Xã Tân Thành, Thành phố Đồng Xoài</v>
      </c>
    </row>
    <row r="8" spans="1:6" x14ac:dyDescent="0.3">
      <c r="A8" s="12" t="s">
        <v>379</v>
      </c>
      <c r="B8" s="11" t="s">
        <v>58</v>
      </c>
      <c r="C8" s="11" t="s">
        <v>59</v>
      </c>
      <c r="D8" s="11" t="s">
        <v>47</v>
      </c>
      <c r="E8" s="11" t="s">
        <v>17</v>
      </c>
      <c r="F8" s="12" t="str">
        <f t="shared" si="0"/>
        <v>Phường Tiến Thành, Thành phố Đồng Xoài</v>
      </c>
    </row>
    <row r="9" spans="1:6" x14ac:dyDescent="0.3">
      <c r="A9" s="12" t="s">
        <v>378</v>
      </c>
      <c r="B9" s="11" t="s">
        <v>60</v>
      </c>
      <c r="C9" s="11" t="s">
        <v>61</v>
      </c>
      <c r="D9" s="11" t="s">
        <v>47</v>
      </c>
      <c r="E9" s="11" t="s">
        <v>17</v>
      </c>
      <c r="F9" s="12" t="str">
        <f t="shared" si="0"/>
        <v>Xã Tiến Hưng, Thành phố Đồng Xoài</v>
      </c>
    </row>
    <row r="10" spans="1:6" x14ac:dyDescent="0.3">
      <c r="A10" s="12" t="s">
        <v>377</v>
      </c>
      <c r="B10" s="11" t="s">
        <v>62</v>
      </c>
      <c r="C10" s="11" t="s">
        <v>63</v>
      </c>
      <c r="D10" s="11" t="s">
        <v>64</v>
      </c>
      <c r="E10" s="11" t="s">
        <v>16</v>
      </c>
      <c r="F10" s="12" t="str">
        <f t="shared" si="0"/>
        <v>Phường Thác Mơ, Thị xã Phước Long</v>
      </c>
    </row>
    <row r="11" spans="1:6" x14ac:dyDescent="0.3">
      <c r="A11" s="12" t="s">
        <v>376</v>
      </c>
      <c r="B11" s="11" t="s">
        <v>65</v>
      </c>
      <c r="C11" s="11" t="s">
        <v>66</v>
      </c>
      <c r="D11" s="11" t="s">
        <v>64</v>
      </c>
      <c r="E11" s="11" t="s">
        <v>16</v>
      </c>
      <c r="F11" s="12" t="str">
        <f t="shared" si="0"/>
        <v>Phường Long Thủy, Thị xã Phước Long</v>
      </c>
    </row>
    <row r="12" spans="1:6" x14ac:dyDescent="0.3">
      <c r="A12" s="12" t="s">
        <v>375</v>
      </c>
      <c r="B12" s="11" t="s">
        <v>67</v>
      </c>
      <c r="C12" s="11" t="s">
        <v>68</v>
      </c>
      <c r="D12" s="11" t="s">
        <v>64</v>
      </c>
      <c r="E12" s="11" t="s">
        <v>16</v>
      </c>
      <c r="F12" s="12" t="str">
        <f t="shared" si="0"/>
        <v>Phường Phước Bình, Thị xã Phước Long</v>
      </c>
    </row>
    <row r="13" spans="1:6" x14ac:dyDescent="0.3">
      <c r="A13" s="12" t="s">
        <v>374</v>
      </c>
      <c r="B13" s="11" t="s">
        <v>69</v>
      </c>
      <c r="C13" s="11" t="s">
        <v>70</v>
      </c>
      <c r="D13" s="11" t="s">
        <v>64</v>
      </c>
      <c r="E13" s="11" t="s">
        <v>16</v>
      </c>
      <c r="F13" s="12" t="str">
        <f t="shared" si="0"/>
        <v>Phường Long Phước, Thị xã Phước Long</v>
      </c>
    </row>
    <row r="14" spans="1:6" x14ac:dyDescent="0.3">
      <c r="A14" s="12" t="s">
        <v>373</v>
      </c>
      <c r="B14" s="11" t="s">
        <v>71</v>
      </c>
      <c r="C14" s="11" t="s">
        <v>72</v>
      </c>
      <c r="D14" s="11" t="s">
        <v>73</v>
      </c>
      <c r="E14" s="11" t="s">
        <v>19</v>
      </c>
      <c r="F14" s="12" t="str">
        <f t="shared" si="0"/>
        <v>Xã Bù Gia Mập, Huyện Bù Gia Mập</v>
      </c>
    </row>
    <row r="15" spans="1:6" x14ac:dyDescent="0.3">
      <c r="A15" s="12" t="s">
        <v>372</v>
      </c>
      <c r="B15" s="11" t="s">
        <v>74</v>
      </c>
      <c r="C15" s="11" t="s">
        <v>75</v>
      </c>
      <c r="D15" s="11" t="s">
        <v>73</v>
      </c>
      <c r="E15" s="11" t="s">
        <v>19</v>
      </c>
      <c r="F15" s="12" t="str">
        <f t="shared" si="0"/>
        <v>Xã Đak Ơ, Huyện Bù Gia Mập</v>
      </c>
    </row>
    <row r="16" spans="1:6" x14ac:dyDescent="0.3">
      <c r="A16" s="12" t="s">
        <v>371</v>
      </c>
      <c r="B16" s="11" t="s">
        <v>76</v>
      </c>
      <c r="C16" s="11" t="s">
        <v>77</v>
      </c>
      <c r="D16" s="11" t="s">
        <v>73</v>
      </c>
      <c r="E16" s="11" t="s">
        <v>19</v>
      </c>
      <c r="F16" s="12" t="str">
        <f t="shared" si="0"/>
        <v>Xã Đức Hạnh, Huyện Bù Gia Mập</v>
      </c>
    </row>
    <row r="17" spans="1:6" x14ac:dyDescent="0.3">
      <c r="A17" s="12" t="s">
        <v>370</v>
      </c>
      <c r="B17" s="11" t="s">
        <v>78</v>
      </c>
      <c r="C17" s="11" t="s">
        <v>79</v>
      </c>
      <c r="D17" s="11" t="s">
        <v>73</v>
      </c>
      <c r="E17" s="11" t="s">
        <v>19</v>
      </c>
      <c r="F17" s="12" t="str">
        <f t="shared" si="0"/>
        <v>Xã Phú Văn, Huyện Bù Gia Mập</v>
      </c>
    </row>
    <row r="18" spans="1:6" x14ac:dyDescent="0.3">
      <c r="A18" s="12" t="s">
        <v>369</v>
      </c>
      <c r="B18" s="11" t="s">
        <v>80</v>
      </c>
      <c r="C18" s="11" t="s">
        <v>81</v>
      </c>
      <c r="D18" s="11" t="s">
        <v>73</v>
      </c>
      <c r="E18" s="11" t="s">
        <v>19</v>
      </c>
      <c r="F18" s="12" t="str">
        <f t="shared" si="0"/>
        <v>Xã Đa Kia, Huyện Bù Gia Mập</v>
      </c>
    </row>
    <row r="19" spans="1:6" x14ac:dyDescent="0.3">
      <c r="A19" s="12" t="s">
        <v>368</v>
      </c>
      <c r="B19" s="11" t="s">
        <v>82</v>
      </c>
      <c r="C19" s="11" t="s">
        <v>83</v>
      </c>
      <c r="D19" s="11" t="s">
        <v>73</v>
      </c>
      <c r="E19" s="11" t="s">
        <v>19</v>
      </c>
      <c r="F19" s="12" t="str">
        <f t="shared" si="0"/>
        <v>Xã Phước Minh, Huyện Bù Gia Mập</v>
      </c>
    </row>
    <row r="20" spans="1:6" x14ac:dyDescent="0.3">
      <c r="A20" s="12" t="s">
        <v>367</v>
      </c>
      <c r="B20" s="11" t="s">
        <v>84</v>
      </c>
      <c r="C20" s="11" t="s">
        <v>85</v>
      </c>
      <c r="D20" s="11" t="s">
        <v>73</v>
      </c>
      <c r="E20" s="11" t="s">
        <v>19</v>
      </c>
      <c r="F20" s="12" t="str">
        <f t="shared" si="0"/>
        <v>Xã Bình Thắng, Huyện Bù Gia Mập</v>
      </c>
    </row>
    <row r="21" spans="1:6" x14ac:dyDescent="0.3">
      <c r="A21" s="12" t="s">
        <v>366</v>
      </c>
      <c r="B21" s="11" t="s">
        <v>86</v>
      </c>
      <c r="C21" s="11" t="s">
        <v>87</v>
      </c>
      <c r="D21" s="11" t="s">
        <v>64</v>
      </c>
      <c r="E21" s="11" t="s">
        <v>16</v>
      </c>
      <c r="F21" s="12" t="str">
        <f t="shared" si="0"/>
        <v>Phường Sơn Giang, Thị xã Phước Long</v>
      </c>
    </row>
    <row r="22" spans="1:6" x14ac:dyDescent="0.3">
      <c r="A22" s="12" t="s">
        <v>365</v>
      </c>
      <c r="B22" s="11" t="s">
        <v>88</v>
      </c>
      <c r="C22" s="11" t="s">
        <v>89</v>
      </c>
      <c r="D22" s="11" t="s">
        <v>90</v>
      </c>
      <c r="E22" s="11" t="s">
        <v>26</v>
      </c>
      <c r="F22" s="12" t="str">
        <f t="shared" si="0"/>
        <v>Xã Long Bình, Huyện Phú Riềng</v>
      </c>
    </row>
    <row r="23" spans="1:6" x14ac:dyDescent="0.3">
      <c r="A23" s="12" t="s">
        <v>364</v>
      </c>
      <c r="B23" s="11" t="s">
        <v>91</v>
      </c>
      <c r="C23" s="11" t="s">
        <v>92</v>
      </c>
      <c r="D23" s="11" t="s">
        <v>90</v>
      </c>
      <c r="E23" s="11" t="s">
        <v>26</v>
      </c>
      <c r="F23" s="12" t="str">
        <f t="shared" si="0"/>
        <v>Xã Bình Tân, Huyện Phú Riềng</v>
      </c>
    </row>
    <row r="24" spans="1:6" x14ac:dyDescent="0.3">
      <c r="A24" s="12" t="s">
        <v>363</v>
      </c>
      <c r="B24" s="11" t="s">
        <v>93</v>
      </c>
      <c r="C24" s="11" t="s">
        <v>94</v>
      </c>
      <c r="D24" s="11" t="s">
        <v>90</v>
      </c>
      <c r="E24" s="11" t="s">
        <v>26</v>
      </c>
      <c r="F24" s="12" t="str">
        <f t="shared" si="0"/>
        <v>Xã Bình Sơn, Huyện Phú Riềng</v>
      </c>
    </row>
    <row r="25" spans="1:6" x14ac:dyDescent="0.3">
      <c r="A25" s="12" t="s">
        <v>362</v>
      </c>
      <c r="B25" s="11" t="s">
        <v>95</v>
      </c>
      <c r="C25" s="11" t="s">
        <v>96</v>
      </c>
      <c r="D25" s="11" t="s">
        <v>64</v>
      </c>
      <c r="E25" s="11" t="s">
        <v>16</v>
      </c>
      <c r="F25" s="12" t="str">
        <f t="shared" si="0"/>
        <v>Xã Long Giang, Thị xã Phước Long</v>
      </c>
    </row>
    <row r="26" spans="1:6" x14ac:dyDescent="0.3">
      <c r="A26" s="12" t="s">
        <v>361</v>
      </c>
      <c r="B26" s="11" t="s">
        <v>97</v>
      </c>
      <c r="C26" s="11" t="s">
        <v>98</v>
      </c>
      <c r="D26" s="11" t="s">
        <v>90</v>
      </c>
      <c r="E26" s="11" t="s">
        <v>26</v>
      </c>
      <c r="F26" s="12" t="str">
        <f t="shared" si="0"/>
        <v>Xã Long Hưng, Huyện Phú Riềng</v>
      </c>
    </row>
    <row r="27" spans="1:6" x14ac:dyDescent="0.3">
      <c r="A27" s="12" t="s">
        <v>360</v>
      </c>
      <c r="B27" s="11" t="s">
        <v>99</v>
      </c>
      <c r="C27" s="11" t="s">
        <v>100</v>
      </c>
      <c r="D27" s="11" t="s">
        <v>64</v>
      </c>
      <c r="E27" s="11" t="s">
        <v>16</v>
      </c>
      <c r="F27" s="12" t="str">
        <f t="shared" si="0"/>
        <v>Xã Phước Tín, Thị xã Phước Long</v>
      </c>
    </row>
    <row r="28" spans="1:6" x14ac:dyDescent="0.3">
      <c r="A28" s="12" t="s">
        <v>359</v>
      </c>
      <c r="B28" s="11" t="s">
        <v>101</v>
      </c>
      <c r="C28" s="11" t="s">
        <v>102</v>
      </c>
      <c r="D28" s="11" t="s">
        <v>90</v>
      </c>
      <c r="E28" s="11" t="s">
        <v>26</v>
      </c>
      <c r="F28" s="12" t="str">
        <f t="shared" si="0"/>
        <v>Xã Phước Tân, Huyện Phú Riềng</v>
      </c>
    </row>
    <row r="29" spans="1:6" x14ac:dyDescent="0.3">
      <c r="A29" s="12" t="s">
        <v>358</v>
      </c>
      <c r="B29" s="11" t="s">
        <v>103</v>
      </c>
      <c r="C29" s="11" t="s">
        <v>104</v>
      </c>
      <c r="D29" s="11" t="s">
        <v>90</v>
      </c>
      <c r="E29" s="11" t="s">
        <v>26</v>
      </c>
      <c r="F29" s="12" t="str">
        <f t="shared" si="0"/>
        <v>Xã Bù Nho, Huyện Phú Riềng</v>
      </c>
    </row>
    <row r="30" spans="1:6" x14ac:dyDescent="0.3">
      <c r="A30" s="12" t="s">
        <v>357</v>
      </c>
      <c r="B30" s="11" t="s">
        <v>105</v>
      </c>
      <c r="C30" s="11" t="s">
        <v>106</v>
      </c>
      <c r="D30" s="11" t="s">
        <v>90</v>
      </c>
      <c r="E30" s="11" t="s">
        <v>26</v>
      </c>
      <c r="F30" s="12" t="str">
        <f t="shared" si="0"/>
        <v>Xã Long Hà, Huyện Phú Riềng</v>
      </c>
    </row>
    <row r="31" spans="1:6" x14ac:dyDescent="0.3">
      <c r="A31" s="12" t="s">
        <v>356</v>
      </c>
      <c r="B31" s="11" t="s">
        <v>107</v>
      </c>
      <c r="C31" s="11" t="s">
        <v>108</v>
      </c>
      <c r="D31" s="11" t="s">
        <v>90</v>
      </c>
      <c r="E31" s="11" t="s">
        <v>26</v>
      </c>
      <c r="F31" s="12" t="str">
        <f t="shared" si="0"/>
        <v>Xã Long Tân, Huyện Phú Riềng</v>
      </c>
    </row>
    <row r="32" spans="1:6" x14ac:dyDescent="0.3">
      <c r="A32" s="12" t="s">
        <v>355</v>
      </c>
      <c r="B32" s="11" t="s">
        <v>109</v>
      </c>
      <c r="C32" s="11" t="s">
        <v>110</v>
      </c>
      <c r="D32" s="11" t="s">
        <v>90</v>
      </c>
      <c r="E32" s="11" t="s">
        <v>26</v>
      </c>
      <c r="F32" s="12" t="str">
        <f t="shared" si="0"/>
        <v>Xã Phú Trung, Huyện Phú Riềng</v>
      </c>
    </row>
    <row r="33" spans="1:6" x14ac:dyDescent="0.3">
      <c r="A33" s="12" t="s">
        <v>354</v>
      </c>
      <c r="B33" s="11" t="s">
        <v>111</v>
      </c>
      <c r="C33" s="11" t="s">
        <v>112</v>
      </c>
      <c r="D33" s="11" t="s">
        <v>90</v>
      </c>
      <c r="E33" s="11" t="s">
        <v>26</v>
      </c>
      <c r="F33" s="12" t="str">
        <f t="shared" si="0"/>
        <v>Xã Phú Riềng, Huyện Phú Riềng</v>
      </c>
    </row>
    <row r="34" spans="1:6" x14ac:dyDescent="0.3">
      <c r="A34" s="12" t="s">
        <v>353</v>
      </c>
      <c r="B34" s="11" t="s">
        <v>113</v>
      </c>
      <c r="C34" s="11" t="s">
        <v>114</v>
      </c>
      <c r="D34" s="11" t="s">
        <v>73</v>
      </c>
      <c r="E34" s="11" t="s">
        <v>19</v>
      </c>
      <c r="F34" s="12" t="str">
        <f t="shared" si="0"/>
        <v>Xã Phú Nghĩa, Huyện Bù Gia Mập</v>
      </c>
    </row>
    <row r="35" spans="1:6" x14ac:dyDescent="0.3">
      <c r="A35" s="12" t="s">
        <v>352</v>
      </c>
      <c r="B35" s="11" t="s">
        <v>115</v>
      </c>
      <c r="C35" s="11" t="s">
        <v>116</v>
      </c>
      <c r="D35" s="11" t="s">
        <v>117</v>
      </c>
      <c r="E35" s="11" t="s">
        <v>20</v>
      </c>
      <c r="F35" s="12" t="str">
        <f t="shared" si="0"/>
        <v>Thị trấn Lộc Ninh, Huyện Lộc Ninh</v>
      </c>
    </row>
    <row r="36" spans="1:6" x14ac:dyDescent="0.3">
      <c r="A36" s="12" t="s">
        <v>351</v>
      </c>
      <c r="B36" s="11" t="s">
        <v>118</v>
      </c>
      <c r="C36" s="11" t="s">
        <v>119</v>
      </c>
      <c r="D36" s="11" t="s">
        <v>117</v>
      </c>
      <c r="E36" s="11" t="s">
        <v>20</v>
      </c>
      <c r="F36" s="12" t="str">
        <f t="shared" si="0"/>
        <v>Xã Lộc Hòa, Huyện Lộc Ninh</v>
      </c>
    </row>
    <row r="37" spans="1:6" x14ac:dyDescent="0.3">
      <c r="A37" s="12" t="s">
        <v>350</v>
      </c>
      <c r="B37" s="11" t="s">
        <v>120</v>
      </c>
      <c r="C37" s="11" t="s">
        <v>121</v>
      </c>
      <c r="D37" s="11" t="s">
        <v>117</v>
      </c>
      <c r="E37" s="11" t="s">
        <v>20</v>
      </c>
      <c r="F37" s="12" t="str">
        <f t="shared" si="0"/>
        <v>Xã Lộc An, Huyện Lộc Ninh</v>
      </c>
    </row>
    <row r="38" spans="1:6" x14ac:dyDescent="0.3">
      <c r="A38" s="12" t="s">
        <v>349</v>
      </c>
      <c r="B38" s="11" t="s">
        <v>122</v>
      </c>
      <c r="C38" s="11" t="s">
        <v>123</v>
      </c>
      <c r="D38" s="11" t="s">
        <v>117</v>
      </c>
      <c r="E38" s="11" t="s">
        <v>20</v>
      </c>
      <c r="F38" s="12" t="str">
        <f t="shared" si="0"/>
        <v>Xã Lộc Tấn, Huyện Lộc Ninh</v>
      </c>
    </row>
    <row r="39" spans="1:6" x14ac:dyDescent="0.3">
      <c r="A39" s="12" t="s">
        <v>348</v>
      </c>
      <c r="B39" s="11" t="s">
        <v>124</v>
      </c>
      <c r="C39" s="11" t="s">
        <v>125</v>
      </c>
      <c r="D39" s="11" t="s">
        <v>117</v>
      </c>
      <c r="E39" s="11" t="s">
        <v>20</v>
      </c>
      <c r="F39" s="12" t="str">
        <f t="shared" si="0"/>
        <v>Xã Lộc Thạnh, Huyện Lộc Ninh</v>
      </c>
    </row>
    <row r="40" spans="1:6" x14ac:dyDescent="0.3">
      <c r="A40" s="12" t="s">
        <v>347</v>
      </c>
      <c r="B40" s="11" t="s">
        <v>126</v>
      </c>
      <c r="C40" s="11" t="s">
        <v>127</v>
      </c>
      <c r="D40" s="11" t="s">
        <v>117</v>
      </c>
      <c r="E40" s="11" t="s">
        <v>20</v>
      </c>
      <c r="F40" s="12" t="str">
        <f t="shared" si="0"/>
        <v>Xã Lộc Hiệp, Huyện Lộc Ninh</v>
      </c>
    </row>
    <row r="41" spans="1:6" x14ac:dyDescent="0.3">
      <c r="A41" s="12" t="s">
        <v>346</v>
      </c>
      <c r="B41" s="11" t="s">
        <v>128</v>
      </c>
      <c r="C41" s="11" t="s">
        <v>129</v>
      </c>
      <c r="D41" s="11" t="s">
        <v>117</v>
      </c>
      <c r="E41" s="11" t="s">
        <v>20</v>
      </c>
      <c r="F41" s="12" t="str">
        <f t="shared" si="0"/>
        <v>Xã Lộc Thiện, Huyện Lộc Ninh</v>
      </c>
    </row>
    <row r="42" spans="1:6" x14ac:dyDescent="0.3">
      <c r="A42" s="12" t="s">
        <v>345</v>
      </c>
      <c r="B42" s="11" t="s">
        <v>130</v>
      </c>
      <c r="C42" s="11" t="s">
        <v>131</v>
      </c>
      <c r="D42" s="11" t="s">
        <v>117</v>
      </c>
      <c r="E42" s="11" t="s">
        <v>20</v>
      </c>
      <c r="F42" s="12" t="str">
        <f t="shared" si="0"/>
        <v>Xã Lộc Thuận, Huyện Lộc Ninh</v>
      </c>
    </row>
    <row r="43" spans="1:6" x14ac:dyDescent="0.3">
      <c r="A43" s="12" t="s">
        <v>344</v>
      </c>
      <c r="B43" s="11" t="s">
        <v>132</v>
      </c>
      <c r="C43" s="11" t="s">
        <v>133</v>
      </c>
      <c r="D43" s="11" t="s">
        <v>117</v>
      </c>
      <c r="E43" s="11" t="s">
        <v>20</v>
      </c>
      <c r="F43" s="12" t="str">
        <f t="shared" si="0"/>
        <v>Xã Lộc Quang, Huyện Lộc Ninh</v>
      </c>
    </row>
    <row r="44" spans="1:6" x14ac:dyDescent="0.3">
      <c r="A44" s="12" t="s">
        <v>343</v>
      </c>
      <c r="B44" s="11" t="s">
        <v>134</v>
      </c>
      <c r="C44" s="11" t="s">
        <v>135</v>
      </c>
      <c r="D44" s="11" t="s">
        <v>117</v>
      </c>
      <c r="E44" s="11" t="s">
        <v>20</v>
      </c>
      <c r="F44" s="12" t="str">
        <f t="shared" si="0"/>
        <v>Xã Lộc Phú, Huyện Lộc Ninh</v>
      </c>
    </row>
    <row r="45" spans="1:6" x14ac:dyDescent="0.3">
      <c r="A45" s="12" t="s">
        <v>342</v>
      </c>
      <c r="B45" s="11" t="s">
        <v>136</v>
      </c>
      <c r="C45" s="11" t="s">
        <v>137</v>
      </c>
      <c r="D45" s="11" t="s">
        <v>117</v>
      </c>
      <c r="E45" s="11" t="s">
        <v>20</v>
      </c>
      <c r="F45" s="12" t="str">
        <f t="shared" si="0"/>
        <v>Xã Lộc Thành, Huyện Lộc Ninh</v>
      </c>
    </row>
    <row r="46" spans="1:6" x14ac:dyDescent="0.3">
      <c r="A46" s="12" t="s">
        <v>341</v>
      </c>
      <c r="B46" s="11" t="s">
        <v>138</v>
      </c>
      <c r="C46" s="11" t="s">
        <v>139</v>
      </c>
      <c r="D46" s="11" t="s">
        <v>117</v>
      </c>
      <c r="E46" s="11" t="s">
        <v>20</v>
      </c>
      <c r="F46" s="12" t="str">
        <f t="shared" si="0"/>
        <v>Xã Lộc Thái, Huyện Lộc Ninh</v>
      </c>
    </row>
    <row r="47" spans="1:6" x14ac:dyDescent="0.3">
      <c r="A47" s="12" t="s">
        <v>340</v>
      </c>
      <c r="B47" s="11" t="s">
        <v>140</v>
      </c>
      <c r="C47" s="11" t="s">
        <v>141</v>
      </c>
      <c r="D47" s="11" t="s">
        <v>117</v>
      </c>
      <c r="E47" s="11" t="s">
        <v>20</v>
      </c>
      <c r="F47" s="12" t="str">
        <f t="shared" si="0"/>
        <v>Xã Lộc Điền, Huyện Lộc Ninh</v>
      </c>
    </row>
    <row r="48" spans="1:6" x14ac:dyDescent="0.3">
      <c r="A48" s="12" t="s">
        <v>339</v>
      </c>
      <c r="B48" s="11" t="s">
        <v>142</v>
      </c>
      <c r="C48" s="11" t="s">
        <v>143</v>
      </c>
      <c r="D48" s="11" t="s">
        <v>117</v>
      </c>
      <c r="E48" s="11" t="s">
        <v>20</v>
      </c>
      <c r="F48" s="12" t="str">
        <f t="shared" si="0"/>
        <v>Xã Lộc Hưng, Huyện Lộc Ninh</v>
      </c>
    </row>
    <row r="49" spans="1:6" x14ac:dyDescent="0.3">
      <c r="A49" s="12" t="s">
        <v>338</v>
      </c>
      <c r="B49" s="11" t="s">
        <v>144</v>
      </c>
      <c r="C49" s="11" t="s">
        <v>145</v>
      </c>
      <c r="D49" s="11" t="s">
        <v>117</v>
      </c>
      <c r="E49" s="11" t="s">
        <v>20</v>
      </c>
      <c r="F49" s="12" t="str">
        <f t="shared" si="0"/>
        <v>Xã Lộc Thịnh, Huyện Lộc Ninh</v>
      </c>
    </row>
    <row r="50" spans="1:6" x14ac:dyDescent="0.3">
      <c r="A50" s="12" t="s">
        <v>337</v>
      </c>
      <c r="B50" s="11" t="s">
        <v>146</v>
      </c>
      <c r="C50" s="11" t="s">
        <v>147</v>
      </c>
      <c r="D50" s="11" t="s">
        <v>117</v>
      </c>
      <c r="E50" s="11" t="s">
        <v>20</v>
      </c>
      <c r="F50" s="12" t="str">
        <f t="shared" si="0"/>
        <v>Xã Lộc Khánh, Huyện Lộc Ninh</v>
      </c>
    </row>
    <row r="51" spans="1:6" x14ac:dyDescent="0.3">
      <c r="A51" s="12" t="s">
        <v>336</v>
      </c>
      <c r="B51" s="11" t="s">
        <v>148</v>
      </c>
      <c r="C51" s="11" t="s">
        <v>149</v>
      </c>
      <c r="D51" s="11" t="s">
        <v>150</v>
      </c>
      <c r="E51" s="11" t="s">
        <v>21</v>
      </c>
      <c r="F51" s="12" t="str">
        <f t="shared" si="0"/>
        <v>Thị trấn Thanh Bình, Huyện Bù Đốp</v>
      </c>
    </row>
    <row r="52" spans="1:6" x14ac:dyDescent="0.3">
      <c r="A52" s="12" t="s">
        <v>335</v>
      </c>
      <c r="B52" s="11" t="s">
        <v>151</v>
      </c>
      <c r="C52" s="11" t="s">
        <v>152</v>
      </c>
      <c r="D52" s="11" t="s">
        <v>150</v>
      </c>
      <c r="E52" s="11" t="s">
        <v>21</v>
      </c>
      <c r="F52" s="12" t="str">
        <f t="shared" si="0"/>
        <v>Xã Hưng Phước, Huyện Bù Đốp</v>
      </c>
    </row>
    <row r="53" spans="1:6" x14ac:dyDescent="0.3">
      <c r="A53" s="12" t="s">
        <v>334</v>
      </c>
      <c r="B53" s="11" t="s">
        <v>153</v>
      </c>
      <c r="C53" s="11" t="s">
        <v>154</v>
      </c>
      <c r="D53" s="11" t="s">
        <v>150</v>
      </c>
      <c r="E53" s="11" t="s">
        <v>21</v>
      </c>
      <c r="F53" s="12" t="str">
        <f t="shared" si="0"/>
        <v>Xã Phước Thiện, Huyện Bù Đốp</v>
      </c>
    </row>
    <row r="54" spans="1:6" x14ac:dyDescent="0.3">
      <c r="A54" s="12" t="s">
        <v>333</v>
      </c>
      <c r="B54" s="11" t="s">
        <v>155</v>
      </c>
      <c r="C54" s="11" t="s">
        <v>156</v>
      </c>
      <c r="D54" s="11" t="s">
        <v>150</v>
      </c>
      <c r="E54" s="11" t="s">
        <v>21</v>
      </c>
      <c r="F54" s="12" t="str">
        <f t="shared" si="0"/>
        <v>Xã Thiện Hưng, Huyện Bù Đốp</v>
      </c>
    </row>
    <row r="55" spans="1:6" x14ac:dyDescent="0.3">
      <c r="A55" s="12" t="s">
        <v>332</v>
      </c>
      <c r="B55" s="11" t="s">
        <v>157</v>
      </c>
      <c r="C55" s="11" t="s">
        <v>158</v>
      </c>
      <c r="D55" s="11" t="s">
        <v>150</v>
      </c>
      <c r="E55" s="11" t="s">
        <v>21</v>
      </c>
      <c r="F55" s="12" t="str">
        <f t="shared" si="0"/>
        <v>Xã Thanh Hòa, Huyện Bù Đốp</v>
      </c>
    </row>
    <row r="56" spans="1:6" x14ac:dyDescent="0.3">
      <c r="A56" s="12" t="s">
        <v>331</v>
      </c>
      <c r="B56" s="11" t="s">
        <v>159</v>
      </c>
      <c r="C56" s="11" t="s">
        <v>57</v>
      </c>
      <c r="D56" s="11" t="s">
        <v>150</v>
      </c>
      <c r="E56" s="11" t="s">
        <v>21</v>
      </c>
      <c r="F56" s="12" t="str">
        <f t="shared" si="0"/>
        <v>Xã Tân Thành, Huyện Bù Đốp</v>
      </c>
    </row>
    <row r="57" spans="1:6" x14ac:dyDescent="0.3">
      <c r="A57" s="12" t="s">
        <v>330</v>
      </c>
      <c r="B57" s="11" t="s">
        <v>160</v>
      </c>
      <c r="C57" s="11" t="s">
        <v>161</v>
      </c>
      <c r="D57" s="11" t="s">
        <v>162</v>
      </c>
      <c r="E57" s="11" t="s">
        <v>18</v>
      </c>
      <c r="F57" s="12" t="str">
        <f t="shared" si="0"/>
        <v>Phường Hưng Chiến, Thị xã Bình Long</v>
      </c>
    </row>
    <row r="58" spans="1:6" x14ac:dyDescent="0.3">
      <c r="A58" s="12" t="s">
        <v>329</v>
      </c>
      <c r="B58" s="11" t="s">
        <v>163</v>
      </c>
      <c r="C58" s="11" t="s">
        <v>164</v>
      </c>
      <c r="D58" s="11" t="s">
        <v>150</v>
      </c>
      <c r="E58" s="11" t="s">
        <v>21</v>
      </c>
      <c r="F58" s="12" t="str">
        <f t="shared" si="0"/>
        <v>Xã Tân Tiến, Huyện Bù Đốp</v>
      </c>
    </row>
    <row r="59" spans="1:6" x14ac:dyDescent="0.3">
      <c r="A59" s="12" t="s">
        <v>328</v>
      </c>
      <c r="B59" s="11" t="s">
        <v>165</v>
      </c>
      <c r="C59" s="11" t="s">
        <v>166</v>
      </c>
      <c r="D59" s="11" t="s">
        <v>162</v>
      </c>
      <c r="E59" s="11" t="s">
        <v>18</v>
      </c>
      <c r="F59" s="12" t="str">
        <f t="shared" si="0"/>
        <v>Phường An Lộc, Thị xã Bình Long</v>
      </c>
    </row>
    <row r="60" spans="1:6" x14ac:dyDescent="0.3">
      <c r="A60" s="12" t="s">
        <v>327</v>
      </c>
      <c r="B60" s="11" t="s">
        <v>167</v>
      </c>
      <c r="C60" s="11" t="s">
        <v>168</v>
      </c>
      <c r="D60" s="11" t="s">
        <v>162</v>
      </c>
      <c r="E60" s="11" t="s">
        <v>18</v>
      </c>
      <c r="F60" s="12" t="str">
        <f t="shared" si="0"/>
        <v>Phường Phú Thịnh, Thị xã Bình Long</v>
      </c>
    </row>
    <row r="61" spans="1:6" x14ac:dyDescent="0.3">
      <c r="A61" s="12" t="s">
        <v>326</v>
      </c>
      <c r="B61" s="11" t="s">
        <v>169</v>
      </c>
      <c r="C61" s="11" t="s">
        <v>170</v>
      </c>
      <c r="D61" s="11" t="s">
        <v>162</v>
      </c>
      <c r="E61" s="11" t="s">
        <v>18</v>
      </c>
      <c r="F61" s="12" t="str">
        <f t="shared" si="0"/>
        <v>Phường Phú Đức, Thị xã Bình Long</v>
      </c>
    </row>
    <row r="62" spans="1:6" x14ac:dyDescent="0.3">
      <c r="A62" s="12" t="s">
        <v>325</v>
      </c>
      <c r="B62" s="11" t="s">
        <v>171</v>
      </c>
      <c r="C62" s="11" t="s">
        <v>172</v>
      </c>
      <c r="D62" s="11" t="s">
        <v>173</v>
      </c>
      <c r="E62" s="11" t="s">
        <v>22</v>
      </c>
      <c r="F62" s="12" t="str">
        <f t="shared" si="0"/>
        <v>Xã Thanh An, Huyện Hớn Quản</v>
      </c>
    </row>
    <row r="63" spans="1:6" x14ac:dyDescent="0.3">
      <c r="A63" s="12" t="s">
        <v>324</v>
      </c>
      <c r="B63" s="11" t="s">
        <v>174</v>
      </c>
      <c r="C63" s="11" t="s">
        <v>175</v>
      </c>
      <c r="D63" s="11" t="s">
        <v>173</v>
      </c>
      <c r="E63" s="11" t="s">
        <v>22</v>
      </c>
      <c r="F63" s="12" t="str">
        <f t="shared" si="0"/>
        <v>Xã An Khương, Huyện Hớn Quản</v>
      </c>
    </row>
    <row r="64" spans="1:6" x14ac:dyDescent="0.3">
      <c r="A64" s="12" t="s">
        <v>323</v>
      </c>
      <c r="B64" s="11" t="s">
        <v>176</v>
      </c>
      <c r="C64" s="11" t="s">
        <v>177</v>
      </c>
      <c r="D64" s="11" t="s">
        <v>162</v>
      </c>
      <c r="E64" s="11" t="s">
        <v>18</v>
      </c>
      <c r="F64" s="12" t="str">
        <f t="shared" si="0"/>
        <v>Xã Thanh Lương, Thị xã Bình Long</v>
      </c>
    </row>
    <row r="65" spans="1:6" x14ac:dyDescent="0.3">
      <c r="A65" s="12" t="s">
        <v>322</v>
      </c>
      <c r="B65" s="11" t="s">
        <v>178</v>
      </c>
      <c r="C65" s="11" t="s">
        <v>179</v>
      </c>
      <c r="D65" s="11" t="s">
        <v>162</v>
      </c>
      <c r="E65" s="11" t="s">
        <v>18</v>
      </c>
      <c r="F65" s="12" t="str">
        <f t="shared" si="0"/>
        <v>Xã Thanh Phú, Thị xã Bình Long</v>
      </c>
    </row>
    <row r="66" spans="1:6" x14ac:dyDescent="0.3">
      <c r="A66" s="12" t="s">
        <v>321</v>
      </c>
      <c r="B66" s="11" t="s">
        <v>180</v>
      </c>
      <c r="C66" s="11" t="s">
        <v>181</v>
      </c>
      <c r="D66" s="11" t="s">
        <v>173</v>
      </c>
      <c r="E66" s="11" t="s">
        <v>22</v>
      </c>
      <c r="F66" s="12" t="str">
        <f t="shared" si="0"/>
        <v>Xã An Phú, Huyện Hớn Quản</v>
      </c>
    </row>
    <row r="67" spans="1:6" x14ac:dyDescent="0.3">
      <c r="A67" s="12" t="s">
        <v>320</v>
      </c>
      <c r="B67" s="11" t="s">
        <v>182</v>
      </c>
      <c r="C67" s="11" t="s">
        <v>183</v>
      </c>
      <c r="D67" s="11" t="s">
        <v>173</v>
      </c>
      <c r="E67" s="11" t="s">
        <v>22</v>
      </c>
      <c r="F67" s="12" t="str">
        <f t="shared" ref="F67:F112" si="1">CONCATENATE(C67, ", ",E67)</f>
        <v>Xã Tân Lợi, Huyện Hớn Quản</v>
      </c>
    </row>
    <row r="68" spans="1:6" x14ac:dyDescent="0.3">
      <c r="A68" s="12" t="s">
        <v>319</v>
      </c>
      <c r="B68" s="11" t="s">
        <v>184</v>
      </c>
      <c r="C68" s="11" t="s">
        <v>185</v>
      </c>
      <c r="D68" s="11" t="s">
        <v>173</v>
      </c>
      <c r="E68" s="11" t="s">
        <v>22</v>
      </c>
      <c r="F68" s="12" t="str">
        <f t="shared" si="1"/>
        <v>Xã Tân Hưng, Huyện Hớn Quản</v>
      </c>
    </row>
    <row r="69" spans="1:6" x14ac:dyDescent="0.3">
      <c r="A69" s="12" t="s">
        <v>318</v>
      </c>
      <c r="B69" s="11" t="s">
        <v>186</v>
      </c>
      <c r="C69" s="11" t="s">
        <v>187</v>
      </c>
      <c r="D69" s="11" t="s">
        <v>173</v>
      </c>
      <c r="E69" s="11" t="s">
        <v>22</v>
      </c>
      <c r="F69" s="12" t="str">
        <f t="shared" si="1"/>
        <v>Xã Minh Đức, Huyện Hớn Quản</v>
      </c>
    </row>
    <row r="70" spans="1:6" x14ac:dyDescent="0.3">
      <c r="A70" s="12" t="s">
        <v>317</v>
      </c>
      <c r="B70" s="11" t="s">
        <v>188</v>
      </c>
      <c r="C70" s="11" t="s">
        <v>189</v>
      </c>
      <c r="D70" s="11" t="s">
        <v>173</v>
      </c>
      <c r="E70" s="11" t="s">
        <v>22</v>
      </c>
      <c r="F70" s="12" t="str">
        <f t="shared" si="1"/>
        <v>Xã Minh Tâm, Huyện Hớn Quản</v>
      </c>
    </row>
    <row r="71" spans="1:6" x14ac:dyDescent="0.3">
      <c r="A71" s="12" t="s">
        <v>316</v>
      </c>
      <c r="B71" s="11" t="s">
        <v>190</v>
      </c>
      <c r="C71" s="11" t="s">
        <v>191</v>
      </c>
      <c r="D71" s="11" t="s">
        <v>173</v>
      </c>
      <c r="E71" s="11" t="s">
        <v>22</v>
      </c>
      <c r="F71" s="12" t="str">
        <f t="shared" si="1"/>
        <v>Xã Phước An, Huyện Hớn Quản</v>
      </c>
    </row>
    <row r="72" spans="1:6" x14ac:dyDescent="0.3">
      <c r="A72" s="12" t="s">
        <v>315</v>
      </c>
      <c r="B72" s="11" t="s">
        <v>192</v>
      </c>
      <c r="C72" s="11" t="s">
        <v>193</v>
      </c>
      <c r="D72" s="11" t="s">
        <v>173</v>
      </c>
      <c r="E72" s="11" t="s">
        <v>22</v>
      </c>
      <c r="F72" s="12" t="str">
        <f t="shared" si="1"/>
        <v>Xã Thanh Bình, Huyện Hớn Quản</v>
      </c>
    </row>
    <row r="73" spans="1:6" x14ac:dyDescent="0.3">
      <c r="A73" s="12" t="s">
        <v>314</v>
      </c>
      <c r="B73" s="11" t="s">
        <v>194</v>
      </c>
      <c r="C73" s="11" t="s">
        <v>195</v>
      </c>
      <c r="D73" s="11" t="s">
        <v>173</v>
      </c>
      <c r="E73" s="11" t="s">
        <v>22</v>
      </c>
      <c r="F73" s="12" t="str">
        <f t="shared" si="1"/>
        <v>Thị trấn Tân Khai, Huyện Hớn Quản</v>
      </c>
    </row>
    <row r="74" spans="1:6" x14ac:dyDescent="0.3">
      <c r="A74" s="12" t="s">
        <v>313</v>
      </c>
      <c r="B74" s="11" t="s">
        <v>196</v>
      </c>
      <c r="C74" s="11" t="s">
        <v>197</v>
      </c>
      <c r="D74" s="11" t="s">
        <v>173</v>
      </c>
      <c r="E74" s="11" t="s">
        <v>22</v>
      </c>
      <c r="F74" s="12" t="str">
        <f t="shared" si="1"/>
        <v>Xã Đồng Nơ, Huyện Hớn Quản</v>
      </c>
    </row>
    <row r="75" spans="1:6" x14ac:dyDescent="0.3">
      <c r="A75" s="12" t="s">
        <v>312</v>
      </c>
      <c r="B75" s="11" t="s">
        <v>198</v>
      </c>
      <c r="C75" s="11" t="s">
        <v>199</v>
      </c>
      <c r="D75" s="11" t="s">
        <v>173</v>
      </c>
      <c r="E75" s="11" t="s">
        <v>22</v>
      </c>
      <c r="F75" s="12" t="str">
        <f t="shared" si="1"/>
        <v>Xã Tân Hiệp, Huyện Hớn Quản</v>
      </c>
    </row>
    <row r="76" spans="1:6" x14ac:dyDescent="0.3">
      <c r="A76" s="12" t="s">
        <v>311</v>
      </c>
      <c r="B76" s="11" t="s">
        <v>200</v>
      </c>
      <c r="C76" s="11" t="s">
        <v>201</v>
      </c>
      <c r="D76" s="11" t="s">
        <v>202</v>
      </c>
      <c r="E76" s="11" t="s">
        <v>23</v>
      </c>
      <c r="F76" s="12" t="str">
        <f t="shared" si="1"/>
        <v>Thị trấn Tân Phú, Huyện Đồng Phú</v>
      </c>
    </row>
    <row r="77" spans="1:6" x14ac:dyDescent="0.3">
      <c r="A77" s="12" t="s">
        <v>310</v>
      </c>
      <c r="B77" s="11" t="s">
        <v>203</v>
      </c>
      <c r="C77" s="11" t="s">
        <v>204</v>
      </c>
      <c r="D77" s="11" t="s">
        <v>202</v>
      </c>
      <c r="E77" s="11" t="s">
        <v>23</v>
      </c>
      <c r="F77" s="12" t="str">
        <f t="shared" si="1"/>
        <v>Xã Thuận Lợi, Huyện Đồng Phú</v>
      </c>
    </row>
    <row r="78" spans="1:6" x14ac:dyDescent="0.3">
      <c r="A78" s="12" t="s">
        <v>309</v>
      </c>
      <c r="B78" s="11" t="s">
        <v>205</v>
      </c>
      <c r="C78" s="11" t="s">
        <v>206</v>
      </c>
      <c r="D78" s="11" t="s">
        <v>202</v>
      </c>
      <c r="E78" s="11" t="s">
        <v>23</v>
      </c>
      <c r="F78" s="12" t="str">
        <f t="shared" si="1"/>
        <v>Xã Đồng Tâm, Huyện Đồng Phú</v>
      </c>
    </row>
    <row r="79" spans="1:6" x14ac:dyDescent="0.3">
      <c r="A79" s="12" t="s">
        <v>308</v>
      </c>
      <c r="B79" s="11" t="s">
        <v>207</v>
      </c>
      <c r="C79" s="11" t="s">
        <v>208</v>
      </c>
      <c r="D79" s="11" t="s">
        <v>202</v>
      </c>
      <c r="E79" s="11" t="s">
        <v>23</v>
      </c>
      <c r="F79" s="12" t="str">
        <f t="shared" si="1"/>
        <v>Xã Tân Phước, Huyện Đồng Phú</v>
      </c>
    </row>
    <row r="80" spans="1:6" x14ac:dyDescent="0.3">
      <c r="A80" s="12" t="s">
        <v>307</v>
      </c>
      <c r="B80" s="11" t="s">
        <v>209</v>
      </c>
      <c r="C80" s="11" t="s">
        <v>185</v>
      </c>
      <c r="D80" s="11" t="s">
        <v>202</v>
      </c>
      <c r="E80" s="11" t="s">
        <v>23</v>
      </c>
      <c r="F80" s="12" t="str">
        <f t="shared" si="1"/>
        <v>Xã Tân Hưng, Huyện Đồng Phú</v>
      </c>
    </row>
    <row r="81" spans="1:6" x14ac:dyDescent="0.3">
      <c r="A81" s="12" t="s">
        <v>306</v>
      </c>
      <c r="B81" s="11" t="s">
        <v>210</v>
      </c>
      <c r="C81" s="11" t="s">
        <v>183</v>
      </c>
      <c r="D81" s="11" t="s">
        <v>202</v>
      </c>
      <c r="E81" s="11" t="s">
        <v>23</v>
      </c>
      <c r="F81" s="12" t="str">
        <f t="shared" si="1"/>
        <v>Xã Tân Lợi, Huyện Đồng Phú</v>
      </c>
    </row>
    <row r="82" spans="1:6" x14ac:dyDescent="0.3">
      <c r="A82" s="12" t="s">
        <v>305</v>
      </c>
      <c r="B82" s="11" t="s">
        <v>211</v>
      </c>
      <c r="C82" s="11" t="s">
        <v>212</v>
      </c>
      <c r="D82" s="11" t="s">
        <v>202</v>
      </c>
      <c r="E82" s="11" t="s">
        <v>23</v>
      </c>
      <c r="F82" s="12" t="str">
        <f t="shared" si="1"/>
        <v>Xã Tân Lập, Huyện Đồng Phú</v>
      </c>
    </row>
    <row r="83" spans="1:6" x14ac:dyDescent="0.3">
      <c r="A83" s="12" t="s">
        <v>304</v>
      </c>
      <c r="B83" s="11" t="s">
        <v>213</v>
      </c>
      <c r="C83" s="11" t="s">
        <v>214</v>
      </c>
      <c r="D83" s="11" t="s">
        <v>202</v>
      </c>
      <c r="E83" s="11" t="s">
        <v>23</v>
      </c>
      <c r="F83" s="12" t="str">
        <f t="shared" si="1"/>
        <v>Xã Tân Hòa, Huyện Đồng Phú</v>
      </c>
    </row>
    <row r="84" spans="1:6" x14ac:dyDescent="0.3">
      <c r="A84" s="12" t="s">
        <v>303</v>
      </c>
      <c r="B84" s="11" t="s">
        <v>215</v>
      </c>
      <c r="C84" s="11" t="s">
        <v>216</v>
      </c>
      <c r="D84" s="11" t="s">
        <v>202</v>
      </c>
      <c r="E84" s="11" t="s">
        <v>23</v>
      </c>
      <c r="F84" s="12" t="str">
        <f t="shared" si="1"/>
        <v>Xã Thuận Phú, Huyện Đồng Phú</v>
      </c>
    </row>
    <row r="85" spans="1:6" x14ac:dyDescent="0.3">
      <c r="A85" s="12" t="s">
        <v>302</v>
      </c>
      <c r="B85" s="11" t="s">
        <v>217</v>
      </c>
      <c r="C85" s="11" t="s">
        <v>218</v>
      </c>
      <c r="D85" s="11" t="s">
        <v>202</v>
      </c>
      <c r="E85" s="11" t="s">
        <v>23</v>
      </c>
      <c r="F85" s="12" t="str">
        <f t="shared" si="1"/>
        <v>Xã Đồng Tiến, Huyện Đồng Phú</v>
      </c>
    </row>
    <row r="86" spans="1:6" x14ac:dyDescent="0.3">
      <c r="A86" s="12" t="s">
        <v>301</v>
      </c>
      <c r="B86" s="11" t="s">
        <v>219</v>
      </c>
      <c r="C86" s="11" t="s">
        <v>164</v>
      </c>
      <c r="D86" s="11" t="s">
        <v>202</v>
      </c>
      <c r="E86" s="11" t="s">
        <v>23</v>
      </c>
      <c r="F86" s="12" t="str">
        <f t="shared" si="1"/>
        <v>Xã Tân Tiến, Huyện Đồng Phú</v>
      </c>
    </row>
    <row r="87" spans="1:6" x14ac:dyDescent="0.3">
      <c r="A87" s="12" t="s">
        <v>300</v>
      </c>
      <c r="B87" s="11" t="s">
        <v>220</v>
      </c>
      <c r="C87" s="11" t="s">
        <v>221</v>
      </c>
      <c r="D87" s="11" t="s">
        <v>222</v>
      </c>
      <c r="E87" s="11" t="s">
        <v>24</v>
      </c>
      <c r="F87" s="12" t="str">
        <f t="shared" si="1"/>
        <v>Thị trấn Đức Phong, Huyện Bù Đăng</v>
      </c>
    </row>
    <row r="88" spans="1:6" x14ac:dyDescent="0.3">
      <c r="A88" s="12" t="s">
        <v>299</v>
      </c>
      <c r="B88" s="11" t="s">
        <v>223</v>
      </c>
      <c r="C88" s="11" t="s">
        <v>224</v>
      </c>
      <c r="D88" s="11" t="s">
        <v>222</v>
      </c>
      <c r="E88" s="11" t="s">
        <v>24</v>
      </c>
      <c r="F88" s="12" t="str">
        <f t="shared" si="1"/>
        <v>Xã Đường 10, Huyện Bù Đăng</v>
      </c>
    </row>
    <row r="89" spans="1:6" x14ac:dyDescent="0.3">
      <c r="A89" s="12" t="s">
        <v>298</v>
      </c>
      <c r="B89" s="11" t="s">
        <v>225</v>
      </c>
      <c r="C89" s="11" t="s">
        <v>226</v>
      </c>
      <c r="D89" s="11" t="s">
        <v>222</v>
      </c>
      <c r="E89" s="11" t="s">
        <v>24</v>
      </c>
      <c r="F89" s="12" t="str">
        <f t="shared" si="1"/>
        <v>Xã Đak Nhau, Huyện Bù Đăng</v>
      </c>
    </row>
    <row r="90" spans="1:6" x14ac:dyDescent="0.3">
      <c r="A90" s="12" t="s">
        <v>297</v>
      </c>
      <c r="B90" s="11" t="s">
        <v>227</v>
      </c>
      <c r="C90" s="11" t="s">
        <v>228</v>
      </c>
      <c r="D90" s="11" t="s">
        <v>222</v>
      </c>
      <c r="E90" s="11" t="s">
        <v>24</v>
      </c>
      <c r="F90" s="12" t="str">
        <f t="shared" si="1"/>
        <v>Xã Phú Sơn, Huyện Bù Đăng</v>
      </c>
    </row>
    <row r="91" spans="1:6" x14ac:dyDescent="0.3">
      <c r="A91" s="12" t="s">
        <v>296</v>
      </c>
      <c r="B91" s="11" t="s">
        <v>229</v>
      </c>
      <c r="C91" s="11" t="s">
        <v>230</v>
      </c>
      <c r="D91" s="11" t="s">
        <v>222</v>
      </c>
      <c r="E91" s="11" t="s">
        <v>24</v>
      </c>
      <c r="F91" s="12" t="str">
        <f t="shared" si="1"/>
        <v>Xã Thọ Sơn, Huyện Bù Đăng</v>
      </c>
    </row>
    <row r="92" spans="1:6" x14ac:dyDescent="0.3">
      <c r="A92" s="12" t="s">
        <v>295</v>
      </c>
      <c r="B92" s="11" t="s">
        <v>231</v>
      </c>
      <c r="C92" s="11" t="s">
        <v>232</v>
      </c>
      <c r="D92" s="11" t="s">
        <v>222</v>
      </c>
      <c r="E92" s="11" t="s">
        <v>24</v>
      </c>
      <c r="F92" s="12" t="str">
        <f t="shared" si="1"/>
        <v>Xã Bình Minh, Huyện Bù Đăng</v>
      </c>
    </row>
    <row r="93" spans="1:6" x14ac:dyDescent="0.3">
      <c r="A93" s="12" t="s">
        <v>294</v>
      </c>
      <c r="B93" s="11" t="s">
        <v>233</v>
      </c>
      <c r="C93" s="11" t="s">
        <v>234</v>
      </c>
      <c r="D93" s="11" t="s">
        <v>222</v>
      </c>
      <c r="E93" s="11" t="s">
        <v>24</v>
      </c>
      <c r="F93" s="12" t="str">
        <f t="shared" si="1"/>
        <v>Xã Bom Bo, Huyện Bù Đăng</v>
      </c>
    </row>
    <row r="94" spans="1:6" x14ac:dyDescent="0.3">
      <c r="A94" s="12" t="s">
        <v>293</v>
      </c>
      <c r="B94" s="11" t="s">
        <v>235</v>
      </c>
      <c r="C94" s="11" t="s">
        <v>236</v>
      </c>
      <c r="D94" s="11" t="s">
        <v>222</v>
      </c>
      <c r="E94" s="11" t="s">
        <v>24</v>
      </c>
      <c r="F94" s="12" t="str">
        <f t="shared" si="1"/>
        <v>Xã Minh Hưng, Huyện Bù Đăng</v>
      </c>
    </row>
    <row r="95" spans="1:6" x14ac:dyDescent="0.3">
      <c r="A95" s="12" t="s">
        <v>292</v>
      </c>
      <c r="B95" s="11" t="s">
        <v>237</v>
      </c>
      <c r="C95" s="11" t="s">
        <v>238</v>
      </c>
      <c r="D95" s="11" t="s">
        <v>222</v>
      </c>
      <c r="E95" s="11" t="s">
        <v>24</v>
      </c>
      <c r="F95" s="12" t="str">
        <f t="shared" si="1"/>
        <v>Xã Đoàn Kết, Huyện Bù Đăng</v>
      </c>
    </row>
    <row r="96" spans="1:6" x14ac:dyDescent="0.3">
      <c r="A96" s="12" t="s">
        <v>291</v>
      </c>
      <c r="B96" s="11" t="s">
        <v>239</v>
      </c>
      <c r="C96" s="11" t="s">
        <v>240</v>
      </c>
      <c r="D96" s="11" t="s">
        <v>222</v>
      </c>
      <c r="E96" s="11" t="s">
        <v>24</v>
      </c>
      <c r="F96" s="12" t="str">
        <f t="shared" si="1"/>
        <v>Xã Đồng Nai, Huyện Bù Đăng</v>
      </c>
    </row>
    <row r="97" spans="1:6" x14ac:dyDescent="0.3">
      <c r="A97" s="12" t="s">
        <v>290</v>
      </c>
      <c r="B97" s="11" t="s">
        <v>241</v>
      </c>
      <c r="C97" s="11" t="s">
        <v>242</v>
      </c>
      <c r="D97" s="11" t="s">
        <v>222</v>
      </c>
      <c r="E97" s="11" t="s">
        <v>24</v>
      </c>
      <c r="F97" s="12" t="str">
        <f t="shared" si="1"/>
        <v>Xã Đức Liễu, Huyện Bù Đăng</v>
      </c>
    </row>
    <row r="98" spans="1:6" x14ac:dyDescent="0.3">
      <c r="A98" s="12" t="s">
        <v>289</v>
      </c>
      <c r="B98" s="11" t="s">
        <v>243</v>
      </c>
      <c r="C98" s="11" t="s">
        <v>244</v>
      </c>
      <c r="D98" s="11" t="s">
        <v>222</v>
      </c>
      <c r="E98" s="11" t="s">
        <v>24</v>
      </c>
      <c r="F98" s="12" t="str">
        <f t="shared" si="1"/>
        <v>Xã Thống Nhất, Huyện Bù Đăng</v>
      </c>
    </row>
    <row r="99" spans="1:6" x14ac:dyDescent="0.3">
      <c r="A99" s="12" t="s">
        <v>288</v>
      </c>
      <c r="B99" s="11" t="s">
        <v>245</v>
      </c>
      <c r="C99" s="11" t="s">
        <v>246</v>
      </c>
      <c r="D99" s="11" t="s">
        <v>222</v>
      </c>
      <c r="E99" s="11" t="s">
        <v>24</v>
      </c>
      <c r="F99" s="12" t="str">
        <f t="shared" si="1"/>
        <v>Xã Nghĩa Trung, Huyện Bù Đăng</v>
      </c>
    </row>
    <row r="100" spans="1:6" x14ac:dyDescent="0.3">
      <c r="A100" s="12" t="s">
        <v>287</v>
      </c>
      <c r="B100" s="11" t="s">
        <v>247</v>
      </c>
      <c r="C100" s="11" t="s">
        <v>248</v>
      </c>
      <c r="D100" s="11" t="s">
        <v>222</v>
      </c>
      <c r="E100" s="11" t="s">
        <v>24</v>
      </c>
      <c r="F100" s="12" t="str">
        <f t="shared" si="1"/>
        <v>Xã Nghĩa Bình, Huyện Bù Đăng</v>
      </c>
    </row>
    <row r="101" spans="1:6" x14ac:dyDescent="0.3">
      <c r="A101" s="12" t="s">
        <v>286</v>
      </c>
      <c r="B101" s="11" t="s">
        <v>249</v>
      </c>
      <c r="C101" s="11" t="s">
        <v>250</v>
      </c>
      <c r="D101" s="11" t="s">
        <v>222</v>
      </c>
      <c r="E101" s="11" t="s">
        <v>24</v>
      </c>
      <c r="F101" s="12" t="str">
        <f t="shared" si="1"/>
        <v>Xã Đăng Hà, Huyện Bù Đăng</v>
      </c>
    </row>
    <row r="102" spans="1:6" x14ac:dyDescent="0.3">
      <c r="A102" s="12" t="s">
        <v>285</v>
      </c>
      <c r="B102" s="11" t="s">
        <v>251</v>
      </c>
      <c r="C102" s="11" t="s">
        <v>252</v>
      </c>
      <c r="D102" s="11" t="s">
        <v>222</v>
      </c>
      <c r="E102" s="11" t="s">
        <v>24</v>
      </c>
      <c r="F102" s="12" t="str">
        <f t="shared" si="1"/>
        <v>Xã Phước Sơn, Huyện Bù Đăng</v>
      </c>
    </row>
    <row r="103" spans="1:6" x14ac:dyDescent="0.3">
      <c r="A103" s="12" t="s">
        <v>284</v>
      </c>
      <c r="B103" s="11" t="s">
        <v>253</v>
      </c>
      <c r="C103" s="11" t="s">
        <v>254</v>
      </c>
      <c r="D103" s="11" t="s">
        <v>255</v>
      </c>
      <c r="E103" s="11" t="s">
        <v>25</v>
      </c>
      <c r="F103" s="12" t="str">
        <f t="shared" si="1"/>
        <v>Thị trấn Chơn Thành, Huyện Chơn Thành</v>
      </c>
    </row>
    <row r="104" spans="1:6" x14ac:dyDescent="0.3">
      <c r="A104" s="12" t="s">
        <v>283</v>
      </c>
      <c r="B104" s="11" t="s">
        <v>256</v>
      </c>
      <c r="C104" s="11" t="s">
        <v>257</v>
      </c>
      <c r="D104" s="11" t="s">
        <v>255</v>
      </c>
      <c r="E104" s="11" t="s">
        <v>25</v>
      </c>
      <c r="F104" s="12" t="str">
        <f t="shared" si="1"/>
        <v>Xã Thành Tâm, Huyện Chơn Thành</v>
      </c>
    </row>
    <row r="105" spans="1:6" x14ac:dyDescent="0.3">
      <c r="A105" s="12" t="s">
        <v>282</v>
      </c>
      <c r="B105" s="11" t="s">
        <v>258</v>
      </c>
      <c r="C105" s="11" t="s">
        <v>259</v>
      </c>
      <c r="D105" s="11" t="s">
        <v>255</v>
      </c>
      <c r="E105" s="11" t="s">
        <v>25</v>
      </c>
      <c r="F105" s="12" t="str">
        <f t="shared" si="1"/>
        <v>Xã Minh Lập, Huyện Chơn Thành</v>
      </c>
    </row>
    <row r="106" spans="1:6" x14ac:dyDescent="0.3">
      <c r="A106" s="12" t="s">
        <v>281</v>
      </c>
      <c r="B106" s="11" t="s">
        <v>260</v>
      </c>
      <c r="C106" s="11" t="s">
        <v>261</v>
      </c>
      <c r="D106" s="11" t="s">
        <v>173</v>
      </c>
      <c r="E106" s="11" t="s">
        <v>22</v>
      </c>
      <c r="F106" s="12" t="str">
        <f t="shared" si="1"/>
        <v>Xã Tân Quan, Huyện Hớn Quản</v>
      </c>
    </row>
    <row r="107" spans="1:6" x14ac:dyDescent="0.3">
      <c r="A107" s="12" t="s">
        <v>280</v>
      </c>
      <c r="B107" s="11" t="s">
        <v>262</v>
      </c>
      <c r="C107" s="11" t="s">
        <v>263</v>
      </c>
      <c r="D107" s="11" t="s">
        <v>255</v>
      </c>
      <c r="E107" s="11" t="s">
        <v>25</v>
      </c>
      <c r="F107" s="12" t="str">
        <f t="shared" si="1"/>
        <v>Xã Quang Minh, Huyện Chơn Thành</v>
      </c>
    </row>
    <row r="108" spans="1:6" x14ac:dyDescent="0.3">
      <c r="A108" s="12" t="s">
        <v>279</v>
      </c>
      <c r="B108" s="11" t="s">
        <v>264</v>
      </c>
      <c r="C108" s="11" t="s">
        <v>236</v>
      </c>
      <c r="D108" s="11" t="s">
        <v>255</v>
      </c>
      <c r="E108" s="11" t="s">
        <v>25</v>
      </c>
      <c r="F108" s="12" t="str">
        <f t="shared" si="1"/>
        <v>Xã Minh Hưng, Huyện Chơn Thành</v>
      </c>
    </row>
    <row r="109" spans="1:6" x14ac:dyDescent="0.3">
      <c r="A109" s="12" t="s">
        <v>278</v>
      </c>
      <c r="B109" s="11" t="s">
        <v>265</v>
      </c>
      <c r="C109" s="11" t="s">
        <v>266</v>
      </c>
      <c r="D109" s="11" t="s">
        <v>255</v>
      </c>
      <c r="E109" s="11" t="s">
        <v>25</v>
      </c>
      <c r="F109" s="12" t="str">
        <f t="shared" si="1"/>
        <v>Xã Minh Long, Huyện Chơn Thành</v>
      </c>
    </row>
    <row r="110" spans="1:6" x14ac:dyDescent="0.3">
      <c r="A110" s="12" t="s">
        <v>277</v>
      </c>
      <c r="B110" s="11" t="s">
        <v>267</v>
      </c>
      <c r="C110" s="11" t="s">
        <v>268</v>
      </c>
      <c r="D110" s="11" t="s">
        <v>255</v>
      </c>
      <c r="E110" s="11" t="s">
        <v>25</v>
      </c>
      <c r="F110" s="12" t="str">
        <f t="shared" si="1"/>
        <v>Xã Minh Thành, Huyện Chơn Thành</v>
      </c>
    </row>
    <row r="111" spans="1:6" x14ac:dyDescent="0.3">
      <c r="A111" s="12" t="s">
        <v>276</v>
      </c>
      <c r="B111" s="11" t="s">
        <v>269</v>
      </c>
      <c r="C111" s="11" t="s">
        <v>270</v>
      </c>
      <c r="D111" s="11" t="s">
        <v>255</v>
      </c>
      <c r="E111" s="11" t="s">
        <v>25</v>
      </c>
      <c r="F111" s="12" t="str">
        <f t="shared" si="1"/>
        <v>Xã Nha Bích, Huyện Chơn Thành</v>
      </c>
    </row>
    <row r="112" spans="1:6" x14ac:dyDescent="0.3">
      <c r="A112" s="12" t="s">
        <v>275</v>
      </c>
      <c r="B112" s="11" t="s">
        <v>271</v>
      </c>
      <c r="C112" s="11" t="s">
        <v>272</v>
      </c>
      <c r="D112" s="11" t="s">
        <v>255</v>
      </c>
      <c r="E112" s="11" t="s">
        <v>25</v>
      </c>
      <c r="F112" s="12" t="str">
        <f t="shared" si="1"/>
        <v>Xã Minh Thắng, Huyện Chơn Thành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sqref="A1:A1048576"/>
    </sheetView>
  </sheetViews>
  <sheetFormatPr defaultRowHeight="14.4" x14ac:dyDescent="0.3"/>
  <cols>
    <col min="1" max="1" width="19.33203125" customWidth="1"/>
    <col min="2" max="2" width="22.109375" customWidth="1"/>
  </cols>
  <sheetData>
    <row r="1" spans="1:2" x14ac:dyDescent="0.3">
      <c r="A1" s="3" t="s">
        <v>15</v>
      </c>
      <c r="B1" s="2" t="s">
        <v>13</v>
      </c>
    </row>
    <row r="2" spans="1:2" x14ac:dyDescent="0.3">
      <c r="A2" s="3" t="s">
        <v>16</v>
      </c>
      <c r="B2" s="2">
        <v>688</v>
      </c>
    </row>
    <row r="3" spans="1:2" x14ac:dyDescent="0.3">
      <c r="A3" s="3" t="s">
        <v>17</v>
      </c>
      <c r="B3" s="2">
        <v>689</v>
      </c>
    </row>
    <row r="4" spans="1:2" x14ac:dyDescent="0.3">
      <c r="A4" s="3" t="s">
        <v>18</v>
      </c>
      <c r="B4" s="2">
        <v>690</v>
      </c>
    </row>
    <row r="5" spans="1:2" x14ac:dyDescent="0.3">
      <c r="A5" s="3" t="s">
        <v>19</v>
      </c>
      <c r="B5" s="2">
        <v>691</v>
      </c>
    </row>
    <row r="6" spans="1:2" x14ac:dyDescent="0.3">
      <c r="A6" s="3" t="s">
        <v>20</v>
      </c>
      <c r="B6" s="2">
        <v>692</v>
      </c>
    </row>
    <row r="7" spans="1:2" x14ac:dyDescent="0.3">
      <c r="A7" s="3" t="s">
        <v>21</v>
      </c>
      <c r="B7" s="2">
        <v>693</v>
      </c>
    </row>
    <row r="8" spans="1:2" x14ac:dyDescent="0.3">
      <c r="A8" s="3" t="s">
        <v>22</v>
      </c>
      <c r="B8" s="2">
        <v>694</v>
      </c>
    </row>
    <row r="9" spans="1:2" x14ac:dyDescent="0.3">
      <c r="A9" s="3" t="s">
        <v>23</v>
      </c>
      <c r="B9" s="2">
        <v>695</v>
      </c>
    </row>
    <row r="10" spans="1:2" x14ac:dyDescent="0.3">
      <c r="A10" s="3" t="s">
        <v>24</v>
      </c>
      <c r="B10" s="2">
        <v>696</v>
      </c>
    </row>
    <row r="11" spans="1:2" x14ac:dyDescent="0.3">
      <c r="A11" s="3" t="s">
        <v>25</v>
      </c>
      <c r="B11" s="2">
        <v>697</v>
      </c>
    </row>
    <row r="12" spans="1:2" x14ac:dyDescent="0.3">
      <c r="A12" s="3" t="s">
        <v>26</v>
      </c>
      <c r="B12" s="2">
        <v>698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9"/>
  <sheetViews>
    <sheetView zoomScale="70" zoomScaleNormal="70" workbookViewId="0">
      <selection activeCell="F5" sqref="F5"/>
    </sheetView>
  </sheetViews>
  <sheetFormatPr defaultRowHeight="14.4" x14ac:dyDescent="0.3"/>
  <cols>
    <col min="1" max="1" width="5.109375" bestFit="1" customWidth="1"/>
    <col min="2" max="2" width="11" customWidth="1"/>
    <col min="3" max="3" width="15.6640625" customWidth="1"/>
    <col min="4" max="4" width="15.6640625" hidden="1" customWidth="1"/>
    <col min="5" max="5" width="23.6640625" hidden="1" customWidth="1"/>
    <col min="6" max="6" width="37.33203125" customWidth="1"/>
    <col min="7" max="7" width="15.88671875" customWidth="1"/>
    <col min="8" max="8" width="15.33203125" customWidth="1"/>
    <col min="9" max="9" width="13.5546875" customWidth="1"/>
    <col min="10" max="10" width="12.5546875" customWidth="1"/>
    <col min="11" max="11" width="12.109375" customWidth="1"/>
    <col min="12" max="12" width="10.33203125" customWidth="1"/>
    <col min="13" max="13" width="10.88671875" customWidth="1"/>
    <col min="14" max="14" width="15.109375" customWidth="1"/>
    <col min="15" max="15" width="13.6640625" customWidth="1"/>
    <col min="16" max="16" width="15.109375" customWidth="1"/>
    <col min="17" max="17" width="11" customWidth="1"/>
    <col min="19" max="19" width="11" customWidth="1"/>
    <col min="20" max="20" width="11.6640625" customWidth="1"/>
  </cols>
  <sheetData>
    <row r="1" spans="1:26" ht="18" x14ac:dyDescent="0.35">
      <c r="A1" s="15" t="s">
        <v>27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spans="1:26" ht="144" customHeight="1" x14ac:dyDescent="0.3">
      <c r="A2" s="9" t="s">
        <v>2</v>
      </c>
      <c r="B2" s="9" t="s">
        <v>1</v>
      </c>
      <c r="C2" s="9" t="s">
        <v>5</v>
      </c>
      <c r="D2" s="9" t="s">
        <v>43</v>
      </c>
      <c r="E2" s="9" t="s">
        <v>13</v>
      </c>
      <c r="F2" s="9" t="s">
        <v>4</v>
      </c>
      <c r="G2" s="9" t="s">
        <v>28</v>
      </c>
      <c r="H2" s="9" t="s">
        <v>29</v>
      </c>
      <c r="I2" s="9" t="s">
        <v>6</v>
      </c>
      <c r="J2" s="9" t="s">
        <v>7</v>
      </c>
      <c r="K2" s="9" t="s">
        <v>8</v>
      </c>
      <c r="L2" s="9" t="s">
        <v>9</v>
      </c>
      <c r="M2" s="9" t="s">
        <v>10</v>
      </c>
      <c r="N2" s="9" t="s">
        <v>30</v>
      </c>
      <c r="O2" s="9" t="s">
        <v>31</v>
      </c>
      <c r="P2" s="9" t="s">
        <v>32</v>
      </c>
      <c r="Q2" s="9" t="s">
        <v>33</v>
      </c>
      <c r="R2" s="9" t="s">
        <v>34</v>
      </c>
      <c r="S2" s="9" t="s">
        <v>35</v>
      </c>
      <c r="T2" s="9" t="s">
        <v>36</v>
      </c>
      <c r="U2" s="9" t="s">
        <v>37</v>
      </c>
      <c r="V2" s="9" t="s">
        <v>38</v>
      </c>
      <c r="W2" s="9" t="s">
        <v>39</v>
      </c>
      <c r="X2" s="9" t="s">
        <v>40</v>
      </c>
      <c r="Y2" s="9" t="s">
        <v>41</v>
      </c>
      <c r="Z2" s="9" t="s">
        <v>42</v>
      </c>
    </row>
    <row r="3" spans="1:26" x14ac:dyDescent="0.3">
      <c r="A3" s="7">
        <v>1</v>
      </c>
      <c r="B3" s="7">
        <v>1</v>
      </c>
      <c r="C3" s="7">
        <v>2</v>
      </c>
      <c r="D3" s="7" t="str">
        <f>VLOOKUP(F3,'Xã, phường'!$A$2:$E$112,2, FALSE)</f>
        <v>25222</v>
      </c>
      <c r="E3" s="7" t="str">
        <f>VLOOKUP(F3,'Xã, phường'!$A$2:$E$112,4, FALSE)</f>
        <v>691</v>
      </c>
      <c r="F3" s="7" t="s">
        <v>373</v>
      </c>
      <c r="G3" s="7">
        <v>4</v>
      </c>
      <c r="H3" s="7">
        <v>5</v>
      </c>
      <c r="I3" s="7">
        <v>6</v>
      </c>
      <c r="J3" s="7">
        <v>7</v>
      </c>
      <c r="K3" s="7">
        <v>8</v>
      </c>
      <c r="L3" s="7">
        <v>9</v>
      </c>
      <c r="M3" s="7">
        <v>10</v>
      </c>
      <c r="N3" s="7">
        <v>11</v>
      </c>
      <c r="O3" s="7">
        <v>12</v>
      </c>
      <c r="P3" s="7">
        <v>13</v>
      </c>
      <c r="Q3" s="7">
        <v>14</v>
      </c>
      <c r="R3" s="7">
        <v>15</v>
      </c>
      <c r="S3" s="7">
        <v>16</v>
      </c>
      <c r="T3" s="7">
        <v>17</v>
      </c>
      <c r="U3" s="7">
        <v>18</v>
      </c>
      <c r="V3" s="7">
        <v>19</v>
      </c>
      <c r="W3" s="7">
        <v>20</v>
      </c>
      <c r="X3" s="7">
        <v>21</v>
      </c>
      <c r="Y3" s="7">
        <v>22</v>
      </c>
      <c r="Z3" s="7">
        <v>23</v>
      </c>
    </row>
    <row r="4" spans="1:26" x14ac:dyDescent="0.3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x14ac:dyDescent="0.3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x14ac:dyDescent="0.3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x14ac:dyDescent="0.3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x14ac:dyDescent="0.3">
      <c r="A8" s="8"/>
      <c r="B8" s="8"/>
      <c r="C8" s="8"/>
      <c r="D8" s="8"/>
      <c r="E8" s="8"/>
      <c r="F8" s="8"/>
      <c r="G8" s="8"/>
      <c r="H8" s="10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x14ac:dyDescent="0.3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x14ac:dyDescent="0.3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x14ac:dyDescent="0.3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x14ac:dyDescent="0.3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x14ac:dyDescent="0.3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x14ac:dyDescent="0.3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x14ac:dyDescent="0.3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x14ac:dyDescent="0.3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 x14ac:dyDescent="0.3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 x14ac:dyDescent="0.3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 x14ac:dyDescent="0.3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</sheetData>
  <mergeCells count="1">
    <mergeCell ref="A1:Z1"/>
  </mergeCell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'Xã, phường'!F$2:F$112</xm:f>
          </x14:formula1>
          <xm:sqref>F3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workbookViewId="0">
      <selection sqref="A1:K19"/>
    </sheetView>
  </sheetViews>
  <sheetFormatPr defaultRowHeight="14.4" x14ac:dyDescent="0.3"/>
  <cols>
    <col min="1" max="1" width="5.109375" bestFit="1" customWidth="1"/>
    <col min="2" max="2" width="17.5546875" bestFit="1" customWidth="1"/>
    <col min="3" max="3" width="10.33203125" bestFit="1" customWidth="1"/>
    <col min="4" max="4" width="12.6640625" customWidth="1"/>
    <col min="5" max="5" width="15" hidden="1" customWidth="1"/>
    <col min="6" max="6" width="14" customWidth="1"/>
    <col min="7" max="7" width="10.33203125" bestFit="1" customWidth="1"/>
    <col min="8" max="8" width="18" bestFit="1" customWidth="1"/>
    <col min="9" max="9" width="18.33203125" bestFit="1" customWidth="1"/>
    <col min="10" max="10" width="14.88671875" bestFit="1" customWidth="1"/>
    <col min="11" max="11" width="15.109375" bestFit="1" customWidth="1"/>
  </cols>
  <sheetData>
    <row r="1" spans="1:11" ht="18" x14ac:dyDescent="0.35">
      <c r="A1" s="15" t="s">
        <v>385</v>
      </c>
      <c r="B1" s="15"/>
      <c r="C1" s="15"/>
      <c r="D1" s="15"/>
      <c r="E1" s="15"/>
      <c r="F1" s="15"/>
      <c r="G1" s="15"/>
      <c r="H1" s="15"/>
      <c r="I1" s="15"/>
      <c r="J1" s="15"/>
      <c r="K1" s="15"/>
    </row>
    <row r="2" spans="1:11" ht="15.6" x14ac:dyDescent="0.3">
      <c r="A2" s="6" t="s">
        <v>2</v>
      </c>
      <c r="B2" s="6" t="s">
        <v>1</v>
      </c>
      <c r="C2" s="6" t="s">
        <v>3</v>
      </c>
      <c r="D2" s="6" t="s">
        <v>5</v>
      </c>
      <c r="E2" s="5" t="s">
        <v>13</v>
      </c>
      <c r="F2" s="6" t="s">
        <v>4</v>
      </c>
      <c r="G2" s="6" t="s">
        <v>6</v>
      </c>
      <c r="H2" s="6" t="s">
        <v>7</v>
      </c>
      <c r="I2" s="6" t="s">
        <v>8</v>
      </c>
      <c r="J2" s="6" t="s">
        <v>9</v>
      </c>
      <c r="K2" s="6" t="s">
        <v>10</v>
      </c>
    </row>
    <row r="3" spans="1:11" ht="28.8" x14ac:dyDescent="0.3">
      <c r="A3" s="7">
        <v>1</v>
      </c>
      <c r="B3" s="7" t="s">
        <v>11</v>
      </c>
      <c r="C3" s="7" t="s">
        <v>12</v>
      </c>
      <c r="D3" s="7" t="s">
        <v>14</v>
      </c>
      <c r="E3" s="7">
        <f>VLOOKUP(F3,'Quận, huyện'!$A$1:$B$12,2,FALSE)</f>
        <v>691</v>
      </c>
      <c r="F3" s="7" t="s">
        <v>19</v>
      </c>
      <c r="G3" s="7">
        <v>1</v>
      </c>
      <c r="H3" s="7">
        <v>2</v>
      </c>
      <c r="I3" s="7">
        <v>3</v>
      </c>
      <c r="J3" s="7">
        <v>4</v>
      </c>
      <c r="K3" s="7">
        <v>5</v>
      </c>
    </row>
    <row r="4" spans="1:11" x14ac:dyDescent="0.3">
      <c r="A4" s="8"/>
      <c r="B4" s="8"/>
      <c r="C4" s="8"/>
      <c r="D4" s="8"/>
      <c r="E4" s="8"/>
      <c r="F4" s="8"/>
      <c r="G4" s="8"/>
      <c r="H4" s="8"/>
      <c r="I4" s="8"/>
      <c r="J4" s="8"/>
      <c r="K4" s="8"/>
    </row>
    <row r="5" spans="1:11" x14ac:dyDescent="0.3">
      <c r="A5" s="8"/>
      <c r="B5" s="8"/>
      <c r="C5" s="8"/>
      <c r="D5" s="8"/>
      <c r="E5" s="8"/>
      <c r="F5" s="8"/>
      <c r="G5" s="8"/>
      <c r="H5" s="8"/>
      <c r="I5" s="8"/>
      <c r="J5" s="8"/>
      <c r="K5" s="8"/>
    </row>
    <row r="6" spans="1:11" x14ac:dyDescent="0.3">
      <c r="A6" s="8"/>
      <c r="B6" s="8"/>
      <c r="C6" s="8"/>
      <c r="D6" s="8"/>
      <c r="E6" s="8"/>
      <c r="F6" s="8"/>
      <c r="G6" s="8"/>
      <c r="H6" s="8"/>
      <c r="I6" s="8"/>
      <c r="J6" s="8"/>
      <c r="K6" s="8"/>
    </row>
    <row r="7" spans="1:11" x14ac:dyDescent="0.3">
      <c r="A7" s="8"/>
      <c r="B7" s="8"/>
      <c r="C7" s="8"/>
      <c r="D7" s="8"/>
      <c r="E7" s="8"/>
      <c r="F7" s="8"/>
      <c r="G7" s="8"/>
      <c r="H7" s="8"/>
      <c r="I7" s="8"/>
      <c r="J7" s="8"/>
      <c r="K7" s="8"/>
    </row>
    <row r="8" spans="1:11" x14ac:dyDescent="0.3">
      <c r="A8" s="8"/>
      <c r="B8" s="8"/>
      <c r="C8" s="8"/>
      <c r="D8" s="8"/>
      <c r="E8" s="8"/>
      <c r="F8" s="8"/>
      <c r="G8" s="8"/>
      <c r="H8" s="8"/>
      <c r="I8" s="8"/>
      <c r="J8" s="8"/>
      <c r="K8" s="8"/>
    </row>
    <row r="9" spans="1:11" x14ac:dyDescent="0.3">
      <c r="A9" s="8"/>
      <c r="B9" s="8"/>
      <c r="C9" s="8"/>
      <c r="D9" s="8"/>
      <c r="E9" s="8"/>
      <c r="F9" s="8"/>
      <c r="G9" s="8"/>
      <c r="H9" s="8"/>
      <c r="I9" s="8"/>
      <c r="J9" s="8"/>
      <c r="K9" s="8"/>
    </row>
    <row r="10" spans="1:11" x14ac:dyDescent="0.3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</row>
    <row r="11" spans="1:11" x14ac:dyDescent="0.3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</row>
    <row r="12" spans="1:11" x14ac:dyDescent="0.3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</row>
    <row r="13" spans="1:11" x14ac:dyDescent="0.3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</row>
    <row r="14" spans="1:11" x14ac:dyDescent="0.3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</row>
    <row r="15" spans="1:11" x14ac:dyDescent="0.3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</row>
    <row r="16" spans="1:11" x14ac:dyDescent="0.3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</row>
    <row r="17" spans="1:11" x14ac:dyDescent="0.3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</row>
    <row r="18" spans="1:11" x14ac:dyDescent="0.3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</row>
    <row r="19" spans="1:11" x14ac:dyDescent="0.3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</row>
  </sheetData>
  <mergeCells count="1">
    <mergeCell ref="A1:K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'Quận, huyện'!$A$2:$A$12</xm:f>
          </x14:formula1>
          <xm:sqref>F3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workbookViewId="0">
      <selection sqref="A1:K1"/>
    </sheetView>
  </sheetViews>
  <sheetFormatPr defaultRowHeight="14.4" x14ac:dyDescent="0.3"/>
  <cols>
    <col min="1" max="1" width="5.109375" bestFit="1" customWidth="1"/>
    <col min="2" max="2" width="17.5546875" bestFit="1" customWidth="1"/>
    <col min="3" max="3" width="10.33203125" bestFit="1" customWidth="1"/>
    <col min="4" max="4" width="8.44140625" bestFit="1" customWidth="1"/>
    <col min="5" max="5" width="15" hidden="1" customWidth="1"/>
    <col min="6" max="6" width="8.6640625" bestFit="1" customWidth="1"/>
    <col min="7" max="7" width="10.33203125" bestFit="1" customWidth="1"/>
    <col min="8" max="8" width="18" bestFit="1" customWidth="1"/>
    <col min="9" max="9" width="18.33203125" bestFit="1" customWidth="1"/>
    <col min="10" max="10" width="14.88671875" bestFit="1" customWidth="1"/>
    <col min="11" max="11" width="15.109375" bestFit="1" customWidth="1"/>
  </cols>
  <sheetData>
    <row r="1" spans="1:11" ht="18" x14ac:dyDescent="0.35">
      <c r="A1" s="15" t="s">
        <v>416</v>
      </c>
      <c r="B1" s="15"/>
      <c r="C1" s="15"/>
      <c r="D1" s="15"/>
      <c r="E1" s="15"/>
      <c r="F1" s="15"/>
      <c r="G1" s="15"/>
      <c r="H1" s="15"/>
      <c r="I1" s="15"/>
      <c r="J1" s="15"/>
      <c r="K1" s="15"/>
    </row>
    <row r="2" spans="1:11" ht="15.6" x14ac:dyDescent="0.3">
      <c r="A2" s="6" t="s">
        <v>2</v>
      </c>
      <c r="B2" s="6" t="s">
        <v>1</v>
      </c>
      <c r="C2" s="6" t="s">
        <v>3</v>
      </c>
      <c r="D2" s="6" t="s">
        <v>5</v>
      </c>
      <c r="E2" s="5" t="s">
        <v>13</v>
      </c>
      <c r="F2" s="6" t="s">
        <v>4</v>
      </c>
      <c r="G2" s="6" t="s">
        <v>6</v>
      </c>
      <c r="H2" s="6" t="s">
        <v>7</v>
      </c>
      <c r="I2" s="6" t="s">
        <v>8</v>
      </c>
      <c r="J2" s="6" t="s">
        <v>9</v>
      </c>
      <c r="K2" s="6" t="s">
        <v>10</v>
      </c>
    </row>
    <row r="3" spans="1:11" ht="28.8" x14ac:dyDescent="0.3">
      <c r="A3" s="7">
        <v>1</v>
      </c>
      <c r="B3" s="7" t="s">
        <v>11</v>
      </c>
      <c r="C3" s="7" t="s">
        <v>12</v>
      </c>
      <c r="D3" s="7" t="s">
        <v>14</v>
      </c>
      <c r="E3" s="7">
        <f>VLOOKUP(F3,'Quận, huyện'!$A$1:$B$12,2,FALSE)</f>
        <v>691</v>
      </c>
      <c r="F3" s="7" t="s">
        <v>19</v>
      </c>
      <c r="G3" s="7">
        <v>1</v>
      </c>
      <c r="H3" s="7">
        <v>2</v>
      </c>
      <c r="I3" s="7">
        <v>3</v>
      </c>
      <c r="J3" s="7">
        <v>4</v>
      </c>
      <c r="K3" s="7">
        <v>5</v>
      </c>
    </row>
    <row r="4" spans="1:11" x14ac:dyDescent="0.3">
      <c r="A4" s="8"/>
      <c r="B4" s="8"/>
      <c r="C4" s="8"/>
      <c r="D4" s="8"/>
      <c r="E4" s="8"/>
      <c r="F4" s="8"/>
      <c r="G4" s="8"/>
      <c r="H4" s="8"/>
      <c r="I4" s="8"/>
      <c r="J4" s="8"/>
      <c r="K4" s="8"/>
    </row>
    <row r="5" spans="1:11" x14ac:dyDescent="0.3">
      <c r="A5" s="8"/>
      <c r="B5" s="8"/>
      <c r="C5" s="8"/>
      <c r="D5" s="8"/>
      <c r="E5" s="8"/>
      <c r="F5" s="8"/>
      <c r="G5" s="8"/>
      <c r="H5" s="8"/>
      <c r="I5" s="8"/>
      <c r="J5" s="8"/>
      <c r="K5" s="8"/>
    </row>
    <row r="6" spans="1:11" x14ac:dyDescent="0.3">
      <c r="A6" s="8"/>
      <c r="B6" s="8"/>
      <c r="C6" s="8"/>
      <c r="D6" s="8"/>
      <c r="E6" s="8"/>
      <c r="F6" s="8"/>
      <c r="G6" s="8"/>
      <c r="H6" s="8"/>
      <c r="I6" s="8"/>
      <c r="J6" s="8"/>
      <c r="K6" s="8"/>
    </row>
    <row r="7" spans="1:11" x14ac:dyDescent="0.3">
      <c r="A7" s="8"/>
      <c r="B7" s="8"/>
      <c r="C7" s="8"/>
      <c r="D7" s="8"/>
      <c r="E7" s="8"/>
      <c r="F7" s="8"/>
      <c r="G7" s="8"/>
      <c r="H7" s="8"/>
      <c r="I7" s="8"/>
      <c r="J7" s="8"/>
      <c r="K7" s="8"/>
    </row>
    <row r="8" spans="1:11" x14ac:dyDescent="0.3">
      <c r="A8" s="8"/>
      <c r="B8" s="8"/>
      <c r="C8" s="8"/>
      <c r="D8" s="8"/>
      <c r="E8" s="8"/>
      <c r="F8" s="8"/>
      <c r="G8" s="8"/>
      <c r="H8" s="8"/>
      <c r="I8" s="8"/>
      <c r="J8" s="8"/>
      <c r="K8" s="8"/>
    </row>
    <row r="9" spans="1:11" x14ac:dyDescent="0.3">
      <c r="A9" s="8"/>
      <c r="B9" s="8"/>
      <c r="C9" s="8"/>
      <c r="D9" s="8"/>
      <c r="E9" s="8"/>
      <c r="F9" s="8"/>
      <c r="G9" s="8"/>
      <c r="H9" s="8"/>
      <c r="I9" s="8"/>
      <c r="J9" s="8"/>
      <c r="K9" s="8"/>
    </row>
    <row r="10" spans="1:11" x14ac:dyDescent="0.3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</row>
    <row r="11" spans="1:11" x14ac:dyDescent="0.3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</row>
    <row r="12" spans="1:11" x14ac:dyDescent="0.3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</row>
    <row r="13" spans="1:11" x14ac:dyDescent="0.3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</row>
    <row r="14" spans="1:11" x14ac:dyDescent="0.3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</row>
    <row r="15" spans="1:11" x14ac:dyDescent="0.3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</row>
    <row r="16" spans="1:11" x14ac:dyDescent="0.3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</row>
    <row r="17" spans="1:11" x14ac:dyDescent="0.3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</row>
    <row r="18" spans="1:11" x14ac:dyDescent="0.3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</row>
    <row r="19" spans="1:11" x14ac:dyDescent="0.3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</row>
  </sheetData>
  <mergeCells count="1">
    <mergeCell ref="A1:K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'Quận, huyện'!$A$2:$A$12</xm:f>
          </x14:formula1>
          <xm:sqref>F3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sqref="A1:J1"/>
    </sheetView>
  </sheetViews>
  <sheetFormatPr defaultRowHeight="14.4" x14ac:dyDescent="0.3"/>
  <cols>
    <col min="1" max="1" width="5.109375" bestFit="1" customWidth="1"/>
    <col min="2" max="2" width="17.5546875" bestFit="1" customWidth="1"/>
    <col min="3" max="3" width="20.88671875" customWidth="1"/>
    <col min="4" max="4" width="14.44140625" customWidth="1"/>
    <col min="5" max="5" width="18.109375" hidden="1" customWidth="1"/>
    <col min="6" max="6" width="8.6640625" bestFit="1" customWidth="1"/>
    <col min="7" max="7" width="21.88671875" customWidth="1"/>
    <col min="8" max="8" width="20.33203125" customWidth="1"/>
    <col min="9" max="9" width="21" customWidth="1"/>
    <col min="10" max="10" width="14.88671875" bestFit="1" customWidth="1"/>
  </cols>
  <sheetData>
    <row r="1" spans="1:10" ht="18" x14ac:dyDescent="0.35">
      <c r="A1" s="15" t="s">
        <v>417</v>
      </c>
      <c r="B1" s="15"/>
      <c r="C1" s="15"/>
      <c r="D1" s="15"/>
      <c r="E1" s="15"/>
      <c r="F1" s="15"/>
      <c r="G1" s="15"/>
      <c r="H1" s="15"/>
      <c r="I1" s="15"/>
      <c r="J1" s="15"/>
    </row>
    <row r="2" spans="1:10" ht="15.6" x14ac:dyDescent="0.3">
      <c r="A2" s="6" t="s">
        <v>2</v>
      </c>
      <c r="B2" s="6" t="s">
        <v>392</v>
      </c>
      <c r="C2" s="6" t="s">
        <v>393</v>
      </c>
      <c r="D2" s="6" t="s">
        <v>394</v>
      </c>
      <c r="E2" s="5" t="s">
        <v>400</v>
      </c>
      <c r="F2" s="6" t="s">
        <v>395</v>
      </c>
      <c r="G2" s="6" t="s">
        <v>396</v>
      </c>
      <c r="H2" s="6" t="s">
        <v>397</v>
      </c>
      <c r="I2" s="6" t="s">
        <v>398</v>
      </c>
      <c r="J2" s="6" t="s">
        <v>399</v>
      </c>
    </row>
    <row r="3" spans="1:10" x14ac:dyDescent="0.3">
      <c r="A3" s="7">
        <v>1</v>
      </c>
      <c r="B3" s="7" t="s">
        <v>392</v>
      </c>
      <c r="C3" s="7" t="s">
        <v>390</v>
      </c>
      <c r="D3" s="7">
        <v>1</v>
      </c>
      <c r="E3" s="7">
        <f>VLOOKUP(C3,'Loại đường dây'!$B$2:$C$5,2,FALSE)</f>
        <v>3</v>
      </c>
      <c r="F3" s="7">
        <v>2</v>
      </c>
      <c r="G3" s="7">
        <v>3</v>
      </c>
      <c r="H3" s="7">
        <v>4</v>
      </c>
      <c r="I3" s="7">
        <v>5</v>
      </c>
      <c r="J3" s="7">
        <v>6</v>
      </c>
    </row>
    <row r="4" spans="1:10" x14ac:dyDescent="0.3">
      <c r="A4" s="8"/>
      <c r="B4" s="8"/>
      <c r="C4" s="8"/>
      <c r="D4" s="8"/>
      <c r="E4" s="8"/>
      <c r="F4" s="8"/>
      <c r="G4" s="8"/>
      <c r="H4" s="8"/>
      <c r="I4" s="8"/>
      <c r="J4" s="8"/>
    </row>
    <row r="5" spans="1:10" x14ac:dyDescent="0.3">
      <c r="A5" s="8"/>
      <c r="B5" s="8"/>
      <c r="C5" s="8"/>
      <c r="D5" s="8"/>
      <c r="E5" s="8"/>
      <c r="F5" s="8"/>
      <c r="G5" s="8"/>
      <c r="H5" s="8"/>
      <c r="I5" s="8"/>
      <c r="J5" s="8"/>
    </row>
    <row r="6" spans="1:10" x14ac:dyDescent="0.3">
      <c r="A6" s="8"/>
      <c r="B6" s="8"/>
      <c r="C6" s="8"/>
      <c r="D6" s="8"/>
      <c r="E6" s="8"/>
      <c r="F6" s="8"/>
      <c r="G6" s="8"/>
      <c r="H6" s="8"/>
      <c r="I6" s="8"/>
      <c r="J6" s="8"/>
    </row>
    <row r="7" spans="1:10" x14ac:dyDescent="0.3">
      <c r="A7" s="8"/>
      <c r="B7" s="8"/>
      <c r="C7" s="8"/>
      <c r="D7" s="8"/>
      <c r="E7" s="8"/>
      <c r="F7" s="8"/>
      <c r="G7" s="8"/>
      <c r="H7" s="8"/>
      <c r="I7" s="8"/>
      <c r="J7" s="8"/>
    </row>
    <row r="8" spans="1:10" x14ac:dyDescent="0.3">
      <c r="A8" s="8"/>
      <c r="B8" s="8"/>
      <c r="C8" s="8"/>
      <c r="D8" s="8"/>
      <c r="E8" s="8"/>
      <c r="F8" s="8"/>
      <c r="G8" s="8"/>
      <c r="H8" s="8"/>
      <c r="I8" s="8"/>
      <c r="J8" s="8"/>
    </row>
    <row r="9" spans="1:10" x14ac:dyDescent="0.3">
      <c r="A9" s="8"/>
      <c r="B9" s="8"/>
      <c r="C9" s="8"/>
      <c r="D9" s="8"/>
      <c r="E9" s="8"/>
      <c r="F9" s="8"/>
      <c r="G9" s="8"/>
      <c r="H9" s="8"/>
      <c r="I9" s="8"/>
      <c r="J9" s="8"/>
    </row>
    <row r="10" spans="1:10" x14ac:dyDescent="0.3">
      <c r="A10" s="8"/>
      <c r="B10" s="8"/>
      <c r="C10" s="8"/>
      <c r="D10" s="8"/>
      <c r="E10" s="8"/>
      <c r="F10" s="8"/>
      <c r="G10" s="8"/>
      <c r="H10" s="8"/>
      <c r="I10" s="8"/>
      <c r="J10" s="8"/>
    </row>
    <row r="11" spans="1:10" x14ac:dyDescent="0.3">
      <c r="A11" s="8"/>
      <c r="B11" s="8"/>
      <c r="C11" s="8"/>
      <c r="D11" s="8"/>
      <c r="E11" s="8"/>
      <c r="F11" s="8"/>
      <c r="G11" s="8"/>
      <c r="H11" s="8"/>
      <c r="I11" s="8"/>
      <c r="J11" s="8"/>
    </row>
    <row r="12" spans="1:10" x14ac:dyDescent="0.3">
      <c r="A12" s="8"/>
      <c r="B12" s="8"/>
      <c r="C12" s="8"/>
      <c r="D12" s="8"/>
      <c r="E12" s="8"/>
      <c r="F12" s="8"/>
      <c r="G12" s="8"/>
      <c r="H12" s="8"/>
      <c r="I12" s="8"/>
      <c r="J12" s="8"/>
    </row>
    <row r="13" spans="1:10" x14ac:dyDescent="0.3">
      <c r="A13" s="8"/>
      <c r="B13" s="8"/>
      <c r="C13" s="8"/>
      <c r="D13" s="8"/>
      <c r="E13" s="8"/>
      <c r="F13" s="8"/>
      <c r="G13" s="8"/>
      <c r="H13" s="8"/>
      <c r="I13" s="8"/>
      <c r="J13" s="8"/>
    </row>
    <row r="14" spans="1:10" x14ac:dyDescent="0.3">
      <c r="A14" s="8"/>
      <c r="B14" s="8"/>
      <c r="C14" s="8"/>
      <c r="D14" s="8"/>
      <c r="E14" s="8"/>
      <c r="F14" s="8"/>
      <c r="G14" s="8"/>
      <c r="H14" s="8"/>
      <c r="I14" s="8"/>
      <c r="J14" s="8"/>
    </row>
    <row r="15" spans="1:10" x14ac:dyDescent="0.3">
      <c r="A15" s="8"/>
      <c r="B15" s="8"/>
      <c r="C15" s="8"/>
      <c r="D15" s="8"/>
      <c r="E15" s="8"/>
      <c r="F15" s="8"/>
      <c r="G15" s="8"/>
      <c r="H15" s="8"/>
      <c r="I15" s="8"/>
      <c r="J15" s="8"/>
    </row>
    <row r="16" spans="1:10" x14ac:dyDescent="0.3">
      <c r="A16" s="8"/>
      <c r="B16" s="8"/>
      <c r="C16" s="8"/>
      <c r="D16" s="8"/>
      <c r="E16" s="8"/>
      <c r="F16" s="8"/>
      <c r="G16" s="8"/>
      <c r="H16" s="8"/>
      <c r="I16" s="8"/>
      <c r="J16" s="8"/>
    </row>
    <row r="17" spans="1:10" x14ac:dyDescent="0.3">
      <c r="A17" s="8"/>
      <c r="B17" s="8"/>
      <c r="C17" s="8"/>
      <c r="D17" s="8"/>
      <c r="E17" s="8"/>
      <c r="F17" s="8"/>
      <c r="G17" s="8"/>
      <c r="H17" s="8"/>
      <c r="I17" s="8"/>
      <c r="J17" s="8"/>
    </row>
    <row r="18" spans="1:10" x14ac:dyDescent="0.3">
      <c r="A18" s="8"/>
      <c r="B18" s="8"/>
      <c r="C18" s="8"/>
      <c r="D18" s="8"/>
      <c r="E18" s="8"/>
      <c r="F18" s="8"/>
      <c r="G18" s="8"/>
      <c r="H18" s="8"/>
      <c r="I18" s="8"/>
      <c r="J18" s="8"/>
    </row>
    <row r="19" spans="1:10" x14ac:dyDescent="0.3">
      <c r="A19" s="8"/>
      <c r="B19" s="8"/>
      <c r="C19" s="8"/>
      <c r="D19" s="8"/>
      <c r="E19" s="8"/>
      <c r="F19" s="8"/>
      <c r="G19" s="8"/>
      <c r="H19" s="8"/>
      <c r="I19" s="8"/>
      <c r="J19" s="8"/>
    </row>
  </sheetData>
  <mergeCells count="1">
    <mergeCell ref="A1:J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'Loại đường dây'!B$2:B$5</xm:f>
          </x14:formula1>
          <xm:sqref>C3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workbookViewId="0">
      <selection sqref="A1:I19"/>
    </sheetView>
  </sheetViews>
  <sheetFormatPr defaultRowHeight="14.4" x14ac:dyDescent="0.3"/>
  <cols>
    <col min="1" max="1" width="5.109375" bestFit="1" customWidth="1"/>
    <col min="2" max="2" width="17.44140625" bestFit="1" customWidth="1"/>
    <col min="3" max="3" width="15.6640625" bestFit="1" customWidth="1"/>
    <col min="4" max="4" width="8.6640625" bestFit="1" customWidth="1"/>
    <col min="5" max="5" width="18.44140625" hidden="1" customWidth="1"/>
    <col min="6" max="6" width="23.33203125" customWidth="1"/>
    <col min="7" max="7" width="22.6640625" customWidth="1"/>
    <col min="8" max="8" width="22" customWidth="1"/>
    <col min="9" max="9" width="12.109375" customWidth="1"/>
  </cols>
  <sheetData>
    <row r="1" spans="1:9" ht="18" x14ac:dyDescent="0.35">
      <c r="A1" s="15" t="s">
        <v>418</v>
      </c>
      <c r="B1" s="15"/>
      <c r="C1" s="15"/>
      <c r="D1" s="15"/>
      <c r="E1" s="15"/>
      <c r="F1" s="15"/>
      <c r="G1" s="15"/>
      <c r="H1" s="15"/>
      <c r="I1" s="15"/>
    </row>
    <row r="2" spans="1:9" ht="15.6" x14ac:dyDescent="0.3">
      <c r="A2" s="6" t="s">
        <v>2</v>
      </c>
      <c r="B2" s="6" t="s">
        <v>405</v>
      </c>
      <c r="C2" s="6" t="s">
        <v>406</v>
      </c>
      <c r="D2" s="6" t="s">
        <v>407</v>
      </c>
      <c r="E2" s="5" t="s">
        <v>404</v>
      </c>
      <c r="F2" s="6" t="s">
        <v>408</v>
      </c>
      <c r="G2" s="6" t="s">
        <v>409</v>
      </c>
      <c r="H2" s="6" t="s">
        <v>398</v>
      </c>
      <c r="I2" s="6" t="s">
        <v>399</v>
      </c>
    </row>
    <row r="3" spans="1:9" ht="28.8" x14ac:dyDescent="0.3">
      <c r="A3" s="7">
        <v>1</v>
      </c>
      <c r="B3" s="7" t="s">
        <v>392</v>
      </c>
      <c r="C3" s="7" t="s">
        <v>401</v>
      </c>
      <c r="D3" s="7">
        <v>1</v>
      </c>
      <c r="E3" s="7">
        <f>VLOOKUP(C3,'Loại trạm'!$A$2:$B$4,2,FALSE)</f>
        <v>1</v>
      </c>
      <c r="F3" s="7">
        <v>3</v>
      </c>
      <c r="G3" s="7">
        <v>4</v>
      </c>
      <c r="H3" s="7">
        <v>5</v>
      </c>
      <c r="I3" s="7">
        <v>6</v>
      </c>
    </row>
    <row r="4" spans="1:9" x14ac:dyDescent="0.3">
      <c r="A4" s="8"/>
      <c r="B4" s="8"/>
      <c r="C4" s="8"/>
      <c r="D4" s="8"/>
      <c r="E4" s="8"/>
      <c r="F4" s="8"/>
      <c r="G4" s="8"/>
      <c r="H4" s="8"/>
      <c r="I4" s="8"/>
    </row>
    <row r="5" spans="1:9" x14ac:dyDescent="0.3">
      <c r="A5" s="8"/>
      <c r="B5" s="8"/>
      <c r="C5" s="8"/>
      <c r="D5" s="8"/>
      <c r="E5" s="8"/>
      <c r="F5" s="8"/>
      <c r="G5" s="8"/>
      <c r="H5" s="8"/>
      <c r="I5" s="8"/>
    </row>
    <row r="6" spans="1:9" x14ac:dyDescent="0.3">
      <c r="A6" s="8"/>
      <c r="B6" s="8"/>
      <c r="C6" s="8"/>
      <c r="D6" s="8"/>
      <c r="E6" s="8"/>
      <c r="F6" s="8"/>
      <c r="G6" s="8"/>
      <c r="H6" s="8"/>
      <c r="I6" s="8"/>
    </row>
    <row r="7" spans="1:9" x14ac:dyDescent="0.3">
      <c r="A7" s="8"/>
      <c r="B7" s="8"/>
      <c r="C7" s="8"/>
      <c r="D7" s="8"/>
      <c r="E7" s="8"/>
      <c r="F7" s="8"/>
      <c r="G7" s="8"/>
      <c r="H7" s="8"/>
      <c r="I7" s="8"/>
    </row>
    <row r="8" spans="1:9" x14ac:dyDescent="0.3">
      <c r="A8" s="8"/>
      <c r="B8" s="8"/>
      <c r="C8" s="8"/>
      <c r="D8" s="8"/>
      <c r="E8" s="8"/>
      <c r="F8" s="8"/>
      <c r="G8" s="8"/>
      <c r="H8" s="8"/>
      <c r="I8" s="8"/>
    </row>
    <row r="9" spans="1:9" x14ac:dyDescent="0.3">
      <c r="A9" s="8"/>
      <c r="B9" s="8"/>
      <c r="C9" s="8"/>
      <c r="D9" s="8"/>
      <c r="E9" s="8"/>
      <c r="F9" s="8"/>
      <c r="G9" s="8"/>
      <c r="H9" s="8"/>
      <c r="I9" s="8"/>
    </row>
    <row r="10" spans="1:9" x14ac:dyDescent="0.3">
      <c r="A10" s="8"/>
      <c r="B10" s="8"/>
      <c r="C10" s="8"/>
      <c r="D10" s="8"/>
      <c r="E10" s="8"/>
      <c r="F10" s="8"/>
      <c r="G10" s="8"/>
      <c r="H10" s="8"/>
      <c r="I10" s="8"/>
    </row>
    <row r="11" spans="1:9" x14ac:dyDescent="0.3">
      <c r="A11" s="8"/>
      <c r="B11" s="8"/>
      <c r="C11" s="8"/>
      <c r="D11" s="8"/>
      <c r="E11" s="8"/>
      <c r="F11" s="8"/>
      <c r="G11" s="8"/>
      <c r="H11" s="8"/>
      <c r="I11" s="8"/>
    </row>
    <row r="12" spans="1:9" x14ac:dyDescent="0.3">
      <c r="A12" s="8"/>
      <c r="B12" s="8"/>
      <c r="C12" s="8"/>
      <c r="D12" s="8"/>
      <c r="E12" s="8"/>
      <c r="F12" s="8"/>
      <c r="G12" s="8"/>
      <c r="H12" s="8"/>
      <c r="I12" s="8"/>
    </row>
    <row r="13" spans="1:9" x14ac:dyDescent="0.3">
      <c r="A13" s="8"/>
      <c r="B13" s="8"/>
      <c r="C13" s="8"/>
      <c r="D13" s="8"/>
      <c r="E13" s="8"/>
      <c r="F13" s="8"/>
      <c r="G13" s="8"/>
      <c r="H13" s="8"/>
      <c r="I13" s="8"/>
    </row>
    <row r="14" spans="1:9" x14ac:dyDescent="0.3">
      <c r="A14" s="8"/>
      <c r="B14" s="8"/>
      <c r="C14" s="8"/>
      <c r="D14" s="8"/>
      <c r="E14" s="8"/>
      <c r="F14" s="8"/>
      <c r="G14" s="8"/>
      <c r="H14" s="8"/>
      <c r="I14" s="8"/>
    </row>
    <row r="15" spans="1:9" x14ac:dyDescent="0.3">
      <c r="A15" s="8"/>
      <c r="B15" s="8"/>
      <c r="C15" s="8"/>
      <c r="D15" s="8"/>
      <c r="E15" s="8"/>
      <c r="F15" s="8"/>
      <c r="G15" s="8"/>
      <c r="H15" s="8"/>
      <c r="I15" s="8"/>
    </row>
    <row r="16" spans="1:9" x14ac:dyDescent="0.3">
      <c r="A16" s="8"/>
      <c r="B16" s="8"/>
      <c r="C16" s="8"/>
      <c r="D16" s="8"/>
      <c r="E16" s="8"/>
      <c r="F16" s="8"/>
      <c r="G16" s="8"/>
      <c r="H16" s="8"/>
      <c r="I16" s="8"/>
    </row>
    <row r="17" spans="1:9" x14ac:dyDescent="0.3">
      <c r="A17" s="8"/>
      <c r="B17" s="8"/>
      <c r="C17" s="8"/>
      <c r="D17" s="8"/>
      <c r="E17" s="8"/>
      <c r="F17" s="8"/>
      <c r="G17" s="8"/>
      <c r="H17" s="8"/>
      <c r="I17" s="8"/>
    </row>
    <row r="18" spans="1:9" x14ac:dyDescent="0.3">
      <c r="A18" s="8"/>
      <c r="B18" s="8"/>
      <c r="C18" s="8"/>
      <c r="D18" s="8"/>
      <c r="E18" s="8"/>
      <c r="F18" s="8"/>
      <c r="G18" s="8"/>
      <c r="H18" s="8"/>
      <c r="I18" s="8"/>
    </row>
    <row r="19" spans="1:9" x14ac:dyDescent="0.3">
      <c r="A19" s="8"/>
      <c r="B19" s="8"/>
      <c r="C19" s="8"/>
      <c r="D19" s="8"/>
      <c r="E19" s="8"/>
      <c r="F19" s="8"/>
      <c r="G19" s="8"/>
      <c r="H19" s="8"/>
      <c r="I19" s="8"/>
    </row>
  </sheetData>
  <mergeCells count="1">
    <mergeCell ref="A1:I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'Loại trạm'!$A$2:$A$4</xm:f>
          </x14:formula1>
          <xm:sqref>C3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E10" sqref="E10"/>
    </sheetView>
  </sheetViews>
  <sheetFormatPr defaultRowHeight="14.4" x14ac:dyDescent="0.3"/>
  <cols>
    <col min="1" max="1" width="5.109375" bestFit="1" customWidth="1"/>
    <col min="2" max="2" width="8.109375" bestFit="1" customWidth="1"/>
    <col min="3" max="3" width="15" hidden="1" customWidth="1"/>
    <col min="4" max="4" width="12.33203125" bestFit="1" customWidth="1"/>
    <col min="5" max="6" width="15.109375" bestFit="1" customWidth="1"/>
    <col min="7" max="8" width="12.109375" bestFit="1" customWidth="1"/>
    <col min="9" max="9" width="8.33203125" bestFit="1" customWidth="1"/>
    <col min="10" max="10" width="10.33203125" bestFit="1" customWidth="1"/>
  </cols>
  <sheetData>
    <row r="1" spans="1:10" ht="18" x14ac:dyDescent="0.35">
      <c r="A1" s="15" t="s">
        <v>419</v>
      </c>
      <c r="B1" s="15"/>
      <c r="C1" s="15"/>
      <c r="D1" s="15"/>
      <c r="E1" s="15"/>
      <c r="F1" s="15"/>
      <c r="G1" s="15"/>
      <c r="H1" s="15"/>
      <c r="I1" s="15"/>
      <c r="J1" s="15"/>
    </row>
    <row r="2" spans="1:10" ht="15.6" x14ac:dyDescent="0.3">
      <c r="A2" s="6" t="s">
        <v>2</v>
      </c>
      <c r="B2" s="6" t="s">
        <v>4</v>
      </c>
      <c r="C2" s="5" t="s">
        <v>13</v>
      </c>
      <c r="D2" s="6" t="s">
        <v>410</v>
      </c>
      <c r="E2" s="6" t="s">
        <v>411</v>
      </c>
      <c r="F2" s="6" t="s">
        <v>412</v>
      </c>
      <c r="G2" s="6" t="s">
        <v>413</v>
      </c>
      <c r="H2" s="6" t="s">
        <v>414</v>
      </c>
      <c r="I2" s="6" t="s">
        <v>415</v>
      </c>
      <c r="J2" s="6" t="s">
        <v>6</v>
      </c>
    </row>
    <row r="3" spans="1:10" ht="28.8" x14ac:dyDescent="0.3">
      <c r="A3" s="7">
        <v>1</v>
      </c>
      <c r="B3" s="7" t="s">
        <v>4</v>
      </c>
      <c r="C3" s="7">
        <f>VLOOKUP(D3,'[1]Quận, huyện'!$A$1:$B$12,2,FALSE)</f>
        <v>691</v>
      </c>
      <c r="D3" s="7" t="s">
        <v>19</v>
      </c>
      <c r="E3" s="7">
        <v>1</v>
      </c>
      <c r="F3" s="7">
        <v>2</v>
      </c>
      <c r="G3" s="7">
        <v>3</v>
      </c>
      <c r="H3" s="7">
        <v>4</v>
      </c>
      <c r="I3" s="7">
        <v>5</v>
      </c>
      <c r="J3" s="7">
        <v>6</v>
      </c>
    </row>
    <row r="4" spans="1:10" x14ac:dyDescent="0.3">
      <c r="A4" s="8"/>
      <c r="B4" s="8"/>
      <c r="C4" s="8"/>
      <c r="D4" s="8"/>
      <c r="E4" s="8"/>
      <c r="F4" s="8"/>
      <c r="G4" s="8"/>
      <c r="H4" s="8"/>
      <c r="I4" s="8"/>
      <c r="J4" s="8"/>
    </row>
    <row r="5" spans="1:10" x14ac:dyDescent="0.3">
      <c r="A5" s="8"/>
      <c r="B5" s="8"/>
      <c r="C5" s="8"/>
      <c r="D5" s="8"/>
      <c r="E5" s="8"/>
      <c r="F5" s="8"/>
      <c r="G5" s="8"/>
      <c r="H5" s="8"/>
      <c r="I5" s="8"/>
      <c r="J5" s="8"/>
    </row>
    <row r="6" spans="1:10" x14ac:dyDescent="0.3">
      <c r="A6" s="8"/>
      <c r="B6" s="8"/>
      <c r="C6" s="8"/>
      <c r="D6" s="8"/>
      <c r="E6" s="8"/>
      <c r="F6" s="8"/>
      <c r="G6" s="8"/>
      <c r="H6" s="8"/>
      <c r="I6" s="8"/>
      <c r="J6" s="8"/>
    </row>
    <row r="7" spans="1:10" x14ac:dyDescent="0.3">
      <c r="A7" s="8"/>
      <c r="B7" s="8"/>
      <c r="C7" s="8"/>
      <c r="D7" s="8"/>
      <c r="E7" s="8"/>
      <c r="F7" s="8"/>
      <c r="G7" s="8"/>
      <c r="H7" s="8"/>
      <c r="I7" s="8"/>
      <c r="J7" s="8"/>
    </row>
    <row r="8" spans="1:10" x14ac:dyDescent="0.3">
      <c r="A8" s="8"/>
      <c r="B8" s="8"/>
      <c r="C8" s="8"/>
      <c r="D8" s="8"/>
      <c r="E8" s="8"/>
      <c r="F8" s="8"/>
      <c r="G8" s="8"/>
      <c r="H8" s="8"/>
      <c r="I8" s="8"/>
      <c r="J8" s="8"/>
    </row>
    <row r="9" spans="1:10" x14ac:dyDescent="0.3">
      <c r="A9" s="8"/>
      <c r="B9" s="8"/>
      <c r="C9" s="8"/>
      <c r="D9" s="8"/>
      <c r="E9" s="8"/>
      <c r="F9" s="8"/>
      <c r="G9" s="8"/>
      <c r="H9" s="8"/>
      <c r="I9" s="8"/>
      <c r="J9" s="8"/>
    </row>
    <row r="10" spans="1:10" x14ac:dyDescent="0.3">
      <c r="A10" s="8"/>
      <c r="B10" s="8"/>
      <c r="C10" s="8"/>
      <c r="D10" s="8"/>
      <c r="E10" s="8"/>
      <c r="F10" s="8"/>
      <c r="G10" s="8"/>
      <c r="H10" s="8"/>
      <c r="I10" s="8"/>
      <c r="J10" s="8"/>
    </row>
    <row r="11" spans="1:10" x14ac:dyDescent="0.3">
      <c r="A11" s="8"/>
      <c r="B11" s="8"/>
      <c r="C11" s="8"/>
      <c r="D11" s="8"/>
      <c r="E11" s="8"/>
      <c r="F11" s="8"/>
      <c r="G11" s="8"/>
      <c r="H11" s="8"/>
      <c r="I11" s="8"/>
      <c r="J11" s="8"/>
    </row>
    <row r="12" spans="1:10" x14ac:dyDescent="0.3">
      <c r="A12" s="8"/>
      <c r="B12" s="8"/>
      <c r="C12" s="8"/>
      <c r="D12" s="8"/>
      <c r="E12" s="8"/>
      <c r="F12" s="8"/>
      <c r="G12" s="8"/>
      <c r="H12" s="8"/>
      <c r="I12" s="8"/>
      <c r="J12" s="8"/>
    </row>
    <row r="13" spans="1:10" x14ac:dyDescent="0.3">
      <c r="A13" s="8"/>
      <c r="B13" s="8"/>
      <c r="C13" s="8"/>
      <c r="D13" s="8"/>
      <c r="E13" s="8"/>
      <c r="F13" s="8"/>
      <c r="G13" s="8"/>
      <c r="H13" s="8"/>
      <c r="I13" s="8"/>
      <c r="J13" s="8"/>
    </row>
    <row r="14" spans="1:10" x14ac:dyDescent="0.3">
      <c r="A14" s="8"/>
      <c r="B14" s="8"/>
      <c r="C14" s="8"/>
      <c r="D14" s="8"/>
      <c r="E14" s="8"/>
      <c r="F14" s="8"/>
      <c r="G14" s="8"/>
      <c r="H14" s="8"/>
      <c r="I14" s="8"/>
      <c r="J14" s="8"/>
    </row>
    <row r="15" spans="1:10" x14ac:dyDescent="0.3">
      <c r="A15" s="8"/>
      <c r="B15" s="8"/>
      <c r="C15" s="8"/>
      <c r="D15" s="8"/>
      <c r="E15" s="8"/>
      <c r="F15" s="8"/>
      <c r="G15" s="8"/>
      <c r="H15" s="8"/>
      <c r="I15" s="8"/>
      <c r="J15" s="8"/>
    </row>
    <row r="16" spans="1:10" x14ac:dyDescent="0.3">
      <c r="A16" s="8"/>
      <c r="B16" s="8"/>
      <c r="C16" s="8"/>
      <c r="D16" s="8"/>
      <c r="E16" s="8"/>
      <c r="F16" s="8"/>
      <c r="G16" s="8"/>
      <c r="H16" s="8"/>
      <c r="I16" s="8"/>
      <c r="J16" s="8"/>
    </row>
    <row r="17" spans="1:10" x14ac:dyDescent="0.3">
      <c r="A17" s="8"/>
      <c r="B17" s="8"/>
      <c r="C17" s="8"/>
      <c r="D17" s="8"/>
      <c r="E17" s="8"/>
      <c r="F17" s="8"/>
      <c r="G17" s="8"/>
      <c r="H17" s="8"/>
      <c r="I17" s="8"/>
      <c r="J17" s="8"/>
    </row>
    <row r="18" spans="1:10" x14ac:dyDescent="0.3">
      <c r="A18" s="8"/>
      <c r="B18" s="8"/>
      <c r="C18" s="8"/>
      <c r="D18" s="8"/>
      <c r="E18" s="8"/>
      <c r="F18" s="8"/>
      <c r="G18" s="8"/>
      <c r="H18" s="8"/>
      <c r="I18" s="8"/>
      <c r="J18" s="8"/>
    </row>
    <row r="19" spans="1:10" x14ac:dyDescent="0.3">
      <c r="A19" s="8"/>
      <c r="B19" s="8"/>
      <c r="C19" s="8"/>
      <c r="D19" s="8"/>
      <c r="E19" s="8"/>
      <c r="F19" s="8"/>
      <c r="G19" s="8"/>
      <c r="H19" s="8"/>
      <c r="I19" s="8"/>
      <c r="J19" s="8"/>
    </row>
  </sheetData>
  <mergeCells count="1">
    <mergeCell ref="A1:J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'C:\Users\VNPTBPC\Downloads\[Mẫu import (4).xlsx]Quận, huyện'!#REF!</xm:f>
          </x14:formula1>
          <xm:sqref>D3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workbookViewId="0">
      <selection activeCell="K11" sqref="K11"/>
    </sheetView>
  </sheetViews>
  <sheetFormatPr defaultRowHeight="14.4" x14ac:dyDescent="0.3"/>
  <cols>
    <col min="1" max="1" width="5.109375" bestFit="1" customWidth="1"/>
    <col min="2" max="2" width="17.5546875" bestFit="1" customWidth="1"/>
    <col min="3" max="3" width="11.44140625" customWidth="1"/>
    <col min="4" max="4" width="15" hidden="1" customWidth="1"/>
    <col min="5" max="5" width="11.6640625" customWidth="1"/>
    <col min="6" max="6" width="10.33203125" customWidth="1"/>
    <col min="7" max="7" width="18" bestFit="1" customWidth="1"/>
    <col min="8" max="8" width="18.33203125" bestFit="1" customWidth="1"/>
    <col min="9" max="9" width="14.88671875" bestFit="1" customWidth="1"/>
  </cols>
  <sheetData>
    <row r="1" spans="1:9" ht="18" x14ac:dyDescent="0.35">
      <c r="A1" s="15" t="s">
        <v>443</v>
      </c>
      <c r="B1" s="15"/>
      <c r="C1" s="15"/>
      <c r="D1" s="15"/>
      <c r="E1" s="15"/>
      <c r="F1" s="15"/>
      <c r="G1" s="15"/>
      <c r="H1" s="15"/>
      <c r="I1" s="15"/>
    </row>
    <row r="2" spans="1:9" ht="15.6" x14ac:dyDescent="0.3">
      <c r="A2" s="6" t="s">
        <v>2</v>
      </c>
      <c r="B2" s="6" t="s">
        <v>1</v>
      </c>
      <c r="C2" s="6" t="s">
        <v>5</v>
      </c>
      <c r="D2" s="5" t="s">
        <v>13</v>
      </c>
      <c r="E2" s="6" t="s">
        <v>4</v>
      </c>
      <c r="F2" s="6" t="s">
        <v>420</v>
      </c>
      <c r="G2" s="6" t="s">
        <v>421</v>
      </c>
      <c r="H2" s="6" t="s">
        <v>422</v>
      </c>
      <c r="I2" s="6" t="s">
        <v>423</v>
      </c>
    </row>
    <row r="3" spans="1:9" ht="28.8" x14ac:dyDescent="0.3">
      <c r="A3" s="7">
        <v>1</v>
      </c>
      <c r="B3" s="7" t="s">
        <v>11</v>
      </c>
      <c r="C3" s="7" t="s">
        <v>14</v>
      </c>
      <c r="D3" s="7">
        <f>VLOOKUP(E3,'Quận, huyện'!$A$1:$B$12,2,FALSE)</f>
        <v>691</v>
      </c>
      <c r="E3" s="7" t="s">
        <v>19</v>
      </c>
      <c r="F3" s="7">
        <v>1</v>
      </c>
      <c r="G3" s="7">
        <v>2</v>
      </c>
      <c r="H3" s="14">
        <v>44473</v>
      </c>
      <c r="I3" s="14">
        <v>47760</v>
      </c>
    </row>
    <row r="4" spans="1:9" x14ac:dyDescent="0.3">
      <c r="A4" s="8"/>
      <c r="B4" s="8"/>
      <c r="C4" s="8"/>
      <c r="D4" s="8"/>
      <c r="E4" s="8"/>
      <c r="F4" s="8"/>
      <c r="G4" s="8"/>
      <c r="H4" s="8"/>
      <c r="I4" s="8"/>
    </row>
    <row r="5" spans="1:9" x14ac:dyDescent="0.3">
      <c r="A5" s="8"/>
      <c r="B5" s="8"/>
      <c r="C5" s="8"/>
      <c r="D5" s="8"/>
      <c r="E5" s="8"/>
      <c r="F5" s="8"/>
      <c r="G5" s="8"/>
      <c r="H5" s="8"/>
      <c r="I5" s="8"/>
    </row>
    <row r="6" spans="1:9" x14ac:dyDescent="0.3">
      <c r="A6" s="8"/>
      <c r="B6" s="8"/>
      <c r="C6" s="8"/>
      <c r="D6" s="8"/>
      <c r="E6" s="8"/>
      <c r="F6" s="8"/>
      <c r="G6" s="8"/>
      <c r="H6" s="8"/>
      <c r="I6" s="8"/>
    </row>
    <row r="7" spans="1:9" x14ac:dyDescent="0.3">
      <c r="A7" s="8"/>
      <c r="B7" s="8"/>
      <c r="C7" s="8"/>
      <c r="D7" s="8"/>
      <c r="E7" s="8"/>
      <c r="F7" s="8"/>
      <c r="G7" s="8"/>
      <c r="H7" s="8"/>
      <c r="I7" s="8"/>
    </row>
    <row r="8" spans="1:9" x14ac:dyDescent="0.3">
      <c r="A8" s="8"/>
      <c r="B8" s="8"/>
      <c r="C8" s="8"/>
      <c r="D8" s="8"/>
      <c r="E8" s="8"/>
      <c r="F8" s="8"/>
      <c r="G8" s="8"/>
      <c r="H8" s="8"/>
      <c r="I8" s="8"/>
    </row>
    <row r="9" spans="1:9" x14ac:dyDescent="0.3">
      <c r="A9" s="8"/>
      <c r="B9" s="8"/>
      <c r="C9" s="8"/>
      <c r="D9" s="8"/>
      <c r="E9" s="8"/>
      <c r="F9" s="8"/>
      <c r="G9" s="8"/>
      <c r="H9" s="8"/>
      <c r="I9" s="8"/>
    </row>
    <row r="10" spans="1:9" x14ac:dyDescent="0.3">
      <c r="A10" s="8"/>
      <c r="B10" s="8"/>
      <c r="C10" s="8"/>
      <c r="D10" s="8"/>
      <c r="E10" s="8"/>
      <c r="F10" s="8"/>
      <c r="G10" s="8"/>
      <c r="H10" s="8"/>
      <c r="I10" s="8"/>
    </row>
    <row r="11" spans="1:9" x14ac:dyDescent="0.3">
      <c r="A11" s="8"/>
      <c r="B11" s="8"/>
      <c r="C11" s="8"/>
      <c r="D11" s="8"/>
      <c r="E11" s="8"/>
      <c r="F11" s="8"/>
      <c r="G11" s="8"/>
      <c r="H11" s="8"/>
      <c r="I11" s="8"/>
    </row>
    <row r="12" spans="1:9" x14ac:dyDescent="0.3">
      <c r="A12" s="8"/>
      <c r="B12" s="8"/>
      <c r="C12" s="8"/>
      <c r="D12" s="8"/>
      <c r="E12" s="8"/>
      <c r="F12" s="8"/>
      <c r="G12" s="8"/>
      <c r="H12" s="8"/>
      <c r="I12" s="8"/>
    </row>
    <row r="13" spans="1:9" x14ac:dyDescent="0.3">
      <c r="A13" s="8"/>
      <c r="B13" s="8"/>
      <c r="C13" s="8"/>
      <c r="D13" s="8"/>
      <c r="E13" s="8"/>
      <c r="F13" s="8"/>
      <c r="G13" s="8"/>
      <c r="H13" s="8"/>
      <c r="I13" s="8"/>
    </row>
    <row r="14" spans="1:9" x14ac:dyDescent="0.3">
      <c r="A14" s="8"/>
      <c r="B14" s="8"/>
      <c r="C14" s="8"/>
      <c r="D14" s="8"/>
      <c r="E14" s="8"/>
      <c r="F14" s="8"/>
      <c r="G14" s="8"/>
      <c r="H14" s="8"/>
      <c r="I14" s="8"/>
    </row>
    <row r="15" spans="1:9" x14ac:dyDescent="0.3">
      <c r="A15" s="8"/>
      <c r="B15" s="8"/>
      <c r="C15" s="8"/>
      <c r="D15" s="8"/>
      <c r="E15" s="8"/>
      <c r="F15" s="8"/>
      <c r="G15" s="8"/>
      <c r="H15" s="8"/>
      <c r="I15" s="8"/>
    </row>
    <row r="16" spans="1:9" x14ac:dyDescent="0.3">
      <c r="A16" s="8"/>
      <c r="B16" s="8"/>
      <c r="C16" s="8"/>
      <c r="D16" s="8"/>
      <c r="E16" s="8"/>
      <c r="F16" s="8"/>
      <c r="G16" s="8"/>
      <c r="H16" s="8"/>
      <c r="I16" s="8"/>
    </row>
    <row r="17" spans="1:9" x14ac:dyDescent="0.3">
      <c r="A17" s="8"/>
      <c r="B17" s="8"/>
      <c r="C17" s="8"/>
      <c r="D17" s="8"/>
      <c r="E17" s="8"/>
      <c r="F17" s="8"/>
      <c r="G17" s="8"/>
      <c r="H17" s="8"/>
      <c r="I17" s="8"/>
    </row>
    <row r="18" spans="1:9" x14ac:dyDescent="0.3">
      <c r="A18" s="8"/>
      <c r="B18" s="8"/>
      <c r="C18" s="8"/>
      <c r="D18" s="8"/>
      <c r="E18" s="8"/>
      <c r="F18" s="8"/>
      <c r="G18" s="8"/>
      <c r="H18" s="8"/>
      <c r="I18" s="8"/>
    </row>
    <row r="19" spans="1:9" x14ac:dyDescent="0.3">
      <c r="A19" s="8"/>
      <c r="B19" s="8"/>
      <c r="C19" s="8"/>
      <c r="D19" s="8"/>
      <c r="E19" s="8"/>
      <c r="F19" s="8"/>
      <c r="G19" s="8"/>
      <c r="H19" s="8"/>
      <c r="I19" s="8"/>
    </row>
  </sheetData>
  <mergeCells count="1">
    <mergeCell ref="A1:I1"/>
  </mergeCell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'Quận, huyện'!$A$2:$A$12</xm:f>
          </x14:formula1>
          <xm:sqref>E3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zoomScale="85" zoomScaleNormal="85" workbookViewId="0">
      <selection activeCell="G2" sqref="G1:G1048576"/>
    </sheetView>
  </sheetViews>
  <sheetFormatPr defaultRowHeight="14.4" x14ac:dyDescent="0.3"/>
  <cols>
    <col min="1" max="1" width="5.109375" bestFit="1" customWidth="1"/>
    <col min="2" max="2" width="14.6640625" customWidth="1"/>
    <col min="3" max="3" width="14.88671875" customWidth="1"/>
    <col min="4" max="4" width="23.88671875" bestFit="1" customWidth="1"/>
    <col min="5" max="5" width="14.33203125" customWidth="1"/>
    <col min="6" max="6" width="14" customWidth="1"/>
    <col min="7" max="7" width="21.6640625" customWidth="1"/>
    <col min="8" max="8" width="20" customWidth="1"/>
    <col min="9" max="9" width="12.6640625" hidden="1" customWidth="1"/>
    <col min="10" max="10" width="28.44140625" hidden="1" customWidth="1"/>
  </cols>
  <sheetData>
    <row r="1" spans="1:10" ht="18" x14ac:dyDescent="0.35">
      <c r="A1" s="15" t="s">
        <v>424</v>
      </c>
      <c r="B1" s="15"/>
      <c r="C1" s="15"/>
      <c r="D1" s="15"/>
      <c r="E1" s="15"/>
      <c r="F1" s="15"/>
      <c r="G1" s="15"/>
      <c r="H1" s="15"/>
      <c r="I1" s="15"/>
      <c r="J1" s="15"/>
    </row>
    <row r="2" spans="1:10" ht="15.6" x14ac:dyDescent="0.3">
      <c r="A2" s="6" t="s">
        <v>2</v>
      </c>
      <c r="B2" s="6" t="s">
        <v>425</v>
      </c>
      <c r="C2" s="5" t="s">
        <v>430</v>
      </c>
      <c r="D2" s="6" t="s">
        <v>427</v>
      </c>
      <c r="E2" s="6" t="s">
        <v>428</v>
      </c>
      <c r="F2" s="6" t="s">
        <v>429</v>
      </c>
      <c r="G2" s="6" t="s">
        <v>393</v>
      </c>
      <c r="H2" s="6" t="s">
        <v>431</v>
      </c>
      <c r="I2" s="6" t="s">
        <v>444</v>
      </c>
      <c r="J2" s="6" t="s">
        <v>400</v>
      </c>
    </row>
    <row r="3" spans="1:10" x14ac:dyDescent="0.3">
      <c r="A3" s="7">
        <v>1</v>
      </c>
      <c r="B3" s="7" t="s">
        <v>426</v>
      </c>
      <c r="C3" s="7">
        <v>2020</v>
      </c>
      <c r="D3" s="7" t="s">
        <v>19</v>
      </c>
      <c r="E3" s="7">
        <v>1</v>
      </c>
      <c r="F3" s="7">
        <v>2</v>
      </c>
      <c r="G3" s="7" t="s">
        <v>388</v>
      </c>
      <c r="H3" s="7" t="s">
        <v>445</v>
      </c>
      <c r="I3" s="7">
        <f>VLOOKUP(H3,'[2]Giai đoạn'!$A$2:$B$3,2,FALSE)</f>
        <v>2</v>
      </c>
      <c r="J3" s="7">
        <f>VLOOKUP(G3,'[2]Loại đường dây'!$B$2:$C$4,2,FALSE)</f>
        <v>1</v>
      </c>
    </row>
    <row r="4" spans="1:10" x14ac:dyDescent="0.3">
      <c r="A4" s="8"/>
      <c r="B4" s="8"/>
      <c r="C4" s="8"/>
      <c r="D4" s="8"/>
      <c r="E4" s="8"/>
      <c r="F4" s="8"/>
      <c r="G4" s="8"/>
      <c r="H4" s="8"/>
      <c r="I4" s="8"/>
      <c r="J4" s="8"/>
    </row>
    <row r="5" spans="1:10" x14ac:dyDescent="0.3">
      <c r="A5" s="8"/>
      <c r="B5" s="8"/>
      <c r="C5" s="8"/>
      <c r="D5" s="8"/>
      <c r="E5" s="8"/>
      <c r="F5" s="8"/>
      <c r="G5" s="8"/>
      <c r="H5" s="8"/>
      <c r="I5" s="8"/>
      <c r="J5" s="8"/>
    </row>
    <row r="6" spans="1:10" x14ac:dyDescent="0.3">
      <c r="A6" s="8"/>
      <c r="B6" s="8"/>
      <c r="C6" s="8"/>
      <c r="D6" s="8"/>
      <c r="E6" s="8"/>
      <c r="F6" s="8"/>
      <c r="G6" s="8"/>
      <c r="H6" s="8"/>
      <c r="I6" s="8"/>
      <c r="J6" s="8"/>
    </row>
    <row r="7" spans="1:10" x14ac:dyDescent="0.3">
      <c r="A7" s="8"/>
      <c r="B7" s="8"/>
      <c r="C7" s="8"/>
      <c r="D7" s="8"/>
      <c r="E7" s="8"/>
      <c r="F7" s="8"/>
      <c r="G7" s="8"/>
      <c r="H7" s="8"/>
      <c r="I7" s="8"/>
      <c r="J7" s="8"/>
    </row>
    <row r="8" spans="1:10" x14ac:dyDescent="0.3">
      <c r="A8" s="8"/>
      <c r="B8" s="8"/>
      <c r="C8" s="8"/>
      <c r="D8" s="8"/>
      <c r="E8" s="8"/>
      <c r="F8" s="8"/>
      <c r="G8" s="8"/>
      <c r="H8" s="8"/>
      <c r="I8" s="8"/>
      <c r="J8" s="8"/>
    </row>
    <row r="9" spans="1:10" x14ac:dyDescent="0.3">
      <c r="A9" s="8"/>
      <c r="B9" s="8"/>
      <c r="C9" s="8"/>
      <c r="D9" s="8"/>
      <c r="E9" s="8"/>
      <c r="F9" s="8"/>
      <c r="G9" s="8"/>
      <c r="H9" s="8"/>
      <c r="I9" s="8"/>
      <c r="J9" s="8"/>
    </row>
    <row r="10" spans="1:10" x14ac:dyDescent="0.3">
      <c r="A10" s="8"/>
      <c r="B10" s="8"/>
      <c r="C10" s="8"/>
      <c r="D10" s="8"/>
      <c r="E10" s="8"/>
      <c r="F10" s="8"/>
      <c r="G10" s="8"/>
      <c r="H10" s="8"/>
      <c r="I10" s="8"/>
      <c r="J10" s="8"/>
    </row>
    <row r="11" spans="1:10" x14ac:dyDescent="0.3">
      <c r="A11" s="8"/>
      <c r="B11" s="8"/>
      <c r="C11" s="8"/>
      <c r="D11" s="8"/>
      <c r="E11" s="8"/>
      <c r="F11" s="8"/>
      <c r="G11" s="8"/>
      <c r="H11" s="8"/>
      <c r="I11" s="8"/>
      <c r="J11" s="8"/>
    </row>
    <row r="12" spans="1:10" x14ac:dyDescent="0.3">
      <c r="A12" s="8"/>
      <c r="B12" s="8"/>
      <c r="C12" s="8"/>
      <c r="D12" s="8"/>
      <c r="E12" s="8"/>
      <c r="F12" s="8"/>
      <c r="G12" s="8"/>
      <c r="H12" s="8"/>
      <c r="I12" s="8"/>
      <c r="J12" s="8"/>
    </row>
    <row r="13" spans="1:10" x14ac:dyDescent="0.3">
      <c r="A13" s="8"/>
      <c r="B13" s="8"/>
      <c r="C13" s="8"/>
      <c r="D13" s="8"/>
      <c r="E13" s="8"/>
      <c r="F13" s="8"/>
      <c r="G13" s="8"/>
      <c r="H13" s="8"/>
      <c r="I13" s="8"/>
      <c r="J13" s="8"/>
    </row>
    <row r="14" spans="1:10" x14ac:dyDescent="0.3">
      <c r="A14" s="8"/>
      <c r="B14" s="8"/>
      <c r="C14" s="8"/>
      <c r="D14" s="8"/>
      <c r="E14" s="8"/>
      <c r="F14" s="8"/>
      <c r="G14" s="8"/>
      <c r="H14" s="8"/>
      <c r="I14" s="8"/>
      <c r="J14" s="8"/>
    </row>
    <row r="15" spans="1:10" x14ac:dyDescent="0.3">
      <c r="A15" s="8"/>
      <c r="B15" s="8"/>
      <c r="C15" s="8"/>
      <c r="D15" s="8"/>
      <c r="E15" s="8"/>
      <c r="F15" s="8"/>
      <c r="G15" s="8"/>
      <c r="H15" s="8"/>
      <c r="I15" s="8"/>
      <c r="J15" s="8"/>
    </row>
    <row r="16" spans="1:10" x14ac:dyDescent="0.3">
      <c r="A16" s="8"/>
      <c r="B16" s="8"/>
      <c r="C16" s="8"/>
      <c r="D16" s="8"/>
      <c r="E16" s="8"/>
      <c r="F16" s="8"/>
      <c r="G16" s="8"/>
      <c r="H16" s="8"/>
      <c r="I16" s="8"/>
      <c r="J16" s="8"/>
    </row>
    <row r="17" spans="1:10" x14ac:dyDescent="0.3">
      <c r="A17" s="8"/>
      <c r="B17" s="8"/>
      <c r="C17" s="8"/>
      <c r="D17" s="8"/>
      <c r="E17" s="8"/>
      <c r="F17" s="8"/>
      <c r="G17" s="8"/>
      <c r="H17" s="8"/>
      <c r="I17" s="8"/>
      <c r="J17" s="8"/>
    </row>
    <row r="18" spans="1:10" x14ac:dyDescent="0.3">
      <c r="A18" s="8"/>
      <c r="B18" s="8"/>
      <c r="C18" s="8"/>
      <c r="D18" s="8"/>
      <c r="E18" s="8"/>
      <c r="F18" s="8"/>
      <c r="G18" s="8"/>
      <c r="H18" s="8"/>
      <c r="I18" s="8"/>
      <c r="J18" s="8"/>
    </row>
    <row r="19" spans="1:10" x14ac:dyDescent="0.3">
      <c r="A19" s="8"/>
      <c r="B19" s="8"/>
      <c r="C19" s="8"/>
      <c r="D19" s="8"/>
      <c r="E19" s="8"/>
      <c r="F19" s="8"/>
      <c r="G19" s="8"/>
      <c r="H19" s="8"/>
      <c r="I19" s="8"/>
      <c r="J19" s="8"/>
    </row>
  </sheetData>
  <mergeCells count="1">
    <mergeCell ref="A1:J1"/>
  </mergeCells>
  <dataValidations count="1">
    <dataValidation type="list" allowBlank="1" showInputMessage="1" showErrorMessage="1" sqref="H3">
      <formula1>"Giai đoạn 2021-2030, Giai đoạn 2031-2050"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'Loại đường dây'!$B$2:$B$5</xm:f>
          </x14:formula1>
          <xm:sqref>G3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Điện mặt trời</vt:lpstr>
      <vt:lpstr>Thủy điện</vt:lpstr>
      <vt:lpstr>Điện sinh khối</vt:lpstr>
      <vt:lpstr>Nguồn điện khác</vt:lpstr>
      <vt:lpstr>Hiện trạng đường dây</vt:lpstr>
      <vt:lpstr>Hiện trạng trạm điện</vt:lpstr>
      <vt:lpstr>Quy hoạch điện áp 22kv</vt:lpstr>
      <vt:lpstr>Cấp phép hoạt động điện</vt:lpstr>
      <vt:lpstr>Quy hoạch tuyến đường dây</vt:lpstr>
      <vt:lpstr>Quy hoạch trạm điện</vt:lpstr>
      <vt:lpstr>Quy hoạch nguồn điện sơ cấp</vt:lpstr>
      <vt:lpstr>Năng lượng trọng điểm</vt:lpstr>
      <vt:lpstr>Loại công trình</vt:lpstr>
      <vt:lpstr>Giai đoạn</vt:lpstr>
      <vt:lpstr>Loại trạm</vt:lpstr>
      <vt:lpstr>Loại đường dây</vt:lpstr>
      <vt:lpstr>Xã, phường</vt:lpstr>
      <vt:lpstr>Quận, huyện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VNPTBPC</dc:creator>
  <cp:lastModifiedBy>VNPTBPC</cp:lastModifiedBy>
  <dcterms:created xsi:type="dcterms:W3CDTF">2021-09-28T03:45:52Z</dcterms:created>
  <dcterms:modified xsi:type="dcterms:W3CDTF">2021-11-30T07:37:21Z</dcterms:modified>
</cp:coreProperties>
</file>