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7" sheetId="1" r:id="rId4"/>
    <sheet state="visible" name="Query" sheetId="2" r:id="rId5"/>
    <sheet state="visible" name="Funnel Overview" sheetId="3" r:id="rId6"/>
    <sheet state="visible" name="Funnel Analysis" sheetId="4" r:id="rId7"/>
    <sheet state="visible" name="Funnel &amp; AB Test" sheetId="5" r:id="rId8"/>
    <sheet state="visible" name="Funnel &amp; A&amp;B Tests Query" sheetId="6" r:id="rId9"/>
    <sheet state="visible" name="New Year AB Test" sheetId="7" r:id="rId10"/>
    <sheet state="visible" name="Black Friday AB Test " sheetId="8" r:id="rId11"/>
  </sheets>
  <definedNames/>
  <calcPr/>
</workbook>
</file>

<file path=xl/sharedStrings.xml><?xml version="1.0" encoding="utf-8"?>
<sst xmlns="http://schemas.openxmlformats.org/spreadsheetml/2006/main" count="315" uniqueCount="144">
  <si>
    <t>Module 2 Sprint1</t>
  </si>
  <si>
    <t>Funnel Query</t>
  </si>
  <si>
    <t>Qn.1</t>
  </si>
  <si>
    <t>SELECT</t>
  </si>
  <si>
    <t>DISTINCT event_name,</t>
  </si>
  <si>
    <t>COUNTIF(country ='United States') AS US_subs,</t>
  </si>
  <si>
    <t>COUNTIF(country ='India') AS india_subs,</t>
  </si>
  <si>
    <t>COUNTIF(country ='Canada') AS Canada_subs,</t>
  </si>
  <si>
    <t>FROM `tc-da-1.turing_data_analytics.raw_events`</t>
  </si>
  <si>
    <t>WHERE event_name IN</t>
  </si>
  <si>
    <t>('view_item',</t>
  </si>
  <si>
    <t>add_to_cart',</t>
  </si>
  <si>
    <t>begin_checkout',</t>
  </si>
  <si>
    <t>add_shipping_info',</t>
  </si>
  <si>
    <t>add_payment_info',</t>
  </si>
  <si>
    <t>purchase')</t>
  </si>
  <si>
    <t>GROUP BY event_name</t>
  </si>
  <si>
    <t>ORDER BY US_subs DESC</t>
  </si>
  <si>
    <t>Qn.2</t>
  </si>
  <si>
    <t>WITH</t>
  </si>
  <si>
    <t>event_number AS</t>
  </si>
  <si>
    <t>(SELECT</t>
  </si>
  <si>
    <t>DISTINCT event_name AS event_name,</t>
  </si>
  <si>
    <t>COUNTIF(country ='India') AS India_subs,</t>
  </si>
  <si>
    <t>GROUP BY event_name),</t>
  </si>
  <si>
    <t>view_item AS (SELECT</t>
  </si>
  <si>
    <t>e.event_name as event_name,</t>
  </si>
  <si>
    <t>e.US_subs as US_subs,</t>
  </si>
  <si>
    <t>e.India_subs AS India_subs,</t>
  </si>
  <si>
    <t>e.Canada_subs AS Canada_subs,</t>
  </si>
  <si>
    <t>(US_subs+India_subs+Canada_subs) AS total_pv,</t>
  </si>
  <si>
    <t>(US_subs+India_subs+Canada_subs)/(US_subs+India_subs+Canada_subs) as Full_perc,</t>
  </si>
  <si>
    <t>(US_subs/US_subs) as US_perc_drop,</t>
  </si>
  <si>
    <t>(India_subs/India_subs) as India_perc_drop,</t>
  </si>
  <si>
    <t>(Canada_subs/Canada_subs) as Canada_perc_drop</t>
  </si>
  <si>
    <t>FROM event_number e</t>
  </si>
  <si>
    <t>('view_item')),</t>
  </si>
  <si>
    <t>add_to_cart AS (SELECT</t>
  </si>
  <si>
    <t>ROUND(((e.US_subs+e.India_subs+e.Canada_subs)/(pv.US_subs+pv.India_subs+pv.Canada_subs)),2) AS Full_perc,</t>
  </si>
  <si>
    <t>ROUND((e.US_subs/pv.US_subs),2) as US_perc_drop,</t>
  </si>
  <si>
    <t>ROUND((e.India_subs/pv.India_subs),2) as India_perc_drop,</t>
  </si>
  <si>
    <t>ROUND((e.Canada_subs/pv.Canada_subs),2) as Canada_perc_drop</t>
  </si>
  <si>
    <t>FROM event_number e, view_item pv</t>
  </si>
  <si>
    <t>WHERE e.event_name IN</t>
  </si>
  <si>
    <t>('add_to_cart')),</t>
  </si>
  <si>
    <t>begin_checkout AS(</t>
  </si>
  <si>
    <t>e.event_name,</t>
  </si>
  <si>
    <t>e.US_subs,</t>
  </si>
  <si>
    <t>e.India_subs,</t>
  </si>
  <si>
    <t>e.Canada_subs,</t>
  </si>
  <si>
    <t>FROM event_number e,view_item pv</t>
  </si>
  <si>
    <t>('begin_checkout')),</t>
  </si>
  <si>
    <t>add_shipping_info AS(</t>
  </si>
  <si>
    <t>('add_shipping_info')</t>
  </si>
  <si>
    <t>),</t>
  </si>
  <si>
    <t>add_payment_info AS(</t>
  </si>
  <si>
    <t>('add_payment_info')</t>
  </si>
  <si>
    <t>Purchase AS</t>
  </si>
  <si>
    <t>('purchase')</t>
  </si>
  <si>
    <t>)</t>
  </si>
  <si>
    <t>event_name,</t>
  </si>
  <si>
    <t>US_subs,</t>
  </si>
  <si>
    <t>India_subs,</t>
  </si>
  <si>
    <t>Canada_subs,</t>
  </si>
  <si>
    <t>Full_perc,</t>
  </si>
  <si>
    <t>US_perc_drop,</t>
  </si>
  <si>
    <t>India_perc_drop,</t>
  </si>
  <si>
    <t>Canada_perc_drop</t>
  </si>
  <si>
    <t>FROM</t>
  </si>
  <si>
    <t>view_item pv</t>
  </si>
  <si>
    <t>UNION ALL</t>
  </si>
  <si>
    <t>add_to_cart</t>
  </si>
  <si>
    <t>begin_checkout</t>
  </si>
  <si>
    <t>add_shipping_info</t>
  </si>
  <si>
    <t>add_payment_info</t>
  </si>
  <si>
    <t>Purchase</t>
  </si>
  <si>
    <t>event_name</t>
  </si>
  <si>
    <t>US Helper Column</t>
  </si>
  <si>
    <t>US_subs</t>
  </si>
  <si>
    <t>US_perc_drop</t>
  </si>
  <si>
    <t>India Helper Column</t>
  </si>
  <si>
    <t>India_subs</t>
  </si>
  <si>
    <t>India_perc_drop</t>
  </si>
  <si>
    <t>Canada Helper Column</t>
  </si>
  <si>
    <t>Canada_subs</t>
  </si>
  <si>
    <t>Full_perc</t>
  </si>
  <si>
    <t>view_item</t>
  </si>
  <si>
    <t>purchase</t>
  </si>
  <si>
    <t>Event_name</t>
  </si>
  <si>
    <t>United States</t>
  </si>
  <si>
    <t>India</t>
  </si>
  <si>
    <t>Canada</t>
  </si>
  <si>
    <t>Full_Perc</t>
  </si>
  <si>
    <t>United States_perc_drop</t>
  </si>
  <si>
    <r>
      <rPr>
        <rFont val="Arial"/>
        <b/>
        <color theme="1"/>
      </rPr>
      <t xml:space="preserve">- The top 3 performing countries, ranked by purchases, are </t>
    </r>
    <r>
      <rPr>
        <rFont val="Arial"/>
        <b/>
        <color theme="1"/>
      </rPr>
      <t>USA</t>
    </r>
    <r>
      <rPr>
        <rFont val="Arial"/>
        <b/>
        <color theme="1"/>
      </rPr>
      <t xml:space="preserve">, </t>
    </r>
    <r>
      <rPr>
        <rFont val="Arial"/>
        <b/>
        <color theme="1"/>
      </rPr>
      <t>India</t>
    </r>
    <r>
      <rPr>
        <rFont val="Arial"/>
        <b/>
        <color theme="1"/>
      </rPr>
      <t xml:space="preserve"> and</t>
    </r>
    <r>
      <rPr>
        <rFont val="Arial"/>
        <b/>
        <color theme="1"/>
      </rPr>
      <t xml:space="preserve"> Canada</t>
    </r>
  </si>
  <si>
    <t>-Perc_drop from one event to the next is similar across countries</t>
  </si>
  <si>
    <t>- A sharp decline in customers between view item to add_to_cart could be either attributed to unavailability of products customers might be interested in.</t>
  </si>
  <si>
    <t>-An intervention is needed to check the sharp decline of customers between these two events</t>
  </si>
  <si>
    <t>campaign</t>
  </si>
  <si>
    <t>month</t>
  </si>
  <si>
    <t>Impressions</t>
  </si>
  <si>
    <t>clicks</t>
  </si>
  <si>
    <t>Click_through_rate</t>
  </si>
  <si>
    <t>COV%</t>
  </si>
  <si>
    <t>Uplift</t>
  </si>
  <si>
    <t>NewYear_V1</t>
  </si>
  <si>
    <t>NewYear_V2</t>
  </si>
  <si>
    <t>BlackFriday_V1</t>
  </si>
  <si>
    <t>BlackFriday_V2</t>
  </si>
  <si>
    <t>Qn. 1</t>
  </si>
  <si>
    <t>WITH numb_users AS(</t>
  </si>
  <si>
    <t>COUNT(DISTINCT user_pseudo_id) AS numb_cst,</t>
  </si>
  <si>
    <t>campaign,</t>
  </si>
  <si>
    <t>cast(left(event_date, 6)as integer) as month,</t>
  </si>
  <si>
    <t>--DATE_TRUNC(PARSE_DATE('%Y%m%d', CAST(event_date AS string)), MONTH) AS month</t>
  </si>
  <si>
    <t>WHERE event_name = 'page_view'</t>
  </si>
  <si>
    <t>AND campaign IN ('NewYear_V1','NewYear_V2',</t>
  </si>
  <si>
    <t>BlackFriday_V1', 'BlackFriday_V2')</t>
  </si>
  <si>
    <t>GROUP BY 2,3)</t>
  </si>
  <si>
    <t>ads.campaign,</t>
  </si>
  <si>
    <t>ads.month,</t>
  </si>
  <si>
    <t>Impressions,</t>
  </si>
  <si>
    <t>nu.numb_cst AS clicks,</t>
  </si>
  <si>
    <t>(nu.numb_cst/Impressions) AS Click_through_rate</t>
  </si>
  <si>
    <t>FROM `tc-da-1.turing_data_analytics.adsense_monthly` ads</t>
  </si>
  <si>
    <t>JOIN numb_users nu</t>
  </si>
  <si>
    <t>ON nu.campaign = ads.Campaign AND nu.month = ads.month</t>
  </si>
  <si>
    <t>WHERE ads.campaign IN ('NewYear_V1','NewYear_V2',</t>
  </si>
  <si>
    <t>AND ads.month &lt;&gt; 202111</t>
  </si>
  <si>
    <t>A/B Test -New Year Sales</t>
  </si>
  <si>
    <t>Null hypothesis : There is no difference between V1 and V2</t>
  </si>
  <si>
    <t>Alternative Hypothesis</t>
  </si>
  <si>
    <t>Probabilities NewYear</t>
  </si>
  <si>
    <t>Significance</t>
  </si>
  <si>
    <t>P value</t>
  </si>
  <si>
    <t>Probabilities BlackFriday</t>
  </si>
  <si>
    <t>- The test variation leads to lower conversion, although there is an increased number of visitors to the page. There is a 0% chance that V2 performs better tha V1</t>
  </si>
  <si>
    <t>Chance of V2&gt;V1</t>
  </si>
  <si>
    <t>Yes</t>
  </si>
  <si>
    <t>No</t>
  </si>
  <si>
    <t>Chance of V1&gt;V2</t>
  </si>
  <si>
    <t>A/B Test- Black Friday</t>
  </si>
  <si>
    <t xml:space="preserve">- The test variation does not lead to a signifcant conversion, despite the increased visitors and page views. </t>
  </si>
  <si>
    <t>-The binomial distribution is similar, suggestion that events downstream to site visit may be affecting conversion.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</si>
</sst>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Roboto Mono&quot;"/>
    </font>
    <font>
      <sz val="9.0"/>
      <color rgb="FF0D904F"/>
      <name val="&quot;Roboto Mono&quot;"/>
    </font>
    <font>
      <sz val="9.0"/>
      <color rgb="FF37474F"/>
      <name val="&quot;Roboto Mono&quot;"/>
    </font>
    <font>
      <sz val="9.0"/>
      <color rgb="FF3367D6"/>
      <name val="&quot;Roboto Mono&quot;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/>
    <font>
      <sz val="9.0"/>
      <color rgb="FFD81B60"/>
      <name val="&quot;Roboto Mono&quot;"/>
    </font>
    <font>
      <sz val="9.0"/>
      <color rgb="FFF4511E"/>
      <name val="&quot;Roboto Mono&quot;"/>
    </font>
    <font>
      <b/>
      <sz val="10.0"/>
      <color theme="1"/>
      <name val="Nunito"/>
    </font>
  </fonts>
  <fills count="9">
    <fill>
      <patternFill patternType="none"/>
    </fill>
    <fill>
      <patternFill patternType="lightGray"/>
    </fill>
    <fill>
      <patternFill patternType="solid">
        <fgColor rgb="FFFFFFFE"/>
        <bgColor rgb="FFFFFFFE"/>
      </patternFill>
    </fill>
    <fill>
      <patternFill patternType="solid">
        <fgColor rgb="FF8BC34A"/>
        <bgColor rgb="FF8BC34A"/>
      </patternFill>
    </fill>
    <fill>
      <patternFill patternType="solid">
        <fgColor rgb="FFE06666"/>
        <bgColor rgb="FFE06666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8989EB"/>
        <bgColor rgb="FF8989EB"/>
      </patternFill>
    </fill>
  </fills>
  <borders count="10">
    <border/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B7B7B7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quotePrefix="1" borderId="0" fillId="2" fontId="2" numFmtId="0" xfId="0" applyAlignment="1" applyFont="1">
      <alignment readingOrder="0"/>
    </xf>
    <xf quotePrefix="1"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2" numFmtId="0" xfId="0" applyFont="1"/>
    <xf borderId="0" fillId="2" fontId="4" numFmtId="0" xfId="0" applyAlignment="1" applyFont="1">
      <alignment readingOrder="0"/>
    </xf>
    <xf borderId="0" fillId="2" fontId="4" numFmtId="0" xfId="0" applyFont="1"/>
    <xf borderId="0" fillId="2" fontId="5" numFmtId="0" xfId="0" applyFont="1"/>
    <xf borderId="0" fillId="0" fontId="6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3" fontId="1" numFmtId="0" xfId="0" applyAlignment="1" applyFill="1" applyFont="1">
      <alignment readingOrder="0"/>
    </xf>
    <xf borderId="0" fillId="3" fontId="8" numFmtId="0" xfId="0" applyAlignment="1" applyFont="1">
      <alignment horizontal="right" readingOrder="0" vertical="bottom"/>
    </xf>
    <xf borderId="0" fillId="4" fontId="8" numFmtId="10" xfId="0" applyAlignment="1" applyFill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1" numFmtId="0" xfId="0" applyFont="1"/>
    <xf borderId="1" fillId="0" fontId="9" numFmtId="0" xfId="0" applyBorder="1" applyFont="1"/>
    <xf borderId="2" fillId="0" fontId="7" numFmtId="0" xfId="0" applyAlignment="1" applyBorder="1" applyFont="1">
      <alignment shrinkToFit="0" vertical="bottom" wrapText="1"/>
    </xf>
    <xf borderId="2" fillId="0" fontId="8" numFmtId="0" xfId="0" applyAlignment="1" applyBorder="1" applyFont="1">
      <alignment vertical="bottom"/>
    </xf>
    <xf borderId="2" fillId="0" fontId="8" numFmtId="0" xfId="0" applyAlignment="1" applyBorder="1" applyFont="1">
      <alignment readingOrder="0" vertical="bottom"/>
    </xf>
    <xf borderId="3" fillId="0" fontId="1" numFmtId="0" xfId="0" applyBorder="1" applyFont="1"/>
    <xf borderId="3" fillId="0" fontId="9" numFmtId="0" xfId="0" applyBorder="1" applyFont="1"/>
    <xf borderId="4" fillId="0" fontId="9" numFmtId="0" xfId="0" applyBorder="1" applyFont="1"/>
    <xf borderId="0" fillId="5" fontId="7" numFmtId="49" xfId="0" applyAlignment="1" applyFill="1" applyFont="1" applyNumberFormat="1">
      <alignment vertical="bottom"/>
    </xf>
    <xf borderId="0" fillId="5" fontId="7" numFmtId="49" xfId="0" applyAlignment="1" applyFont="1" applyNumberFormat="1">
      <alignment shrinkToFit="0" vertical="bottom" wrapText="0"/>
    </xf>
    <xf borderId="0" fillId="6" fontId="8" numFmtId="49" xfId="0" applyAlignment="1" applyFill="1" applyFont="1" applyNumberFormat="1">
      <alignment vertical="bottom"/>
    </xf>
    <xf borderId="0" fillId="6" fontId="8" numFmtId="0" xfId="0" applyAlignment="1" applyFont="1">
      <alignment horizontal="right" vertical="bottom"/>
    </xf>
    <xf borderId="0" fillId="0" fontId="8" numFmtId="10" xfId="0" applyAlignment="1" applyFont="1" applyNumberFormat="1">
      <alignment readingOrder="0" vertical="bottom"/>
    </xf>
    <xf borderId="0" fillId="7" fontId="8" numFmtId="49" xfId="0" applyAlignment="1" applyFill="1" applyFont="1" applyNumberFormat="1">
      <alignment vertical="bottom"/>
    </xf>
    <xf borderId="0" fillId="7" fontId="8" numFmtId="0" xfId="0" applyAlignment="1" applyFont="1">
      <alignment horizontal="right" vertical="bottom"/>
    </xf>
    <xf borderId="0" fillId="2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5" fillId="0" fontId="12" numFmtId="10" xfId="0" applyAlignment="1" applyBorder="1" applyFont="1" applyNumberFormat="1">
      <alignment horizontal="center" readingOrder="0" vertical="center"/>
    </xf>
    <xf borderId="6" fillId="0" fontId="7" numFmtId="0" xfId="0" applyAlignment="1" applyBorder="1" applyFont="1">
      <alignment horizontal="center" vertical="bottom"/>
    </xf>
    <xf borderId="7" fillId="0" fontId="9" numFmtId="0" xfId="0" applyBorder="1" applyFont="1"/>
    <xf borderId="8" fillId="0" fontId="9" numFmtId="0" xfId="0" applyBorder="1" applyFont="1"/>
    <xf borderId="0" fillId="6" fontId="7" numFmtId="0" xfId="0" applyAlignment="1" applyFont="1">
      <alignment shrinkToFit="0" vertical="bottom" wrapText="0"/>
    </xf>
    <xf borderId="0" fillId="3" fontId="7" numFmtId="0" xfId="0" applyAlignment="1" applyFont="1">
      <alignment vertical="bottom"/>
    </xf>
    <xf borderId="0" fillId="8" fontId="7" numFmtId="0" xfId="0" applyAlignment="1" applyFill="1" applyFont="1">
      <alignment vertical="bottom"/>
    </xf>
    <xf borderId="0" fillId="6" fontId="8" numFmtId="0" xfId="0" applyAlignment="1" applyFont="1">
      <alignment horizontal="right" vertical="bottom"/>
    </xf>
    <xf borderId="0" fillId="6" fontId="8" numFmtId="0" xfId="0" applyAlignment="1" applyFont="1">
      <alignment vertical="bottom"/>
    </xf>
    <xf borderId="0" fillId="6" fontId="8" numFmtId="10" xfId="0" applyAlignment="1" applyFont="1" applyNumberFormat="1">
      <alignment horizontal="right" readingOrder="0" vertical="bottom"/>
    </xf>
    <xf borderId="0" fillId="6" fontId="8" numFmtId="10" xfId="0" applyAlignment="1" applyFont="1" applyNumberFormat="1">
      <alignment horizontal="right" vertical="bottom"/>
    </xf>
    <xf borderId="0" fillId="6" fontId="8" numFmtId="0" xfId="0" applyAlignment="1" applyFont="1">
      <alignment horizontal="right" readingOrder="0" vertical="bottom"/>
    </xf>
    <xf borderId="2" fillId="0" fontId="7" numFmtId="0" xfId="0" applyAlignment="1" applyBorder="1" applyFont="1">
      <alignment horizontal="center" vertical="bottom"/>
    </xf>
    <xf borderId="2" fillId="0" fontId="7" numFmtId="0" xfId="0" applyAlignment="1" applyBorder="1" applyFont="1">
      <alignment vertical="bottom"/>
    </xf>
    <xf borderId="9" fillId="0" fontId="7" numFmtId="0" xfId="0" applyAlignment="1" applyBorder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United States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'Funnel Overview'!$B$1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cat>
            <c:strRef>
              <c:f>'Funnel Overview'!$A$2:$A$1000</c:f>
            </c:strRef>
          </c:cat>
          <c:val>
            <c:numRef>
              <c:f>'Funnel Overview'!$B$2:$B$1000</c:f>
              <c:numCache/>
            </c:numRef>
          </c:val>
        </c:ser>
        <c:ser>
          <c:idx val="1"/>
          <c:order val="1"/>
          <c:tx>
            <c:strRef>
              <c:f>'Funnel Overview'!$C$1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'Funnel Overview'!$A$2:$A$1000</c:f>
            </c:strRef>
          </c:cat>
          <c:val>
            <c:numRef>
              <c:f>'Funnel Overview'!$C$2:$C$1000</c:f>
              <c:numCache/>
            </c:numRef>
          </c:val>
        </c:ser>
        <c:overlap val="100"/>
        <c:axId val="623300991"/>
        <c:axId val="591497065"/>
      </c:barChart>
      <c:catAx>
        <c:axId val="6233009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497065"/>
      </c:catAx>
      <c:valAx>
        <c:axId val="5914970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300991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India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'Funnel Overview'!$A$1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val>
            <c:numRef>
              <c:f>'Funnel Overview'!$A$2:$A$1000</c:f>
              <c:numCache/>
            </c:numRef>
          </c:val>
        </c:ser>
        <c:ser>
          <c:idx val="1"/>
          <c:order val="1"/>
          <c:tx>
            <c:strRef>
              <c:f>'Funnel Overview'!$E$1</c:f>
            </c:strRef>
          </c:tx>
          <c:spPr>
            <a:solidFill>
              <a:srgbClr val="0D90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'Funnel Overview'!$E$2:$E$1000</c:f>
              <c:numCache/>
            </c:numRef>
          </c:val>
        </c:ser>
        <c:ser>
          <c:idx val="2"/>
          <c:order val="2"/>
          <c:tx>
            <c:strRef>
              <c:f>'Funnel Overview'!$F$1</c:f>
            </c:strRef>
          </c:tx>
          <c:val>
            <c:numRef>
              <c:f>'Funnel Overview'!$F$2:$F$1000</c:f>
              <c:numCache/>
            </c:numRef>
          </c:val>
        </c:ser>
        <c:overlap val="100"/>
        <c:axId val="1140493855"/>
        <c:axId val="877128793"/>
      </c:barChart>
      <c:catAx>
        <c:axId val="11404938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128793"/>
      </c:catAx>
      <c:valAx>
        <c:axId val="8771287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493855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Canada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'Funnel Overview'!$H$1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cat>
            <c:strRef>
              <c:f>'Funnel Overview'!$A$2:$A$1000</c:f>
            </c:strRef>
          </c:cat>
          <c:val>
            <c:numRef>
              <c:f>'Funnel Overview'!$H$2:$H$1000</c:f>
              <c:numCache/>
            </c:numRef>
          </c:val>
        </c:ser>
        <c:ser>
          <c:idx val="1"/>
          <c:order val="1"/>
          <c:tx>
            <c:strRef>
              <c:f>'Funnel Overview'!$I$1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'Funnel Overview'!$A$2:$A$1000</c:f>
            </c:strRef>
          </c:cat>
          <c:val>
            <c:numRef>
              <c:f>'Funnel Overview'!$I$2:$I$1000</c:f>
              <c:numCache/>
            </c:numRef>
          </c:val>
        </c:ser>
        <c:overlap val="100"/>
        <c:axId val="1942359994"/>
        <c:axId val="1131497374"/>
      </c:barChart>
      <c:catAx>
        <c:axId val="19423599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497374"/>
      </c:catAx>
      <c:valAx>
        <c:axId val="11314973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359994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Retention Funnel for Top 3 Countries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'Funnel Analysis'!$A$1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'Funnel Analysis'!$A$2:$A$1000</c:f>
              <c:numCache/>
            </c:numRef>
          </c:val>
        </c:ser>
        <c:ser>
          <c:idx val="1"/>
          <c:order val="1"/>
          <c:tx>
            <c:strRef>
              <c:f>'Funnel Analysis'!$I$1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'Funnel Analysis'!$I$2:$I$1000</c:f>
              <c:numCache/>
            </c:numRef>
          </c:val>
        </c:ser>
        <c:ser>
          <c:idx val="2"/>
          <c:order val="2"/>
          <c:tx>
            <c:strRef>
              <c:f>'Funnel Analysis'!$J$1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'Funnel Analysis'!$J$2:$J$1000</c:f>
              <c:numCache/>
            </c:numRef>
          </c:val>
        </c:ser>
        <c:ser>
          <c:idx val="3"/>
          <c:order val="3"/>
          <c:tx>
            <c:strRef>
              <c:f>'Funnel Analysis'!$K$1</c:f>
            </c:strRef>
          </c:tx>
          <c:val>
            <c:numRef>
              <c:f>'Funnel Analysis'!$K$2:$K$1000</c:f>
              <c:numCache/>
            </c:numRef>
          </c:val>
        </c:ser>
        <c:axId val="710426808"/>
        <c:axId val="277028081"/>
      </c:barChart>
      <c:catAx>
        <c:axId val="7104268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028081"/>
      </c:catAx>
      <c:valAx>
        <c:axId val="2770280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42680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Funnel For Top 3 Countries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'Funnel Analysis'!$A$1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'Funnel Analysis'!$A$2:$A$1000</c:f>
              <c:numCache/>
            </c:numRef>
          </c:val>
        </c:ser>
        <c:ser>
          <c:idx val="1"/>
          <c:order val="1"/>
          <c:tx>
            <c:strRef>
              <c:f>'Funnel Analysis'!$C$1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'Funnel Analysis'!$C$2:$C$1000</c:f>
              <c:numCache/>
            </c:numRef>
          </c:val>
        </c:ser>
        <c:ser>
          <c:idx val="2"/>
          <c:order val="2"/>
          <c:tx>
            <c:strRef>
              <c:f>'Funnel Analysis'!$E$1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'Funnel Analysis'!$E$2:$E$1000</c:f>
              <c:numCache/>
            </c:numRef>
          </c:val>
        </c:ser>
        <c:ser>
          <c:idx val="3"/>
          <c:order val="3"/>
          <c:tx>
            <c:strRef>
              <c:f>'Funnel Analysis'!$G$1</c:f>
            </c:strRef>
          </c:tx>
          <c:val>
            <c:numRef>
              <c:f>'Funnel Analysis'!$G$2:$G$1000</c:f>
              <c:numCache/>
            </c:numRef>
          </c:val>
        </c:ser>
        <c:axId val="41894548"/>
        <c:axId val="30558261"/>
      </c:barChart>
      <c:catAx>
        <c:axId val="418945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58261"/>
      </c:catAx>
      <c:valAx>
        <c:axId val="305582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945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Year Statistics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'New Year AB Test'!$C$1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'New Year AB Test'!$A$2:$A$3</c:f>
            </c:strRef>
          </c:cat>
          <c:val>
            <c:numRef>
              <c:f>'New Year AB Test'!$C$2:$C$3</c:f>
              <c:numCache/>
            </c:numRef>
          </c:val>
        </c:ser>
        <c:axId val="1687040239"/>
        <c:axId val="1336975980"/>
      </c:barChart>
      <c:catAx>
        <c:axId val="1687040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Groups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975980"/>
      </c:catAx>
      <c:valAx>
        <c:axId val="1336975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Impressions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7040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BLACK FRIDAY STATISTICS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'Black Friday AB Test '!$A$4:$A$5</c:f>
            </c:strRef>
          </c:cat>
          <c:val>
            <c:numRef>
              <c:f>'Black Friday AB Test '!$C$4:$C$5</c:f>
              <c:numCache/>
            </c:numRef>
          </c:val>
        </c:ser>
        <c:axId val="1944758424"/>
        <c:axId val="1504695641"/>
      </c:barChart>
      <c:catAx>
        <c:axId val="194475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Groups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695641"/>
      </c:catAx>
      <c:valAx>
        <c:axId val="1504695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Impressions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758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Chart7.png"/><Relationship Id="rId3" Type="http://schemas.openxmlformats.org/officeDocument/2006/relationships/image" Target="../media/Chart8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image" Target="../media/Chart10.png"/><Relationship Id="rId3" Type="http://schemas.openxmlformats.org/officeDocument/2006/relationships/image" Target="../media/Chart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904875</xdr:colOff>
      <xdr:row>9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904875</xdr:colOff>
      <xdr:row>27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904875</xdr:colOff>
      <xdr:row>46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161925</xdr:rowOff>
    </xdr:from>
    <xdr:ext cx="10277475" cy="4610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200025</xdr:colOff>
      <xdr:row>56</xdr:row>
      <xdr:rowOff>66675</xdr:rowOff>
    </xdr:from>
    <xdr:ext cx="7572375" cy="4686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190500</xdr:rowOff>
    </xdr:from>
    <xdr:ext cx="3943350" cy="24384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</xdr:colOff>
      <xdr:row>16</xdr:row>
      <xdr:rowOff>190500</xdr:rowOff>
    </xdr:from>
    <xdr:ext cx="5276850" cy="2438400"/>
    <xdr:pic>
      <xdr:nvPicPr>
        <xdr:cNvPr id="3500965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180975</xdr:colOff>
      <xdr:row>16</xdr:row>
      <xdr:rowOff>190500</xdr:rowOff>
    </xdr:from>
    <xdr:ext cx="5276850" cy="2438400"/>
    <xdr:pic>
      <xdr:nvPicPr>
        <xdr:cNvPr id="392874271" name="Chart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38100</xdr:rowOff>
    </xdr:from>
    <xdr:ext cx="3867150" cy="2390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17</xdr:row>
      <xdr:rowOff>9525</xdr:rowOff>
    </xdr:from>
    <xdr:ext cx="5105400" cy="2390775"/>
    <xdr:pic>
      <xdr:nvPicPr>
        <xdr:cNvPr id="1730638007" name="Chart10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952500</xdr:colOff>
      <xdr:row>17</xdr:row>
      <xdr:rowOff>28575</xdr:rowOff>
    </xdr:from>
    <xdr:ext cx="5019675" cy="2362200"/>
    <xdr:pic>
      <xdr:nvPicPr>
        <xdr:cNvPr id="1124265171" name="Chart1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</cols>
  <sheetData>
    <row r="1">
      <c r="A1" s="1" t="s">
        <v>0</v>
      </c>
    </row>
    <row r="2">
      <c r="A2" s="1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3" t="s">
        <v>8</v>
      </c>
    </row>
    <row r="10">
      <c r="A10" s="2" t="s">
        <v>9</v>
      </c>
    </row>
    <row r="11">
      <c r="A11" s="2" t="s">
        <v>10</v>
      </c>
    </row>
    <row r="12">
      <c r="A12" s="4" t="s">
        <v>11</v>
      </c>
    </row>
    <row r="13">
      <c r="A13" s="4" t="s">
        <v>12</v>
      </c>
    </row>
    <row r="14">
      <c r="A14" s="4" t="s">
        <v>13</v>
      </c>
    </row>
    <row r="15">
      <c r="A15" s="4" t="s">
        <v>14</v>
      </c>
    </row>
    <row r="16">
      <c r="A16" s="5" t="s">
        <v>15</v>
      </c>
    </row>
    <row r="17">
      <c r="A17" s="2" t="s">
        <v>16</v>
      </c>
    </row>
    <row r="18">
      <c r="A18" s="6" t="s">
        <v>17</v>
      </c>
    </row>
    <row r="20">
      <c r="A20" s="1" t="s">
        <v>18</v>
      </c>
    </row>
    <row r="21">
      <c r="A21" s="2" t="s">
        <v>19</v>
      </c>
    </row>
    <row r="22">
      <c r="A22" s="2" t="s">
        <v>20</v>
      </c>
    </row>
    <row r="23">
      <c r="A23" s="2" t="s">
        <v>21</v>
      </c>
    </row>
    <row r="24">
      <c r="A24" s="2" t="s">
        <v>22</v>
      </c>
    </row>
    <row r="25">
      <c r="A25" s="2" t="s">
        <v>5</v>
      </c>
    </row>
    <row r="26">
      <c r="A26" s="2" t="s">
        <v>23</v>
      </c>
    </row>
    <row r="27">
      <c r="A27" s="2" t="s">
        <v>7</v>
      </c>
    </row>
    <row r="28">
      <c r="A28" s="3" t="s">
        <v>8</v>
      </c>
    </row>
    <row r="29">
      <c r="A29" s="2" t="s">
        <v>9</v>
      </c>
    </row>
    <row r="30">
      <c r="A30" s="2" t="s">
        <v>10</v>
      </c>
    </row>
    <row r="31">
      <c r="A31" s="4" t="s">
        <v>11</v>
      </c>
    </row>
    <row r="32">
      <c r="A32" s="4" t="s">
        <v>12</v>
      </c>
    </row>
    <row r="33">
      <c r="A33" s="4" t="s">
        <v>13</v>
      </c>
    </row>
    <row r="34">
      <c r="A34" s="4" t="s">
        <v>14</v>
      </c>
    </row>
    <row r="35">
      <c r="A35" s="5" t="s">
        <v>15</v>
      </c>
    </row>
    <row r="36">
      <c r="A36" s="2" t="s">
        <v>24</v>
      </c>
    </row>
    <row r="37">
      <c r="A37" s="2" t="s">
        <v>25</v>
      </c>
    </row>
    <row r="38">
      <c r="A38" s="2" t="s">
        <v>26</v>
      </c>
    </row>
    <row r="39">
      <c r="A39" s="2" t="s">
        <v>27</v>
      </c>
    </row>
    <row r="40">
      <c r="A40" s="2" t="s">
        <v>28</v>
      </c>
    </row>
    <row r="41">
      <c r="A41" s="2" t="s">
        <v>29</v>
      </c>
    </row>
    <row r="42">
      <c r="A42" s="2" t="s">
        <v>30</v>
      </c>
    </row>
    <row r="43">
      <c r="A43" s="2" t="s">
        <v>31</v>
      </c>
    </row>
    <row r="44">
      <c r="A44" s="2" t="s">
        <v>32</v>
      </c>
    </row>
    <row r="45">
      <c r="A45" s="2" t="s">
        <v>33</v>
      </c>
    </row>
    <row r="46">
      <c r="A46" s="2" t="s">
        <v>34</v>
      </c>
    </row>
    <row r="47">
      <c r="A47" s="2" t="s">
        <v>35</v>
      </c>
    </row>
    <row r="48">
      <c r="A48" s="2" t="s">
        <v>9</v>
      </c>
    </row>
    <row r="49">
      <c r="A49" s="2" t="s">
        <v>36</v>
      </c>
    </row>
    <row r="50">
      <c r="A50" s="7"/>
    </row>
    <row r="51">
      <c r="A51" s="7"/>
    </row>
    <row r="52">
      <c r="A52" s="2" t="s">
        <v>37</v>
      </c>
    </row>
    <row r="53">
      <c r="A53" s="2" t="s">
        <v>26</v>
      </c>
    </row>
    <row r="54">
      <c r="A54" s="2" t="s">
        <v>27</v>
      </c>
    </row>
    <row r="55">
      <c r="A55" s="2" t="s">
        <v>28</v>
      </c>
    </row>
    <row r="56">
      <c r="A56" s="2" t="s">
        <v>29</v>
      </c>
    </row>
    <row r="57">
      <c r="A57" s="2" t="s">
        <v>38</v>
      </c>
    </row>
    <row r="58">
      <c r="A58" s="2" t="s">
        <v>39</v>
      </c>
    </row>
    <row r="59">
      <c r="A59" s="2" t="s">
        <v>40</v>
      </c>
    </row>
    <row r="60">
      <c r="A60" s="2" t="s">
        <v>41</v>
      </c>
    </row>
    <row r="61">
      <c r="A61" s="2" t="s">
        <v>42</v>
      </c>
    </row>
    <row r="62">
      <c r="A62" s="2" t="s">
        <v>43</v>
      </c>
    </row>
    <row r="63">
      <c r="A63" s="2" t="s">
        <v>44</v>
      </c>
    </row>
    <row r="64">
      <c r="A64" s="7"/>
    </row>
    <row r="65">
      <c r="A65" s="7"/>
    </row>
    <row r="66">
      <c r="A66" s="2" t="s">
        <v>45</v>
      </c>
    </row>
    <row r="67">
      <c r="A67" s="2" t="s">
        <v>3</v>
      </c>
    </row>
    <row r="68">
      <c r="A68" s="2" t="s">
        <v>46</v>
      </c>
    </row>
    <row r="69">
      <c r="A69" s="2" t="s">
        <v>47</v>
      </c>
    </row>
    <row r="70">
      <c r="A70" s="2" t="s">
        <v>48</v>
      </c>
    </row>
    <row r="71">
      <c r="A71" s="2" t="s">
        <v>49</v>
      </c>
    </row>
    <row r="72">
      <c r="A72" s="2" t="s">
        <v>38</v>
      </c>
    </row>
    <row r="73">
      <c r="A73" s="2" t="s">
        <v>39</v>
      </c>
    </row>
    <row r="74">
      <c r="A74" s="2" t="s">
        <v>40</v>
      </c>
    </row>
    <row r="75">
      <c r="A75" s="2" t="s">
        <v>41</v>
      </c>
    </row>
    <row r="76">
      <c r="A76" s="2" t="s">
        <v>50</v>
      </c>
    </row>
    <row r="77">
      <c r="A77" s="2" t="s">
        <v>43</v>
      </c>
    </row>
    <row r="78">
      <c r="A78" s="2" t="s">
        <v>51</v>
      </c>
    </row>
    <row r="79">
      <c r="A79" s="7"/>
    </row>
    <row r="80">
      <c r="A80" s="7"/>
    </row>
    <row r="81">
      <c r="A81" s="7"/>
    </row>
    <row r="82">
      <c r="A82" s="8" t="s">
        <v>52</v>
      </c>
    </row>
    <row r="83">
      <c r="A83" s="2" t="s">
        <v>3</v>
      </c>
    </row>
    <row r="84">
      <c r="A84" s="2" t="s">
        <v>46</v>
      </c>
    </row>
    <row r="85">
      <c r="A85" s="2" t="s">
        <v>47</v>
      </c>
    </row>
    <row r="86">
      <c r="A86" s="2" t="s">
        <v>48</v>
      </c>
    </row>
    <row r="87">
      <c r="A87" s="2" t="s">
        <v>49</v>
      </c>
    </row>
    <row r="88">
      <c r="A88" s="2" t="s">
        <v>38</v>
      </c>
    </row>
    <row r="89">
      <c r="A89" s="2" t="s">
        <v>39</v>
      </c>
    </row>
    <row r="90">
      <c r="A90" s="2" t="s">
        <v>40</v>
      </c>
    </row>
    <row r="91">
      <c r="A91" s="2" t="s">
        <v>41</v>
      </c>
    </row>
    <row r="92">
      <c r="A92" s="2" t="s">
        <v>50</v>
      </c>
    </row>
    <row r="93">
      <c r="A93" s="2" t="s">
        <v>43</v>
      </c>
    </row>
    <row r="94">
      <c r="A94" s="8" t="s">
        <v>53</v>
      </c>
    </row>
    <row r="95">
      <c r="A95" s="2" t="s">
        <v>54</v>
      </c>
    </row>
    <row r="96">
      <c r="A96" s="7"/>
    </row>
    <row r="97">
      <c r="A97" s="8" t="s">
        <v>55</v>
      </c>
    </row>
    <row r="98">
      <c r="A98" s="2" t="s">
        <v>3</v>
      </c>
    </row>
    <row r="99">
      <c r="A99" s="2" t="s">
        <v>46</v>
      </c>
    </row>
    <row r="100">
      <c r="A100" s="2" t="s">
        <v>47</v>
      </c>
    </row>
    <row r="101">
      <c r="A101" s="2" t="s">
        <v>48</v>
      </c>
    </row>
    <row r="102">
      <c r="A102" s="2" t="s">
        <v>49</v>
      </c>
    </row>
    <row r="103">
      <c r="A103" s="2" t="s">
        <v>38</v>
      </c>
    </row>
    <row r="104">
      <c r="A104" s="2" t="s">
        <v>39</v>
      </c>
    </row>
    <row r="105">
      <c r="A105" s="2" t="s">
        <v>40</v>
      </c>
    </row>
    <row r="106">
      <c r="A106" s="2" t="s">
        <v>41</v>
      </c>
    </row>
    <row r="107">
      <c r="A107" s="2" t="s">
        <v>50</v>
      </c>
    </row>
    <row r="108">
      <c r="A108" s="2" t="s">
        <v>43</v>
      </c>
    </row>
    <row r="109">
      <c r="A109" s="8" t="s">
        <v>56</v>
      </c>
    </row>
    <row r="110">
      <c r="A110" s="2" t="s">
        <v>54</v>
      </c>
    </row>
    <row r="111">
      <c r="A111" s="7"/>
    </row>
    <row r="112">
      <c r="A112" s="6" t="s">
        <v>57</v>
      </c>
    </row>
    <row r="113">
      <c r="A113" s="2" t="s">
        <v>21</v>
      </c>
    </row>
    <row r="114">
      <c r="A114" s="2" t="s">
        <v>46</v>
      </c>
    </row>
    <row r="115">
      <c r="A115" s="2" t="s">
        <v>47</v>
      </c>
    </row>
    <row r="116">
      <c r="A116" s="2" t="s">
        <v>48</v>
      </c>
    </row>
    <row r="117">
      <c r="A117" s="2" t="s">
        <v>49</v>
      </c>
    </row>
    <row r="118">
      <c r="A118" s="2" t="s">
        <v>38</v>
      </c>
    </row>
    <row r="119">
      <c r="A119" s="2" t="s">
        <v>39</v>
      </c>
    </row>
    <row r="120">
      <c r="A120" s="2" t="s">
        <v>40</v>
      </c>
    </row>
    <row r="121">
      <c r="A121" s="2" t="s">
        <v>41</v>
      </c>
    </row>
    <row r="122">
      <c r="A122" s="2" t="s">
        <v>50</v>
      </c>
    </row>
    <row r="123">
      <c r="A123" s="2" t="s">
        <v>43</v>
      </c>
    </row>
    <row r="124">
      <c r="A124" s="8" t="s">
        <v>58</v>
      </c>
    </row>
    <row r="125">
      <c r="A125" s="8" t="s">
        <v>59</v>
      </c>
    </row>
    <row r="126">
      <c r="A126" s="9"/>
    </row>
    <row r="127">
      <c r="A127" s="9"/>
    </row>
    <row r="128">
      <c r="A128" s="2" t="s">
        <v>3</v>
      </c>
    </row>
    <row r="129">
      <c r="A129" s="2" t="s">
        <v>60</v>
      </c>
    </row>
    <row r="130">
      <c r="A130" s="2" t="s">
        <v>61</v>
      </c>
    </row>
    <row r="131">
      <c r="A131" s="2" t="s">
        <v>62</v>
      </c>
    </row>
    <row r="132">
      <c r="A132" s="2" t="s">
        <v>63</v>
      </c>
    </row>
    <row r="133">
      <c r="A133" s="2" t="s">
        <v>64</v>
      </c>
    </row>
    <row r="134">
      <c r="A134" s="2" t="s">
        <v>65</v>
      </c>
    </row>
    <row r="135">
      <c r="A135" s="2" t="s">
        <v>66</v>
      </c>
    </row>
    <row r="136">
      <c r="A136" s="2" t="s">
        <v>67</v>
      </c>
    </row>
    <row r="137">
      <c r="A137" s="6" t="s">
        <v>68</v>
      </c>
    </row>
    <row r="138">
      <c r="A138" s="2" t="s">
        <v>69</v>
      </c>
    </row>
    <row r="139">
      <c r="A139" s="7"/>
    </row>
    <row r="140">
      <c r="A140" s="6" t="s">
        <v>70</v>
      </c>
    </row>
    <row r="141">
      <c r="A141" s="10"/>
    </row>
    <row r="142">
      <c r="A142" s="2" t="s">
        <v>3</v>
      </c>
    </row>
    <row r="143">
      <c r="A143" s="2" t="s">
        <v>60</v>
      </c>
    </row>
    <row r="144">
      <c r="A144" s="2" t="s">
        <v>61</v>
      </c>
    </row>
    <row r="145">
      <c r="A145" s="2" t="s">
        <v>62</v>
      </c>
    </row>
    <row r="146">
      <c r="A146" s="2" t="s">
        <v>63</v>
      </c>
    </row>
    <row r="147">
      <c r="A147" s="2" t="s">
        <v>64</v>
      </c>
    </row>
    <row r="148">
      <c r="A148" s="2" t="s">
        <v>65</v>
      </c>
    </row>
    <row r="149">
      <c r="A149" s="2" t="s">
        <v>66</v>
      </c>
    </row>
    <row r="150">
      <c r="A150" s="2" t="s">
        <v>67</v>
      </c>
    </row>
    <row r="151">
      <c r="A151" s="6" t="s">
        <v>68</v>
      </c>
    </row>
    <row r="152">
      <c r="A152" s="2" t="s">
        <v>71</v>
      </c>
    </row>
    <row r="153">
      <c r="A153" s="7"/>
    </row>
    <row r="154">
      <c r="A154" s="6" t="s">
        <v>70</v>
      </c>
    </row>
    <row r="155">
      <c r="A155" s="10"/>
    </row>
    <row r="156">
      <c r="A156" s="2" t="s">
        <v>3</v>
      </c>
    </row>
    <row r="157">
      <c r="A157" s="2" t="s">
        <v>60</v>
      </c>
    </row>
    <row r="158">
      <c r="A158" s="2" t="s">
        <v>61</v>
      </c>
    </row>
    <row r="159">
      <c r="A159" s="2" t="s">
        <v>62</v>
      </c>
    </row>
    <row r="160">
      <c r="A160" s="2" t="s">
        <v>63</v>
      </c>
    </row>
    <row r="161">
      <c r="A161" s="2" t="s">
        <v>64</v>
      </c>
    </row>
    <row r="162">
      <c r="A162" s="2" t="s">
        <v>65</v>
      </c>
    </row>
    <row r="163">
      <c r="A163" s="2" t="s">
        <v>66</v>
      </c>
    </row>
    <row r="164">
      <c r="A164" s="2" t="s">
        <v>67</v>
      </c>
    </row>
    <row r="165">
      <c r="A165" s="6" t="s">
        <v>68</v>
      </c>
    </row>
    <row r="166">
      <c r="A166" s="2" t="s">
        <v>72</v>
      </c>
    </row>
    <row r="167">
      <c r="A167" s="7"/>
    </row>
    <row r="168">
      <c r="A168" s="6" t="s">
        <v>70</v>
      </c>
    </row>
    <row r="169">
      <c r="A169" s="10"/>
    </row>
    <row r="170">
      <c r="A170" s="2" t="s">
        <v>3</v>
      </c>
    </row>
    <row r="171">
      <c r="A171" s="2" t="s">
        <v>60</v>
      </c>
    </row>
    <row r="172">
      <c r="A172" s="2" t="s">
        <v>61</v>
      </c>
    </row>
    <row r="173">
      <c r="A173" s="2" t="s">
        <v>62</v>
      </c>
    </row>
    <row r="174">
      <c r="A174" s="2" t="s">
        <v>63</v>
      </c>
    </row>
    <row r="175">
      <c r="A175" s="2" t="s">
        <v>64</v>
      </c>
    </row>
    <row r="176">
      <c r="A176" s="2" t="s">
        <v>65</v>
      </c>
    </row>
    <row r="177">
      <c r="A177" s="2" t="s">
        <v>66</v>
      </c>
    </row>
    <row r="178">
      <c r="A178" s="2" t="s">
        <v>67</v>
      </c>
    </row>
    <row r="179">
      <c r="A179" s="6" t="s">
        <v>68</v>
      </c>
    </row>
    <row r="180">
      <c r="A180" s="2" t="s">
        <v>73</v>
      </c>
    </row>
    <row r="181">
      <c r="A181" s="7"/>
    </row>
    <row r="182">
      <c r="A182" s="6" t="s">
        <v>70</v>
      </c>
    </row>
    <row r="183">
      <c r="A183" s="10"/>
    </row>
    <row r="184">
      <c r="A184" s="2" t="s">
        <v>3</v>
      </c>
    </row>
    <row r="185">
      <c r="A185" s="2" t="s">
        <v>60</v>
      </c>
    </row>
    <row r="186">
      <c r="A186" s="2" t="s">
        <v>61</v>
      </c>
    </row>
    <row r="187">
      <c r="A187" s="2" t="s">
        <v>62</v>
      </c>
    </row>
    <row r="188">
      <c r="A188" s="2" t="s">
        <v>63</v>
      </c>
    </row>
    <row r="189">
      <c r="A189" s="2" t="s">
        <v>64</v>
      </c>
    </row>
    <row r="190">
      <c r="A190" s="2" t="s">
        <v>65</v>
      </c>
    </row>
    <row r="191">
      <c r="A191" s="2" t="s">
        <v>66</v>
      </c>
    </row>
    <row r="192">
      <c r="A192" s="2" t="s">
        <v>67</v>
      </c>
    </row>
    <row r="193">
      <c r="A193" s="6" t="s">
        <v>68</v>
      </c>
    </row>
    <row r="194">
      <c r="A194" s="2" t="s">
        <v>74</v>
      </c>
    </row>
    <row r="195">
      <c r="A195" s="7"/>
    </row>
    <row r="196">
      <c r="A196" s="6" t="s">
        <v>70</v>
      </c>
    </row>
    <row r="197">
      <c r="A197" s="10"/>
    </row>
    <row r="198">
      <c r="A198" s="2" t="s">
        <v>3</v>
      </c>
    </row>
    <row r="199">
      <c r="A199" s="2" t="s">
        <v>60</v>
      </c>
    </row>
    <row r="200">
      <c r="A200" s="2" t="s">
        <v>61</v>
      </c>
    </row>
    <row r="201">
      <c r="A201" s="2" t="s">
        <v>62</v>
      </c>
    </row>
    <row r="202">
      <c r="A202" s="2" t="s">
        <v>63</v>
      </c>
    </row>
    <row r="203">
      <c r="A203" s="2" t="s">
        <v>64</v>
      </c>
    </row>
    <row r="204">
      <c r="A204" s="2" t="s">
        <v>65</v>
      </c>
    </row>
    <row r="205">
      <c r="A205" s="2" t="s">
        <v>66</v>
      </c>
    </row>
    <row r="206">
      <c r="A206" s="2" t="s">
        <v>67</v>
      </c>
    </row>
    <row r="207">
      <c r="A207" s="6" t="s">
        <v>68</v>
      </c>
    </row>
    <row r="208">
      <c r="A208" s="2" t="s">
        <v>75</v>
      </c>
    </row>
    <row r="209">
      <c r="A209" s="7"/>
    </row>
    <row r="210">
      <c r="A210" s="6" t="s">
        <v>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3" width="21.25"/>
    <col customWidth="1" min="4" max="4" width="20.38"/>
    <col customWidth="1" min="5" max="5" width="18.63"/>
    <col customWidth="1" min="7" max="7" width="16.38"/>
    <col customWidth="1" min="8" max="9" width="22.63"/>
    <col customWidth="1" min="10" max="10" width="14.88"/>
  </cols>
  <sheetData>
    <row r="1">
      <c r="A1" s="11" t="s">
        <v>76</v>
      </c>
      <c r="B1" s="11" t="s">
        <v>77</v>
      </c>
      <c r="C1" s="11" t="s">
        <v>78</v>
      </c>
      <c r="D1" s="11" t="s">
        <v>79</v>
      </c>
      <c r="E1" s="11" t="s">
        <v>80</v>
      </c>
      <c r="F1" s="11" t="s">
        <v>81</v>
      </c>
      <c r="G1" s="11" t="s">
        <v>82</v>
      </c>
      <c r="H1" s="11" t="s">
        <v>83</v>
      </c>
      <c r="I1" s="11" t="s">
        <v>84</v>
      </c>
      <c r="J1" s="1" t="s">
        <v>67</v>
      </c>
      <c r="K1" s="11" t="s">
        <v>85</v>
      </c>
    </row>
    <row r="2">
      <c r="A2" s="12" t="s">
        <v>86</v>
      </c>
      <c r="B2" s="13">
        <f t="shared" ref="B2:B7" si="1">(max($C$2:$C$7)-C2)/2</f>
        <v>0</v>
      </c>
      <c r="C2" s="13">
        <v>174796.0</v>
      </c>
      <c r="D2" s="13">
        <v>100.0</v>
      </c>
      <c r="E2" s="13">
        <f t="shared" ref="E2:E7" si="2">(max($F$2:$F$7)-F2)/2</f>
        <v>0</v>
      </c>
      <c r="F2" s="13">
        <v>34089.0</v>
      </c>
      <c r="G2" s="13">
        <v>100.0</v>
      </c>
      <c r="H2" s="13">
        <f t="shared" ref="H2:H7" si="3">(max($I$2:$I$7)-I2)/2</f>
        <v>0</v>
      </c>
      <c r="I2" s="13">
        <v>29141.0</v>
      </c>
      <c r="J2" s="1">
        <v>100.0</v>
      </c>
      <c r="K2" s="13">
        <v>100.0</v>
      </c>
    </row>
    <row r="3">
      <c r="A3" s="12" t="s">
        <v>71</v>
      </c>
      <c r="B3" s="13">
        <f t="shared" si="1"/>
        <v>74308</v>
      </c>
      <c r="C3" s="13">
        <v>26180.0</v>
      </c>
      <c r="D3" s="13">
        <v>15.0</v>
      </c>
      <c r="E3" s="13">
        <f t="shared" si="2"/>
        <v>14413</v>
      </c>
      <c r="F3" s="13">
        <v>5263.0</v>
      </c>
      <c r="G3" s="13">
        <v>15.0</v>
      </c>
      <c r="H3" s="13">
        <f t="shared" si="3"/>
        <v>12262</v>
      </c>
      <c r="I3" s="13">
        <v>4617.0</v>
      </c>
      <c r="J3" s="1">
        <v>16.0</v>
      </c>
      <c r="K3" s="13">
        <v>15.0</v>
      </c>
    </row>
    <row r="4">
      <c r="A4" s="12" t="s">
        <v>72</v>
      </c>
      <c r="B4" s="13">
        <f t="shared" si="1"/>
        <v>78911</v>
      </c>
      <c r="C4" s="13">
        <v>16974.0</v>
      </c>
      <c r="D4" s="13">
        <v>10.0</v>
      </c>
      <c r="E4" s="13">
        <f t="shared" si="2"/>
        <v>15366.5</v>
      </c>
      <c r="F4" s="13">
        <v>3356.0</v>
      </c>
      <c r="G4" s="13">
        <v>10.0</v>
      </c>
      <c r="H4" s="13">
        <f t="shared" si="3"/>
        <v>12984.5</v>
      </c>
      <c r="I4" s="13">
        <v>3172.0</v>
      </c>
      <c r="J4" s="1">
        <v>11.0</v>
      </c>
      <c r="K4" s="13">
        <v>10.0</v>
      </c>
    </row>
    <row r="5">
      <c r="A5" s="12" t="s">
        <v>73</v>
      </c>
      <c r="B5" s="13">
        <f t="shared" si="1"/>
        <v>83064.5</v>
      </c>
      <c r="C5" s="13">
        <v>8667.0</v>
      </c>
      <c r="D5" s="13">
        <v>5.0</v>
      </c>
      <c r="E5" s="13">
        <f t="shared" si="2"/>
        <v>16171.5</v>
      </c>
      <c r="F5" s="13">
        <v>1746.0</v>
      </c>
      <c r="G5" s="13">
        <v>5.0</v>
      </c>
      <c r="H5" s="13">
        <f t="shared" si="3"/>
        <v>13778</v>
      </c>
      <c r="I5" s="13">
        <v>1585.0</v>
      </c>
      <c r="J5" s="1">
        <v>5.0</v>
      </c>
      <c r="K5" s="13">
        <v>5.0</v>
      </c>
    </row>
    <row r="6">
      <c r="A6" s="12" t="s">
        <v>74</v>
      </c>
      <c r="B6" s="13">
        <f t="shared" si="1"/>
        <v>84342</v>
      </c>
      <c r="C6" s="13">
        <v>6112.0</v>
      </c>
      <c r="D6" s="13">
        <v>3.0</v>
      </c>
      <c r="E6" s="13">
        <f t="shared" si="2"/>
        <v>16415.5</v>
      </c>
      <c r="F6" s="13">
        <v>1258.0</v>
      </c>
      <c r="G6" s="13">
        <v>4.0</v>
      </c>
      <c r="H6" s="13">
        <f t="shared" si="3"/>
        <v>14023.5</v>
      </c>
      <c r="I6" s="13">
        <v>1094.0</v>
      </c>
      <c r="J6" s="1">
        <v>4.0</v>
      </c>
      <c r="K6" s="13">
        <v>4.0</v>
      </c>
    </row>
    <row r="7">
      <c r="A7" s="12" t="s">
        <v>87</v>
      </c>
      <c r="B7" s="13">
        <f t="shared" si="1"/>
        <v>86157.5</v>
      </c>
      <c r="C7" s="13">
        <v>2481.0</v>
      </c>
      <c r="D7" s="13">
        <v>1.0</v>
      </c>
      <c r="E7" s="13">
        <f t="shared" si="2"/>
        <v>16779.5</v>
      </c>
      <c r="F7" s="13">
        <v>530.0</v>
      </c>
      <c r="G7" s="13">
        <v>2.0</v>
      </c>
      <c r="H7" s="13">
        <f t="shared" si="3"/>
        <v>14337.5</v>
      </c>
      <c r="I7" s="13">
        <v>466.0</v>
      </c>
      <c r="J7" s="1">
        <v>2.0</v>
      </c>
      <c r="K7" s="13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9.63"/>
    <col customWidth="1" min="4" max="4" width="18.13"/>
    <col customWidth="1" min="6" max="6" width="19.25"/>
    <col customWidth="1" min="11" max="11" width="16.88"/>
    <col customWidth="1" min="12" max="12" width="94.0"/>
  </cols>
  <sheetData>
    <row r="1">
      <c r="A1" s="14" t="s">
        <v>88</v>
      </c>
      <c r="B1" s="15" t="s">
        <v>77</v>
      </c>
      <c r="C1" s="14" t="s">
        <v>89</v>
      </c>
      <c r="D1" s="15" t="s">
        <v>80</v>
      </c>
      <c r="E1" s="14" t="s">
        <v>90</v>
      </c>
      <c r="F1" s="15" t="s">
        <v>83</v>
      </c>
      <c r="G1" s="14" t="s">
        <v>91</v>
      </c>
      <c r="H1" s="14" t="s">
        <v>92</v>
      </c>
      <c r="I1" s="14" t="s">
        <v>93</v>
      </c>
      <c r="J1" s="14" t="s">
        <v>82</v>
      </c>
      <c r="K1" s="14" t="s">
        <v>67</v>
      </c>
    </row>
    <row r="2">
      <c r="A2" s="16" t="s">
        <v>86</v>
      </c>
      <c r="B2" s="17">
        <f t="shared" ref="B2:B7" si="1">(max($C$2:$C$7)-C2)/2</f>
        <v>0</v>
      </c>
      <c r="C2" s="18">
        <v>174796.0</v>
      </c>
      <c r="D2" s="18">
        <v>0.0</v>
      </c>
      <c r="E2" s="18">
        <v>34089.0</v>
      </c>
      <c r="F2" s="18">
        <v>0.0</v>
      </c>
      <c r="G2" s="18">
        <v>29141.0</v>
      </c>
      <c r="H2" s="19">
        <f t="shared" ref="H2:H7" si="2">(SUM(C2:G2)/SUM(C$2:G$2))</f>
        <v>1</v>
      </c>
      <c r="I2" s="19">
        <f t="shared" ref="I2:I7" si="3">(SUM(C2)/SUM(C$2))</f>
        <v>1</v>
      </c>
      <c r="J2" s="19">
        <f t="shared" ref="J2:J7" si="4">(SUM(E2)/SUM(E$2))</f>
        <v>1</v>
      </c>
      <c r="K2" s="19">
        <f t="shared" ref="K2:K7" si="5">(SUM(G2)/SUM(G$2))</f>
        <v>1</v>
      </c>
    </row>
    <row r="3">
      <c r="A3" s="16" t="s">
        <v>71</v>
      </c>
      <c r="B3" s="17">
        <f t="shared" si="1"/>
        <v>74308</v>
      </c>
      <c r="C3" s="18">
        <v>26180.0</v>
      </c>
      <c r="D3" s="18">
        <v>14413.0</v>
      </c>
      <c r="E3" s="18">
        <v>5263.0</v>
      </c>
      <c r="F3" s="18">
        <v>12262.0</v>
      </c>
      <c r="G3" s="18">
        <v>4617.0</v>
      </c>
      <c r="H3" s="19">
        <f t="shared" si="2"/>
        <v>0.2635636443</v>
      </c>
      <c r="I3" s="19">
        <f t="shared" si="3"/>
        <v>0.1497745944</v>
      </c>
      <c r="J3" s="19">
        <f t="shared" si="4"/>
        <v>0.1543899792</v>
      </c>
      <c r="K3" s="19">
        <f t="shared" si="5"/>
        <v>0.158436567</v>
      </c>
    </row>
    <row r="4">
      <c r="A4" s="16" t="s">
        <v>72</v>
      </c>
      <c r="B4" s="17">
        <f t="shared" si="1"/>
        <v>78911</v>
      </c>
      <c r="C4" s="18">
        <v>16974.0</v>
      </c>
      <c r="D4" s="18">
        <v>15366.5</v>
      </c>
      <c r="E4" s="18">
        <v>3356.0</v>
      </c>
      <c r="F4" s="18">
        <v>12984.5</v>
      </c>
      <c r="G4" s="18">
        <v>3172.0</v>
      </c>
      <c r="H4" s="19">
        <f t="shared" si="2"/>
        <v>0.2178459496</v>
      </c>
      <c r="I4" s="19">
        <f t="shared" si="3"/>
        <v>0.0971074853</v>
      </c>
      <c r="J4" s="19">
        <f t="shared" si="4"/>
        <v>0.09844817976</v>
      </c>
      <c r="K4" s="19">
        <f t="shared" si="5"/>
        <v>0.1088500738</v>
      </c>
    </row>
    <row r="5">
      <c r="A5" s="16" t="s">
        <v>73</v>
      </c>
      <c r="B5" s="17">
        <f t="shared" si="1"/>
        <v>83064.5</v>
      </c>
      <c r="C5" s="18">
        <v>8667.0</v>
      </c>
      <c r="D5" s="18">
        <v>16171.5</v>
      </c>
      <c r="E5" s="18">
        <v>1746.0</v>
      </c>
      <c r="F5" s="18">
        <v>13778.0</v>
      </c>
      <c r="G5" s="18">
        <v>1585.0</v>
      </c>
      <c r="H5" s="19">
        <f t="shared" si="2"/>
        <v>0.1762307479</v>
      </c>
      <c r="I5" s="19">
        <f t="shared" si="3"/>
        <v>0.0495835145</v>
      </c>
      <c r="J5" s="19">
        <f t="shared" si="4"/>
        <v>0.05121886826</v>
      </c>
      <c r="K5" s="19">
        <f t="shared" si="5"/>
        <v>0.05439072098</v>
      </c>
    </row>
    <row r="6">
      <c r="A6" s="16" t="s">
        <v>74</v>
      </c>
      <c r="B6" s="17">
        <f t="shared" si="1"/>
        <v>84342</v>
      </c>
      <c r="C6" s="18">
        <v>6112.0</v>
      </c>
      <c r="D6" s="18">
        <v>16415.5</v>
      </c>
      <c r="E6" s="18">
        <v>1258.0</v>
      </c>
      <c r="F6" s="18">
        <v>14023.5</v>
      </c>
      <c r="G6" s="18">
        <v>1094.0</v>
      </c>
      <c r="H6" s="19">
        <f t="shared" si="2"/>
        <v>0.1634401284</v>
      </c>
      <c r="I6" s="19">
        <f t="shared" si="3"/>
        <v>0.03496647521</v>
      </c>
      <c r="J6" s="19">
        <f t="shared" si="4"/>
        <v>0.03690339992</v>
      </c>
      <c r="K6" s="19">
        <f t="shared" si="5"/>
        <v>0.03754160804</v>
      </c>
    </row>
    <row r="7">
      <c r="A7" s="20" t="s">
        <v>87</v>
      </c>
      <c r="B7" s="17">
        <f t="shared" si="1"/>
        <v>86157.5</v>
      </c>
      <c r="C7" s="18">
        <v>2481.0</v>
      </c>
      <c r="D7" s="18">
        <v>16779.5</v>
      </c>
      <c r="E7" s="18">
        <v>530.0</v>
      </c>
      <c r="F7" s="18">
        <v>14337.5</v>
      </c>
      <c r="G7" s="18">
        <v>466.0</v>
      </c>
      <c r="H7" s="19">
        <f t="shared" si="2"/>
        <v>0.145337064</v>
      </c>
      <c r="I7" s="19">
        <f t="shared" si="3"/>
        <v>0.01419368864</v>
      </c>
      <c r="J7" s="19">
        <f t="shared" si="4"/>
        <v>0.01554753733</v>
      </c>
      <c r="K7" s="19">
        <f t="shared" si="5"/>
        <v>0.01599121513</v>
      </c>
    </row>
    <row r="15">
      <c r="H15" s="21"/>
      <c r="L15" s="22"/>
    </row>
    <row r="16">
      <c r="H16" s="23" t="s">
        <v>94</v>
      </c>
      <c r="L16" s="22"/>
    </row>
    <row r="17">
      <c r="H17" s="21"/>
      <c r="L17" s="22"/>
    </row>
    <row r="18">
      <c r="H18" s="24" t="s">
        <v>95</v>
      </c>
      <c r="L18" s="22"/>
    </row>
    <row r="19">
      <c r="H19" s="21"/>
      <c r="L19" s="22"/>
    </row>
    <row r="20">
      <c r="H20" s="25" t="s">
        <v>96</v>
      </c>
      <c r="L20" s="22"/>
    </row>
    <row r="21">
      <c r="H21" s="21"/>
      <c r="L21" s="22"/>
    </row>
    <row r="22">
      <c r="H22" s="25" t="s">
        <v>97</v>
      </c>
      <c r="L22" s="22"/>
    </row>
    <row r="23">
      <c r="H23" s="21"/>
      <c r="L23" s="22"/>
    </row>
    <row r="24">
      <c r="H24" s="26"/>
      <c r="I24" s="27"/>
      <c r="J24" s="27"/>
      <c r="K24" s="27"/>
      <c r="L24" s="28"/>
    </row>
    <row r="25">
      <c r="H25" s="26"/>
      <c r="I25" s="27"/>
      <c r="J25" s="27"/>
      <c r="K25" s="27"/>
      <c r="L25" s="28"/>
    </row>
    <row r="26">
      <c r="H26" s="26"/>
      <c r="I26" s="27"/>
      <c r="J26" s="27"/>
      <c r="K26" s="27"/>
      <c r="L26" s="28"/>
    </row>
    <row r="27">
      <c r="H27" s="26"/>
      <c r="I27" s="27"/>
      <c r="J27" s="27"/>
      <c r="K27" s="27"/>
      <c r="L27" s="28"/>
    </row>
  </sheetData>
  <mergeCells count="14">
    <mergeCell ref="H21:L21"/>
    <mergeCell ref="H22:L22"/>
    <mergeCell ref="H23:L23"/>
    <mergeCell ref="H24:L24"/>
    <mergeCell ref="H25:L25"/>
    <mergeCell ref="H26:L26"/>
    <mergeCell ref="H27:L27"/>
    <mergeCell ref="H14:L14"/>
    <mergeCell ref="H15:L15"/>
    <mergeCell ref="H16:L16"/>
    <mergeCell ref="H17:L17"/>
    <mergeCell ref="H18:L18"/>
    <mergeCell ref="H19:L19"/>
    <mergeCell ref="H20:L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5"/>
  </cols>
  <sheetData>
    <row r="1">
      <c r="A1" s="29" t="s">
        <v>98</v>
      </c>
      <c r="B1" s="29" t="s">
        <v>99</v>
      </c>
      <c r="C1" s="29" t="s">
        <v>100</v>
      </c>
      <c r="D1" s="29" t="s">
        <v>101</v>
      </c>
      <c r="E1" s="30" t="s">
        <v>102</v>
      </c>
      <c r="F1" s="15" t="s">
        <v>103</v>
      </c>
      <c r="G1" s="1" t="s">
        <v>104</v>
      </c>
    </row>
    <row r="2">
      <c r="A2" s="31" t="s">
        <v>105</v>
      </c>
      <c r="B2" s="32">
        <v>202101.0</v>
      </c>
      <c r="C2" s="32">
        <v>4430.0</v>
      </c>
      <c r="D2" s="32">
        <v>57.0</v>
      </c>
      <c r="E2" s="32">
        <v>0.012866817155756207</v>
      </c>
      <c r="F2" s="33">
        <v>0.0129</v>
      </c>
    </row>
    <row r="3">
      <c r="A3" s="34" t="s">
        <v>106</v>
      </c>
      <c r="B3" s="35">
        <v>202101.0</v>
      </c>
      <c r="C3" s="35">
        <v>13039.0</v>
      </c>
      <c r="D3" s="35">
        <v>30.0</v>
      </c>
      <c r="E3" s="35">
        <v>0.0023007899378786716</v>
      </c>
      <c r="F3" s="33">
        <v>0.0023</v>
      </c>
    </row>
    <row r="4">
      <c r="A4" s="31" t="s">
        <v>107</v>
      </c>
      <c r="B4" s="32">
        <v>202011.0</v>
      </c>
      <c r="C4" s="32">
        <v>8220.0</v>
      </c>
      <c r="D4" s="32">
        <v>6.0</v>
      </c>
      <c r="E4" s="32">
        <v>7.2992700729927E-4</v>
      </c>
      <c r="F4" s="33">
        <v>7.0E-4</v>
      </c>
    </row>
    <row r="5">
      <c r="A5" s="34" t="s">
        <v>108</v>
      </c>
      <c r="B5" s="35">
        <v>202011.0</v>
      </c>
      <c r="C5" s="35">
        <v>24276.0</v>
      </c>
      <c r="D5" s="35">
        <v>15.0</v>
      </c>
      <c r="E5" s="35">
        <v>6.178942165101335E-4</v>
      </c>
      <c r="F5" s="33">
        <v>6.0E-4</v>
      </c>
    </row>
  </sheetData>
  <conditionalFormatting sqref="F2:F3">
    <cfRule type="notContainsBlanks" dxfId="0" priority="1">
      <formula>LEN(TRIM(F2))&gt;0</formula>
    </cfRule>
  </conditionalFormatting>
  <conditionalFormatting sqref="F4:F5">
    <cfRule type="notContainsBlanks" dxfId="1" priority="2">
      <formula>LEN(TRIM(F4))&gt;0</formula>
    </cfRule>
  </conditionalFormatting>
  <conditionalFormatting sqref="A2:E3">
    <cfRule type="notContainsBlanks" dxfId="0" priority="3">
      <formula>LEN(TRIM(A2))&gt;0</formula>
    </cfRule>
  </conditionalFormatting>
  <conditionalFormatting sqref="A4:E5">
    <cfRule type="notContainsBlanks" dxfId="1" priority="4">
      <formula>LEN(TRIM(A4))&gt;0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109</v>
      </c>
    </row>
    <row r="2">
      <c r="A2" s="8" t="s">
        <v>110</v>
      </c>
    </row>
    <row r="3">
      <c r="A3" s="6" t="s">
        <v>3</v>
      </c>
    </row>
    <row r="4">
      <c r="A4" s="2" t="s">
        <v>111</v>
      </c>
    </row>
    <row r="5">
      <c r="A5" s="2" t="s">
        <v>112</v>
      </c>
    </row>
    <row r="6">
      <c r="A6" s="2" t="s">
        <v>113</v>
      </c>
    </row>
    <row r="7">
      <c r="A7" s="36" t="s">
        <v>114</v>
      </c>
    </row>
    <row r="8">
      <c r="A8" s="2" t="s">
        <v>8</v>
      </c>
    </row>
    <row r="9">
      <c r="A9" s="3" t="s">
        <v>115</v>
      </c>
    </row>
    <row r="10">
      <c r="A10" s="2" t="s">
        <v>116</v>
      </c>
    </row>
    <row r="11">
      <c r="A11" s="5" t="s">
        <v>117</v>
      </c>
    </row>
    <row r="12">
      <c r="A12" s="8" t="s">
        <v>118</v>
      </c>
    </row>
    <row r="13">
      <c r="A13" s="9"/>
    </row>
    <row r="14">
      <c r="A14" s="2" t="s">
        <v>3</v>
      </c>
    </row>
    <row r="15">
      <c r="A15" s="2" t="s">
        <v>119</v>
      </c>
    </row>
    <row r="16">
      <c r="A16" s="2" t="s">
        <v>120</v>
      </c>
    </row>
    <row r="17">
      <c r="A17" s="2" t="s">
        <v>121</v>
      </c>
    </row>
    <row r="18">
      <c r="A18" s="2" t="s">
        <v>122</v>
      </c>
    </row>
    <row r="19">
      <c r="A19" s="2" t="s">
        <v>123</v>
      </c>
    </row>
    <row r="20">
      <c r="A20" s="2" t="s">
        <v>124</v>
      </c>
    </row>
    <row r="21">
      <c r="A21" s="2" t="s">
        <v>125</v>
      </c>
    </row>
    <row r="22">
      <c r="A22" s="2" t="s">
        <v>126</v>
      </c>
    </row>
    <row r="23">
      <c r="A23" s="2" t="s">
        <v>127</v>
      </c>
    </row>
    <row r="24">
      <c r="A24" s="5" t="s">
        <v>117</v>
      </c>
    </row>
    <row r="25">
      <c r="A25" s="37" t="s">
        <v>128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9.0"/>
    <col customWidth="1" min="5" max="5" width="23.13"/>
  </cols>
  <sheetData>
    <row r="1">
      <c r="A1" s="29" t="s">
        <v>98</v>
      </c>
      <c r="B1" s="29" t="s">
        <v>99</v>
      </c>
      <c r="C1" s="29" t="s">
        <v>100</v>
      </c>
      <c r="D1" s="29" t="s">
        <v>101</v>
      </c>
      <c r="E1" s="30" t="s">
        <v>102</v>
      </c>
      <c r="F1" s="15" t="s">
        <v>103</v>
      </c>
      <c r="G1" s="38" t="s">
        <v>104</v>
      </c>
    </row>
    <row r="2">
      <c r="A2" s="31" t="s">
        <v>105</v>
      </c>
      <c r="B2" s="32">
        <v>202101.0</v>
      </c>
      <c r="C2" s="32">
        <v>4430.0</v>
      </c>
      <c r="D2" s="32">
        <v>57.0</v>
      </c>
      <c r="E2" s="32">
        <v>0.012866817155756207</v>
      </c>
      <c r="F2" s="33">
        <v>0.0129</v>
      </c>
    </row>
    <row r="3">
      <c r="A3" s="34" t="s">
        <v>106</v>
      </c>
      <c r="B3" s="35">
        <v>202101.0</v>
      </c>
      <c r="C3" s="35">
        <v>13039.0</v>
      </c>
      <c r="D3" s="35">
        <v>30.0</v>
      </c>
      <c r="E3" s="35">
        <v>0.0023007899378786716</v>
      </c>
      <c r="F3" s="33">
        <v>0.0023</v>
      </c>
      <c r="G3" s="39">
        <v>-0.8402</v>
      </c>
    </row>
    <row r="4">
      <c r="A4" s="31" t="s">
        <v>107</v>
      </c>
      <c r="B4" s="32">
        <v>202011.0</v>
      </c>
      <c r="C4" s="32">
        <v>8220.0</v>
      </c>
      <c r="D4" s="32">
        <v>6.0</v>
      </c>
      <c r="E4" s="32">
        <v>7.2992700729927E-4</v>
      </c>
      <c r="F4" s="33">
        <v>7.0E-4</v>
      </c>
      <c r="G4" s="40">
        <v>-0.3568</v>
      </c>
    </row>
    <row r="5">
      <c r="A5" s="34" t="s">
        <v>108</v>
      </c>
      <c r="B5" s="35">
        <v>202011.0</v>
      </c>
      <c r="C5" s="35">
        <v>24276.0</v>
      </c>
      <c r="D5" s="35">
        <v>15.0</v>
      </c>
      <c r="E5" s="35">
        <v>6.178942165101335E-4</v>
      </c>
      <c r="F5" s="33">
        <v>6.0E-4</v>
      </c>
    </row>
    <row r="7">
      <c r="K7" s="41" t="s">
        <v>129</v>
      </c>
      <c r="L7" s="42"/>
      <c r="M7" s="42"/>
      <c r="N7" s="42"/>
      <c r="O7" s="42"/>
      <c r="P7" s="42"/>
      <c r="Q7" s="42"/>
      <c r="R7" s="42"/>
      <c r="S7" s="43"/>
    </row>
    <row r="8">
      <c r="A8" s="44" t="s">
        <v>130</v>
      </c>
      <c r="B8" s="20"/>
      <c r="C8" s="20"/>
      <c r="D8" s="20"/>
      <c r="E8" s="20"/>
      <c r="F8" s="20"/>
      <c r="G8" s="20"/>
      <c r="K8" s="21"/>
      <c r="S8" s="22"/>
    </row>
    <row r="9">
      <c r="A9" s="14" t="s">
        <v>131</v>
      </c>
      <c r="B9" s="45" t="s">
        <v>132</v>
      </c>
      <c r="C9" s="45" t="s">
        <v>133</v>
      </c>
      <c r="D9" s="45" t="s">
        <v>134</v>
      </c>
      <c r="E9" s="46" t="s">
        <v>135</v>
      </c>
      <c r="F9" s="46" t="s">
        <v>133</v>
      </c>
      <c r="G9" s="46" t="s">
        <v>134</v>
      </c>
      <c r="K9" s="23" t="s">
        <v>136</v>
      </c>
      <c r="S9" s="22"/>
    </row>
    <row r="10">
      <c r="A10" s="14" t="s">
        <v>137</v>
      </c>
      <c r="B10" s="47">
        <v>0.0</v>
      </c>
      <c r="C10" s="48" t="s">
        <v>138</v>
      </c>
      <c r="D10" s="47">
        <v>1.0</v>
      </c>
      <c r="E10" s="49">
        <v>0.3307</v>
      </c>
      <c r="F10" s="48" t="s">
        <v>139</v>
      </c>
      <c r="G10" s="47">
        <v>0.6299</v>
      </c>
      <c r="K10" s="21"/>
      <c r="S10" s="22"/>
    </row>
    <row r="11">
      <c r="A11" s="14" t="s">
        <v>140</v>
      </c>
      <c r="B11" s="50">
        <v>1.0</v>
      </c>
      <c r="C11" s="48" t="s">
        <v>138</v>
      </c>
      <c r="D11" s="51">
        <v>0.03</v>
      </c>
      <c r="E11" s="49">
        <v>0.6703</v>
      </c>
      <c r="F11" s="48" t="s">
        <v>139</v>
      </c>
      <c r="G11" s="47">
        <v>0.3701</v>
      </c>
      <c r="K11" s="52" t="s">
        <v>141</v>
      </c>
      <c r="S11" s="22"/>
    </row>
    <row r="12">
      <c r="K12" s="53" t="s">
        <v>142</v>
      </c>
      <c r="S12" s="22"/>
    </row>
    <row r="13">
      <c r="K13" s="54" t="s">
        <v>143</v>
      </c>
      <c r="L13" s="27"/>
      <c r="M13" s="27"/>
      <c r="N13" s="27"/>
      <c r="O13" s="27"/>
      <c r="P13" s="27"/>
      <c r="Q13" s="27"/>
      <c r="R13" s="27"/>
      <c r="S13" s="28"/>
    </row>
  </sheetData>
  <mergeCells count="7">
    <mergeCell ref="K7:S7"/>
    <mergeCell ref="K8:S8"/>
    <mergeCell ref="K9:S9"/>
    <mergeCell ref="K10:S10"/>
    <mergeCell ref="K11:S11"/>
    <mergeCell ref="K12:S12"/>
    <mergeCell ref="K13:S13"/>
  </mergeCells>
  <conditionalFormatting sqref="A2:G3">
    <cfRule type="notContainsBlanks" dxfId="0" priority="1">
      <formula>LEN(TRIM(A2))&gt;0</formula>
    </cfRule>
  </conditionalFormatting>
  <conditionalFormatting sqref="A4:F5">
    <cfRule type="notContainsBlanks" dxfId="1" priority="2">
      <formula>LEN(TRIM(A4))&gt;0</formula>
    </cfRule>
  </conditionalFormatting>
  <conditionalFormatting sqref="G4:G5">
    <cfRule type="notContainsBlanks" dxfId="1" priority="3">
      <formula>LEN(TRIM(G4))&gt;0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18.0"/>
    <col customWidth="1" min="5" max="5" width="22.88"/>
  </cols>
  <sheetData>
    <row r="1">
      <c r="A1" s="29" t="s">
        <v>98</v>
      </c>
      <c r="B1" s="29" t="s">
        <v>99</v>
      </c>
      <c r="C1" s="29" t="s">
        <v>100</v>
      </c>
      <c r="D1" s="29" t="s">
        <v>101</v>
      </c>
      <c r="E1" s="30" t="s">
        <v>102</v>
      </c>
      <c r="F1" s="15" t="s">
        <v>103</v>
      </c>
      <c r="G1" s="38" t="s">
        <v>104</v>
      </c>
    </row>
    <row r="2">
      <c r="A2" s="31" t="s">
        <v>105</v>
      </c>
      <c r="B2" s="32">
        <v>202101.0</v>
      </c>
      <c r="C2" s="32">
        <v>4430.0</v>
      </c>
      <c r="D2" s="32">
        <v>57.0</v>
      </c>
      <c r="E2" s="32">
        <v>0.012866817155756207</v>
      </c>
      <c r="F2" s="33">
        <v>0.0129</v>
      </c>
    </row>
    <row r="3">
      <c r="A3" s="34" t="s">
        <v>106</v>
      </c>
      <c r="B3" s="35">
        <v>202101.0</v>
      </c>
      <c r="C3" s="35">
        <v>13039.0</v>
      </c>
      <c r="D3" s="35">
        <v>30.0</v>
      </c>
      <c r="E3" s="35">
        <v>0.0023007899378786716</v>
      </c>
      <c r="F3" s="33">
        <v>0.0023</v>
      </c>
    </row>
    <row r="4">
      <c r="A4" s="31" t="s">
        <v>107</v>
      </c>
      <c r="B4" s="32">
        <v>202011.0</v>
      </c>
      <c r="C4" s="32">
        <v>8220.0</v>
      </c>
      <c r="D4" s="32">
        <v>6.0</v>
      </c>
      <c r="E4" s="32">
        <v>7.2992700729927E-4</v>
      </c>
      <c r="F4" s="33">
        <v>7.0E-4</v>
      </c>
    </row>
    <row r="5">
      <c r="A5" s="34" t="s">
        <v>108</v>
      </c>
      <c r="B5" s="35">
        <v>202011.0</v>
      </c>
      <c r="C5" s="35">
        <v>24276.0</v>
      </c>
      <c r="D5" s="35">
        <v>15.0</v>
      </c>
      <c r="E5" s="35">
        <v>6.178942165101335E-4</v>
      </c>
      <c r="F5" s="33">
        <v>6.0E-4</v>
      </c>
    </row>
    <row r="9">
      <c r="A9" s="44" t="s">
        <v>130</v>
      </c>
      <c r="B9" s="20"/>
      <c r="C9" s="20"/>
      <c r="D9" s="20"/>
      <c r="E9" s="20"/>
      <c r="F9" s="20"/>
      <c r="G9" s="20"/>
    </row>
    <row r="10">
      <c r="A10" s="14" t="s">
        <v>131</v>
      </c>
      <c r="B10" s="45" t="s">
        <v>132</v>
      </c>
      <c r="C10" s="45" t="s">
        <v>133</v>
      </c>
      <c r="D10" s="45" t="s">
        <v>134</v>
      </c>
      <c r="E10" s="46" t="s">
        <v>135</v>
      </c>
      <c r="F10" s="46" t="s">
        <v>133</v>
      </c>
      <c r="G10" s="46" t="s">
        <v>134</v>
      </c>
    </row>
    <row r="11">
      <c r="A11" s="14" t="s">
        <v>137</v>
      </c>
      <c r="B11" s="47">
        <v>0.0</v>
      </c>
      <c r="C11" s="48" t="s">
        <v>138</v>
      </c>
      <c r="D11" s="47">
        <v>1.0</v>
      </c>
      <c r="E11" s="49">
        <v>0.3307</v>
      </c>
      <c r="F11" s="48" t="s">
        <v>139</v>
      </c>
      <c r="G11" s="47">
        <v>0.6299</v>
      </c>
    </row>
    <row r="12">
      <c r="A12" s="14" t="s">
        <v>140</v>
      </c>
      <c r="B12" s="50">
        <v>1.0</v>
      </c>
      <c r="C12" s="48" t="s">
        <v>138</v>
      </c>
      <c r="D12" s="47">
        <v>0.0</v>
      </c>
      <c r="E12" s="49">
        <v>0.6703</v>
      </c>
      <c r="F12" s="48" t="s">
        <v>139</v>
      </c>
      <c r="G12" s="47">
        <v>0.3701</v>
      </c>
    </row>
  </sheetData>
  <conditionalFormatting sqref="A2:F3">
    <cfRule type="notContainsBlanks" dxfId="0" priority="1">
      <formula>LEN(TRIM(A2))&gt;0</formula>
    </cfRule>
  </conditionalFormatting>
  <conditionalFormatting sqref="A4:F5">
    <cfRule type="notContainsBlanks" dxfId="1" priority="2">
      <formula>LEN(TRIM(A4))&gt;0</formula>
    </cfRule>
  </conditionalFormatting>
  <drawing r:id="rId1"/>
</worksheet>
</file>