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C:\Users\fbarca\Desktop\Elenco_Elaborati_AI\Elenco_Elaborati_WebApp_Rete_Definitivo\"/>
    </mc:Choice>
  </mc:AlternateContent>
  <xr:revisionPtr revIDLastSave="0" documentId="13_ncr:1_{9CC662C2-176B-4180-983A-D6CD872969DB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01_Elenchi" sheetId="1" r:id="rId1"/>
    <sheet name="02_Elaborati" sheetId="2" r:id="rId2"/>
  </sheets>
  <definedNames>
    <definedName name="_xlnm._FilterDatabase" localSheetId="1" hidden="1">'02_Elaborati'!$I$5:$K$7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2" l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</calcChain>
</file>

<file path=xl/sharedStrings.xml><?xml version="1.0" encoding="utf-8"?>
<sst xmlns="http://schemas.openxmlformats.org/spreadsheetml/2006/main" count="123" uniqueCount="62">
  <si>
    <t>CODICE COMMESSA</t>
  </si>
  <si>
    <t>ODS</t>
  </si>
  <si>
    <t>SP</t>
  </si>
  <si>
    <t>CRON.</t>
  </si>
  <si>
    <t>REV.</t>
  </si>
  <si>
    <t>DISCIPLINA</t>
  </si>
  <si>
    <t>Titolo progetto</t>
  </si>
  <si>
    <t>Fase di progetto</t>
  </si>
  <si>
    <t>Codice SP</t>
  </si>
  <si>
    <t>Nota ricezione elaborati</t>
  </si>
  <si>
    <t>Data ricezione</t>
  </si>
  <si>
    <t>IT21078AR-</t>
  </si>
  <si>
    <t>51-</t>
  </si>
  <si>
    <t>SP-</t>
  </si>
  <si>
    <t>0001-</t>
  </si>
  <si>
    <t xml:space="preserve">PARTE GENERALE </t>
  </si>
  <si>
    <t>IT21078AR-000-RE-0213</t>
  </si>
  <si>
    <t>0004-</t>
  </si>
  <si>
    <t>OPERE STRUTTURALI</t>
  </si>
  <si>
    <t>IT21078AR-000-RE-0214</t>
  </si>
  <si>
    <t>0003-</t>
  </si>
  <si>
    <t>OPERE CIVILI</t>
  </si>
  <si>
    <t>IMPIANTI MECCANICI</t>
  </si>
  <si>
    <t>0005-</t>
  </si>
  <si>
    <t>IMPIANTI ELETTRICI</t>
  </si>
  <si>
    <t>0006-</t>
  </si>
  <si>
    <t>GEOLOGIA</t>
  </si>
  <si>
    <t>0007-</t>
  </si>
  <si>
    <t>GEOTECNICA</t>
  </si>
  <si>
    <t>0008-</t>
  </si>
  <si>
    <t>SICUREZZA</t>
  </si>
  <si>
    <t>0009-</t>
  </si>
  <si>
    <t>PREVENZIONE INCENDI</t>
  </si>
  <si>
    <t>0010-</t>
  </si>
  <si>
    <t>ACUSTICA</t>
  </si>
  <si>
    <t>0011-</t>
  </si>
  <si>
    <t>LEED/WELL</t>
  </si>
  <si>
    <t>0012-</t>
  </si>
  <si>
    <t>CAM</t>
  </si>
  <si>
    <t>0013-</t>
  </si>
  <si>
    <t>TRASPORTI</t>
  </si>
  <si>
    <t>Logo Stazioone appaltante</t>
  </si>
  <si>
    <t>STAZIONE APPALTANTE</t>
  </si>
  <si>
    <t>Accordo quadro per servizi di ingegneria relativi a nuove opere e manutenzione
Lotto 3 - empolese e Valdelsa - s.p. 79 km 11+5</t>
  </si>
  <si>
    <t>Fase progetto</t>
  </si>
  <si>
    <t>Località</t>
  </si>
  <si>
    <t>CODICE ELABORATO</t>
  </si>
  <si>
    <t>DESCRIZIONE ELABORATI</t>
  </si>
  <si>
    <t>REV</t>
  </si>
  <si>
    <t>Presenza di Non conformità/ Osservazioni</t>
  </si>
  <si>
    <t>Assenza di Non conformità/ Osservazioni</t>
  </si>
  <si>
    <t>SCALA</t>
  </si>
  <si>
    <t>FORMATO</t>
  </si>
  <si>
    <t>DATA</t>
  </si>
  <si>
    <t>Ispettore</t>
  </si>
  <si>
    <t>Scheda di ispezione</t>
  </si>
  <si>
    <t>Disciplina</t>
  </si>
  <si>
    <t>PV006-PE-AIAS-GEN-00000-LIS-000001</t>
  </si>
  <si>
    <t>Elenco Elaborati</t>
  </si>
  <si>
    <t>01</t>
  </si>
  <si>
    <t>Stazione appaltante</t>
  </si>
  <si>
    <t>Comune di Firenze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</si>
</sst>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/>
    <xf numFmtId="0" fontId="0" fillId="0" borderId="0" xfId="0" applyAlignment="1">
      <alignment horizontal="left" vertical="center" wrapText="1"/>
    </xf>
    <xf numFmtId="49" fontId="1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17" fontId="2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center"/>
    </xf>
    <xf numFmtId="0" fontId="5" fillId="3" borderId="3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8" fillId="0" borderId="0" xfId="0" applyFont="1"/>
    <xf numFmtId="14" fontId="0" fillId="0" borderId="0" xfId="0" applyNumberFormat="1"/>
    <xf numFmtId="0" fontId="0" fillId="0" borderId="1" xfId="0" applyBorder="1" applyAlignment="1">
      <alignment wrapText="1"/>
    </xf>
    <xf numFmtId="49" fontId="6" fillId="0" borderId="0" xfId="0" applyNumberFormat="1" applyFont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6" xfId="0" applyBorder="1"/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0" fillId="0" borderId="5" xfId="0" applyBorder="1"/>
    <xf numFmtId="0" fontId="7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0" borderId="2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L14"/>
  <sheetViews>
    <sheetView workbookViewId="0">
      <selection activeCell="F2" sqref="F2"/>
    </sheetView>
  </sheetViews>
  <sheetFormatPr defaultRowHeight="14.4" x14ac:dyDescent="0.3"/>
  <cols>
    <col min="1" max="1" width="24.6640625" customWidth="1"/>
    <col min="6" max="8" width="22.6640625" customWidth="1"/>
    <col min="9" max="9" width="26.88671875" customWidth="1"/>
    <col min="10" max="10" width="23.88671875" customWidth="1"/>
    <col min="11" max="11" width="16" customWidth="1"/>
    <col min="12" max="12" width="18.5546875" customWidth="1"/>
  </cols>
  <sheetData>
    <row r="1" spans="1:12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60</v>
      </c>
    </row>
    <row r="2" spans="1:12" x14ac:dyDescent="0.3">
      <c r="A2" t="s">
        <v>11</v>
      </c>
      <c r="B2" s="10" t="s">
        <v>12</v>
      </c>
      <c r="C2" t="s">
        <v>13</v>
      </c>
      <c r="D2" s="14" t="s">
        <v>14</v>
      </c>
      <c r="E2" s="10">
        <v>0</v>
      </c>
      <c r="F2" s="15" t="s">
        <v>15</v>
      </c>
      <c r="G2" s="15" t="str">
        <f>'02_Elaborati'!$F$2</f>
        <v>Accordo quadro per servizi di ingegneria relativi a nuove opere e manutenzione
Lotto 3 - empolese e Valdelsa - s.p. 79 km 11+5</v>
      </c>
      <c r="H2" s="15" t="str">
        <f>'02_Elaborati'!$F$3</f>
        <v>Fase progetto</v>
      </c>
      <c r="I2" s="10" t="str">
        <f t="shared" ref="I2:I14" si="0">_xlfn.CONCAT(A2:E2)</f>
        <v>IT21078AR-51-SP-0001-0</v>
      </c>
      <c r="J2" s="18" t="s">
        <v>16</v>
      </c>
      <c r="K2" s="19">
        <v>46035</v>
      </c>
      <c r="L2" t="s">
        <v>61</v>
      </c>
    </row>
    <row r="3" spans="1:12" x14ac:dyDescent="0.3">
      <c r="A3" t="s">
        <v>11</v>
      </c>
      <c r="B3" s="10" t="s">
        <v>12</v>
      </c>
      <c r="C3" t="s">
        <v>13</v>
      </c>
      <c r="D3" s="14" t="s">
        <v>17</v>
      </c>
      <c r="E3" s="10">
        <v>0</v>
      </c>
      <c r="F3" s="15" t="s">
        <v>18</v>
      </c>
      <c r="G3" s="15" t="str">
        <f>'02_Elaborati'!$F$2</f>
        <v>Accordo quadro per servizi di ingegneria relativi a nuove opere e manutenzione
Lotto 3 - empolese e Valdelsa - s.p. 79 km 11+5</v>
      </c>
      <c r="H3" s="15" t="str">
        <f>'02_Elaborati'!$F$3</f>
        <v>Fase progetto</v>
      </c>
      <c r="I3" s="10" t="str">
        <f t="shared" si="0"/>
        <v>IT21078AR-51-SP-0004-0</v>
      </c>
      <c r="J3" s="18" t="s">
        <v>19</v>
      </c>
      <c r="K3" s="19">
        <v>45669</v>
      </c>
      <c r="L3" t="s">
        <v>61</v>
      </c>
    </row>
    <row r="4" spans="1:12" x14ac:dyDescent="0.3">
      <c r="A4" t="s">
        <v>11</v>
      </c>
      <c r="B4" s="10" t="s">
        <v>12</v>
      </c>
      <c r="C4" t="s">
        <v>13</v>
      </c>
      <c r="D4" s="14" t="s">
        <v>20</v>
      </c>
      <c r="E4" s="10">
        <v>0</v>
      </c>
      <c r="F4" s="15" t="s">
        <v>21</v>
      </c>
      <c r="G4" s="15" t="str">
        <f>'02_Elaborati'!$F$2</f>
        <v>Accordo quadro per servizi di ingegneria relativi a nuove opere e manutenzione
Lotto 3 - empolese e Valdelsa - s.p. 79 km 11+5</v>
      </c>
      <c r="H4" s="15" t="str">
        <f>'02_Elaborati'!$F$3</f>
        <v>Fase progetto</v>
      </c>
      <c r="I4" s="10" t="str">
        <f t="shared" si="0"/>
        <v>IT21078AR-51-SP-0003-0</v>
      </c>
      <c r="J4" s="18" t="s">
        <v>16</v>
      </c>
      <c r="K4" s="19">
        <v>45670</v>
      </c>
      <c r="L4" t="s">
        <v>61</v>
      </c>
    </row>
    <row r="5" spans="1:12" x14ac:dyDescent="0.3">
      <c r="A5" t="s">
        <v>11</v>
      </c>
      <c r="B5" s="10" t="s">
        <v>12</v>
      </c>
      <c r="C5" t="s">
        <v>13</v>
      </c>
      <c r="D5" s="14" t="s">
        <v>17</v>
      </c>
      <c r="E5" s="10">
        <v>0</v>
      </c>
      <c r="F5" s="15" t="s">
        <v>22</v>
      </c>
      <c r="G5" s="15" t="str">
        <f>'02_Elaborati'!$F$2</f>
        <v>Accordo quadro per servizi di ingegneria relativi a nuove opere e manutenzione
Lotto 3 - empolese e Valdelsa - s.p. 79 km 11+5</v>
      </c>
      <c r="H5" s="15" t="str">
        <f>'02_Elaborati'!$F$3</f>
        <v>Fase progetto</v>
      </c>
      <c r="I5" s="10" t="str">
        <f t="shared" si="0"/>
        <v>IT21078AR-51-SP-0004-0</v>
      </c>
      <c r="J5" s="18" t="s">
        <v>16</v>
      </c>
      <c r="K5" s="19">
        <v>45669</v>
      </c>
      <c r="L5" t="s">
        <v>61</v>
      </c>
    </row>
    <row r="6" spans="1:12" x14ac:dyDescent="0.3">
      <c r="A6" t="s">
        <v>11</v>
      </c>
      <c r="B6" s="10" t="s">
        <v>12</v>
      </c>
      <c r="C6" t="s">
        <v>13</v>
      </c>
      <c r="D6" s="14" t="s">
        <v>23</v>
      </c>
      <c r="E6" s="10">
        <v>0</v>
      </c>
      <c r="F6" s="15" t="s">
        <v>24</v>
      </c>
      <c r="G6" s="15" t="str">
        <f>'02_Elaborati'!$F$2</f>
        <v>Accordo quadro per servizi di ingegneria relativi a nuove opere e manutenzione
Lotto 3 - empolese e Valdelsa - s.p. 79 km 11+5</v>
      </c>
      <c r="H6" s="15" t="str">
        <f>'02_Elaborati'!$F$3</f>
        <v>Fase progetto</v>
      </c>
      <c r="I6" s="10" t="str">
        <f t="shared" si="0"/>
        <v>IT21078AR-51-SP-0005-0</v>
      </c>
      <c r="J6" s="18" t="s">
        <v>16</v>
      </c>
      <c r="K6" s="19">
        <v>45669</v>
      </c>
      <c r="L6" t="s">
        <v>61</v>
      </c>
    </row>
    <row r="7" spans="1:12" x14ac:dyDescent="0.3">
      <c r="A7" t="s">
        <v>11</v>
      </c>
      <c r="B7" s="10" t="s">
        <v>12</v>
      </c>
      <c r="C7" t="s">
        <v>13</v>
      </c>
      <c r="D7" s="14" t="s">
        <v>25</v>
      </c>
      <c r="E7" s="10">
        <v>0</v>
      </c>
      <c r="F7" s="15" t="s">
        <v>26</v>
      </c>
      <c r="G7" s="15" t="str">
        <f>'02_Elaborati'!$F$2</f>
        <v>Accordo quadro per servizi di ingegneria relativi a nuove opere e manutenzione
Lotto 3 - empolese e Valdelsa - s.p. 79 km 11+5</v>
      </c>
      <c r="H7" s="15" t="str">
        <f>'02_Elaborati'!$F$3</f>
        <v>Fase progetto</v>
      </c>
      <c r="I7" s="10" t="str">
        <f t="shared" si="0"/>
        <v>IT21078AR-51-SP-0006-0</v>
      </c>
      <c r="J7" s="18" t="s">
        <v>16</v>
      </c>
      <c r="K7" s="19">
        <v>45669</v>
      </c>
      <c r="L7" t="s">
        <v>61</v>
      </c>
    </row>
    <row r="8" spans="1:12" x14ac:dyDescent="0.3">
      <c r="A8" t="s">
        <v>11</v>
      </c>
      <c r="B8" s="10" t="s">
        <v>12</v>
      </c>
      <c r="C8" t="s">
        <v>13</v>
      </c>
      <c r="D8" s="14" t="s">
        <v>27</v>
      </c>
      <c r="E8" s="10">
        <v>0</v>
      </c>
      <c r="F8" s="15" t="s">
        <v>28</v>
      </c>
      <c r="G8" s="15" t="str">
        <f>'02_Elaborati'!$F$2</f>
        <v>Accordo quadro per servizi di ingegneria relativi a nuove opere e manutenzione
Lotto 3 - empolese e Valdelsa - s.p. 79 km 11+5</v>
      </c>
      <c r="H8" s="15" t="str">
        <f>'02_Elaborati'!$F$3</f>
        <v>Fase progetto</v>
      </c>
      <c r="I8" s="10" t="str">
        <f t="shared" si="0"/>
        <v>IT21078AR-51-SP-0007-0</v>
      </c>
      <c r="J8" s="18" t="s">
        <v>16</v>
      </c>
      <c r="K8" s="19">
        <v>45669</v>
      </c>
      <c r="L8" t="s">
        <v>61</v>
      </c>
    </row>
    <row r="9" spans="1:12" x14ac:dyDescent="0.3">
      <c r="A9" t="s">
        <v>11</v>
      </c>
      <c r="B9" s="10" t="s">
        <v>12</v>
      </c>
      <c r="C9" t="s">
        <v>13</v>
      </c>
      <c r="D9" s="14" t="s">
        <v>29</v>
      </c>
      <c r="E9" s="10">
        <v>0</v>
      </c>
      <c r="F9" s="15" t="s">
        <v>30</v>
      </c>
      <c r="G9" s="15" t="str">
        <f>'02_Elaborati'!$F$2</f>
        <v>Accordo quadro per servizi di ingegneria relativi a nuove opere e manutenzione
Lotto 3 - empolese e Valdelsa - s.p. 79 km 11+5</v>
      </c>
      <c r="H9" s="15" t="str">
        <f>'02_Elaborati'!$F$3</f>
        <v>Fase progetto</v>
      </c>
      <c r="I9" s="10" t="str">
        <f t="shared" si="0"/>
        <v>IT21078AR-51-SP-0008-0</v>
      </c>
      <c r="J9" s="18" t="s">
        <v>16</v>
      </c>
      <c r="K9" s="19">
        <v>45669</v>
      </c>
      <c r="L9" t="s">
        <v>61</v>
      </c>
    </row>
    <row r="10" spans="1:12" x14ac:dyDescent="0.3">
      <c r="A10" t="s">
        <v>11</v>
      </c>
      <c r="B10" s="10" t="s">
        <v>12</v>
      </c>
      <c r="C10" t="s">
        <v>13</v>
      </c>
      <c r="D10" s="14" t="s">
        <v>31</v>
      </c>
      <c r="E10" s="10">
        <v>0</v>
      </c>
      <c r="F10" s="15" t="s">
        <v>32</v>
      </c>
      <c r="G10" s="15" t="str">
        <f>'02_Elaborati'!$F$2</f>
        <v>Accordo quadro per servizi di ingegneria relativi a nuove opere e manutenzione
Lotto 3 - empolese e Valdelsa - s.p. 79 km 11+5</v>
      </c>
      <c r="H10" s="15" t="str">
        <f>'02_Elaborati'!$F$3</f>
        <v>Fase progetto</v>
      </c>
      <c r="I10" s="10" t="str">
        <f t="shared" si="0"/>
        <v>IT21078AR-51-SP-0009-0</v>
      </c>
      <c r="J10" s="18" t="s">
        <v>16</v>
      </c>
      <c r="K10" s="19">
        <v>45669</v>
      </c>
      <c r="L10" t="s">
        <v>61</v>
      </c>
    </row>
    <row r="11" spans="1:12" x14ac:dyDescent="0.3">
      <c r="A11" t="s">
        <v>11</v>
      </c>
      <c r="B11" s="10" t="s">
        <v>12</v>
      </c>
      <c r="C11" t="s">
        <v>13</v>
      </c>
      <c r="D11" s="14" t="s">
        <v>33</v>
      </c>
      <c r="E11" s="10">
        <v>0</v>
      </c>
      <c r="F11" s="15" t="s">
        <v>34</v>
      </c>
      <c r="G11" s="15" t="str">
        <f>'02_Elaborati'!$F$2</f>
        <v>Accordo quadro per servizi di ingegneria relativi a nuove opere e manutenzione
Lotto 3 - empolese e Valdelsa - s.p. 79 km 11+5</v>
      </c>
      <c r="H11" s="15" t="str">
        <f>'02_Elaborati'!$F$3</f>
        <v>Fase progetto</v>
      </c>
      <c r="I11" s="10" t="str">
        <f t="shared" si="0"/>
        <v>IT21078AR-51-SP-0010-0</v>
      </c>
      <c r="J11" s="18" t="s">
        <v>16</v>
      </c>
      <c r="K11" s="19">
        <v>45669</v>
      </c>
      <c r="L11" t="s">
        <v>61</v>
      </c>
    </row>
    <row r="12" spans="1:12" x14ac:dyDescent="0.3">
      <c r="A12" t="s">
        <v>11</v>
      </c>
      <c r="B12" s="10" t="s">
        <v>12</v>
      </c>
      <c r="C12" t="s">
        <v>13</v>
      </c>
      <c r="D12" s="14" t="s">
        <v>35</v>
      </c>
      <c r="E12" s="10">
        <v>0</v>
      </c>
      <c r="F12" s="15" t="s">
        <v>36</v>
      </c>
      <c r="G12" s="15" t="str">
        <f>'02_Elaborati'!$F$2</f>
        <v>Accordo quadro per servizi di ingegneria relativi a nuove opere e manutenzione
Lotto 3 - empolese e Valdelsa - s.p. 79 km 11+5</v>
      </c>
      <c r="H12" s="15" t="str">
        <f>'02_Elaborati'!$F$3</f>
        <v>Fase progetto</v>
      </c>
      <c r="I12" s="10" t="str">
        <f t="shared" si="0"/>
        <v>IT21078AR-51-SP-0011-0</v>
      </c>
      <c r="J12" s="18" t="s">
        <v>16</v>
      </c>
      <c r="K12" s="19">
        <v>45669</v>
      </c>
      <c r="L12" t="s">
        <v>61</v>
      </c>
    </row>
    <row r="13" spans="1:12" x14ac:dyDescent="0.3">
      <c r="A13" t="s">
        <v>11</v>
      </c>
      <c r="B13" s="10" t="s">
        <v>12</v>
      </c>
      <c r="C13" t="s">
        <v>13</v>
      </c>
      <c r="D13" s="14" t="s">
        <v>37</v>
      </c>
      <c r="E13" s="10">
        <v>0</v>
      </c>
      <c r="F13" s="15" t="s">
        <v>38</v>
      </c>
      <c r="G13" s="15" t="str">
        <f>'02_Elaborati'!$F$2</f>
        <v>Accordo quadro per servizi di ingegneria relativi a nuove opere e manutenzione
Lotto 3 - empolese e Valdelsa - s.p. 79 km 11+5</v>
      </c>
      <c r="H13" s="15" t="str">
        <f>'02_Elaborati'!$F$3</f>
        <v>Fase progetto</v>
      </c>
      <c r="I13" s="10" t="str">
        <f t="shared" si="0"/>
        <v>IT21078AR-51-SP-0012-0</v>
      </c>
      <c r="J13" s="18" t="s">
        <v>16</v>
      </c>
      <c r="K13" s="19">
        <v>45669</v>
      </c>
      <c r="L13" t="s">
        <v>61</v>
      </c>
    </row>
    <row r="14" spans="1:12" x14ac:dyDescent="0.3">
      <c r="A14" t="s">
        <v>11</v>
      </c>
      <c r="B14" s="10" t="s">
        <v>12</v>
      </c>
      <c r="C14" t="s">
        <v>13</v>
      </c>
      <c r="D14" s="14" t="s">
        <v>39</v>
      </c>
      <c r="E14" s="10">
        <v>0</v>
      </c>
      <c r="F14" s="15" t="s">
        <v>40</v>
      </c>
      <c r="G14" s="15" t="str">
        <f>'02_Elaborati'!$F$2</f>
        <v>Accordo quadro per servizi di ingegneria relativi a nuove opere e manutenzione
Lotto 3 - empolese e Valdelsa - s.p. 79 km 11+5</v>
      </c>
      <c r="H14" s="15" t="str">
        <f>'02_Elaborati'!$F$3</f>
        <v>Fase progetto</v>
      </c>
      <c r="I14" s="10" t="str">
        <f t="shared" si="0"/>
        <v>IT21078AR-51-SP-0013-0</v>
      </c>
      <c r="J14" s="18" t="s">
        <v>16</v>
      </c>
      <c r="K14" s="19">
        <v>45669</v>
      </c>
      <c r="L14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glio2"/>
  <dimension ref="A1:L14"/>
  <sheetViews>
    <sheetView tabSelected="1" workbookViewId="0">
      <pane ySplit="4" topLeftCell="A5" activePane="bottomLeft" state="frozen"/>
      <selection pane="bottomLeft" activeCell="I15" sqref="I15"/>
    </sheetView>
  </sheetViews>
  <sheetFormatPr defaultRowHeight="14.4" x14ac:dyDescent="0.3"/>
  <cols>
    <col min="1" max="1" width="18" style="1" customWidth="1"/>
    <col min="2" max="2" width="53" style="4" customWidth="1"/>
    <col min="3" max="3" width="4.33203125" style="1" bestFit="1" customWidth="1"/>
    <col min="4" max="4" width="32" style="4" customWidth="1"/>
    <col min="5" max="5" width="32.33203125" style="4" customWidth="1"/>
    <col min="6" max="6" width="11.5546875" style="1" customWidth="1"/>
    <col min="7" max="7" width="9.109375" style="2" bestFit="1" customWidth="1"/>
    <col min="8" max="8" width="9.109375" style="2" customWidth="1"/>
    <col min="9" max="9" width="36.6640625" customWidth="1"/>
    <col min="10" max="10" width="27.5546875" customWidth="1"/>
    <col min="11" max="11" width="27.88671875" style="6" customWidth="1"/>
    <col min="12" max="12" width="9.33203125" bestFit="1" customWidth="1"/>
  </cols>
  <sheetData>
    <row r="1" spans="1:12" ht="51" customHeight="1" x14ac:dyDescent="0.3">
      <c r="A1" s="21" t="s">
        <v>41</v>
      </c>
      <c r="B1" s="29" t="s">
        <v>42</v>
      </c>
      <c r="C1" s="30"/>
      <c r="D1" s="31"/>
      <c r="E1" s="31"/>
      <c r="F1" s="30"/>
      <c r="G1" s="32"/>
      <c r="H1" s="32"/>
    </row>
    <row r="2" spans="1:12" ht="112.5" customHeight="1" x14ac:dyDescent="0.3">
      <c r="A2" s="11" t="e">
        <v>#VALUE!</v>
      </c>
      <c r="B2" s="12"/>
      <c r="C2" s="12"/>
      <c r="D2" s="12"/>
      <c r="E2" s="12"/>
      <c r="F2" s="34" t="s">
        <v>43</v>
      </c>
      <c r="G2" s="35"/>
      <c r="H2" s="35"/>
      <c r="I2" s="35"/>
      <c r="J2" s="12"/>
      <c r="K2" s="13"/>
    </row>
    <row r="3" spans="1:12" ht="22.5" customHeight="1" x14ac:dyDescent="0.3">
      <c r="A3" s="11"/>
      <c r="B3" s="12"/>
      <c r="C3" s="12"/>
      <c r="D3" s="12"/>
      <c r="E3" s="12"/>
      <c r="F3" s="34" t="s">
        <v>44</v>
      </c>
      <c r="G3" s="35"/>
      <c r="H3" s="35"/>
      <c r="I3" s="35"/>
      <c r="J3" s="12"/>
      <c r="K3" s="13"/>
    </row>
    <row r="4" spans="1:12" ht="22.5" customHeight="1" x14ac:dyDescent="0.3">
      <c r="A4" s="11"/>
      <c r="B4" s="12"/>
      <c r="C4" s="12"/>
      <c r="D4" s="12"/>
      <c r="E4" s="12"/>
      <c r="F4" s="34" t="s">
        <v>45</v>
      </c>
      <c r="G4" s="35"/>
      <c r="H4" s="35"/>
      <c r="I4" s="35"/>
      <c r="J4" s="12"/>
      <c r="K4" s="13"/>
    </row>
    <row r="5" spans="1:12" ht="30" customHeight="1" x14ac:dyDescent="0.3">
      <c r="A5" s="22" t="s">
        <v>46</v>
      </c>
      <c r="B5" s="22" t="s">
        <v>47</v>
      </c>
      <c r="C5" s="24" t="s">
        <v>48</v>
      </c>
      <c r="D5" s="26" t="s">
        <v>49</v>
      </c>
      <c r="E5" s="27" t="s">
        <v>50</v>
      </c>
      <c r="F5" s="24" t="s">
        <v>51</v>
      </c>
      <c r="G5" s="25" t="s">
        <v>52</v>
      </c>
      <c r="H5" s="25" t="s">
        <v>53</v>
      </c>
      <c r="I5" s="33" t="s">
        <v>54</v>
      </c>
      <c r="J5" s="33" t="s">
        <v>55</v>
      </c>
      <c r="K5" s="33" t="s">
        <v>56</v>
      </c>
    </row>
    <row r="6" spans="1:12" x14ac:dyDescent="0.3">
      <c r="A6" s="23"/>
      <c r="B6" s="23"/>
      <c r="C6" s="23"/>
      <c r="D6" s="23"/>
      <c r="E6" s="28"/>
      <c r="F6" s="23"/>
      <c r="G6" s="23"/>
      <c r="H6" s="23"/>
      <c r="I6" s="23"/>
      <c r="J6" s="23"/>
      <c r="K6" s="23"/>
    </row>
    <row r="7" spans="1:12" x14ac:dyDescent="0.3">
      <c r="A7" s="17" t="s">
        <v>57</v>
      </c>
      <c r="B7" s="7" t="s">
        <v>58</v>
      </c>
      <c r="C7" s="17" t="s">
        <v>59</v>
      </c>
      <c r="D7" s="7"/>
      <c r="E7" s="7"/>
      <c r="F7" s="17"/>
      <c r="G7" s="16"/>
      <c r="H7" s="8"/>
      <c r="I7" s="9"/>
      <c r="J7" s="9" t="str">
        <f>_xlfn.XLOOKUP('02_Elaborati'!K7,'01_Elenchi'!F:F,'01_Elenchi'!I:I)</f>
        <v>IT21078AR-51-SP-0001-0</v>
      </c>
      <c r="K7" s="20" t="s">
        <v>15</v>
      </c>
    </row>
    <row r="8" spans="1:12" x14ac:dyDescent="0.3">
      <c r="A8" s="5"/>
      <c r="B8"/>
      <c r="C8"/>
      <c r="F8"/>
      <c r="G8"/>
      <c r="H8"/>
    </row>
    <row r="9" spans="1:12" x14ac:dyDescent="0.3">
      <c r="A9" s="5"/>
      <c r="B9"/>
      <c r="C9"/>
      <c r="F9"/>
      <c r="G9"/>
      <c r="H9"/>
    </row>
    <row r="10" spans="1:12" x14ac:dyDescent="0.3">
      <c r="A10"/>
      <c r="B10"/>
      <c r="C10"/>
      <c r="F10"/>
      <c r="G10"/>
      <c r="H10"/>
    </row>
    <row r="11" spans="1:12" x14ac:dyDescent="0.3">
      <c r="A11"/>
      <c r="B11"/>
      <c r="C11"/>
      <c r="F11"/>
      <c r="G11"/>
      <c r="H11"/>
      <c r="K11"/>
    </row>
    <row r="12" spans="1:12" s="3" customFormat="1" x14ac:dyDescent="0.3">
      <c r="A12" s="1"/>
      <c r="B12" s="4"/>
      <c r="C12" s="1"/>
      <c r="D12" s="4"/>
      <c r="E12" s="4"/>
      <c r="F12" s="1"/>
      <c r="G12" s="2"/>
      <c r="H12" s="2"/>
      <c r="I12"/>
      <c r="J12"/>
      <c r="K12"/>
      <c r="L12"/>
    </row>
    <row r="13" spans="1:12" s="3" customFormat="1" x14ac:dyDescent="0.3">
      <c r="A13" s="1"/>
      <c r="B13" s="4"/>
      <c r="C13" s="1"/>
      <c r="D13" s="4"/>
      <c r="E13" s="4"/>
      <c r="F13" s="1"/>
      <c r="G13" s="2"/>
      <c r="H13" s="2"/>
      <c r="I13"/>
      <c r="J13"/>
      <c r="K13"/>
      <c r="L13"/>
    </row>
    <row r="14" spans="1:12" x14ac:dyDescent="0.3">
      <c r="A14"/>
      <c r="B14"/>
      <c r="C14"/>
      <c r="F14"/>
      <c r="G14"/>
      <c r="H14"/>
      <c r="K14"/>
    </row>
  </sheetData>
  <autoFilter ref="I5:K7" xr:uid="{00000000-0009-0000-0000-000001000000}"/>
  <mergeCells count="15">
    <mergeCell ref="B1:H1"/>
    <mergeCell ref="H5:H6"/>
    <mergeCell ref="I5:I6"/>
    <mergeCell ref="J5:J6"/>
    <mergeCell ref="K5:K6"/>
    <mergeCell ref="F3:I3"/>
    <mergeCell ref="F2:I2"/>
    <mergeCell ref="F4:I4"/>
    <mergeCell ref="A5:A6"/>
    <mergeCell ref="B5:B6"/>
    <mergeCell ref="F5:F6"/>
    <mergeCell ref="G5:G6"/>
    <mergeCell ref="D5:D6"/>
    <mergeCell ref="E5:E6"/>
    <mergeCell ref="C5:C6"/>
  </mergeCells>
  <pageMargins left="0.11811023622047249" right="0.11811023622047249" top="0.74803149606299213" bottom="0.74803149606299213" header="0.31496062992125978" footer="0.31496062992125978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727AFE0-6FC0-4DAA-A0F0-5F3C67E49CBB}">
          <x14:formula1>
            <xm:f>'01_Elenchi'!$F$2:$F$14</xm:f>
          </x14:formula1>
          <xm:sqref>K7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01_Elenchi</vt:lpstr>
      <vt:lpstr>02_Elaborati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ENKI s.r.l. - MAZZETTI</dc:creator>
  <cp:lastModifiedBy>Giuseppe Pizzi</cp:lastModifiedBy>
  <dcterms:created xsi:type="dcterms:W3CDTF">2014-06-24T08:12:55Z</dcterms:created>
  <dcterms:modified xsi:type="dcterms:W3CDTF">2025-07-11T11:41:24Z</dcterms:modified>
</cp:coreProperties>
</file>