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mgag\PlanEnergi\PlanEnergi - SharePoint - 983 Hotmaps\Hotmaps eLearning Concept\1 training run (English)\Training materials\German\20200514 As uploaded + minor adaptions\"/>
    </mc:Choice>
  </mc:AlternateContent>
  <xr:revisionPtr revIDLastSave="7" documentId="13_ncr:1_{36B6D893-803C-4225-8D18-3B55D713F36E}" xr6:coauthVersionLast="44" xr6:coauthVersionMax="44" xr10:uidLastSave="{64A993D6-D88C-4508-9910-802FE4B7D52D}"/>
  <bookViews>
    <workbookView xWindow="-120" yWindow="-120" windowWidth="29040" windowHeight="17640" tabRatio="868" xr2:uid="{00000000-000D-0000-FFFF-FFFF00000000}"/>
  </bookViews>
  <sheets>
    <sheet name="Inhalt" sheetId="12" r:id="rId1"/>
    <sheet name="3.1 Skalierung Wärmedichtekarte" sheetId="1" r:id="rId2"/>
    <sheet name="3.2 Versand der Fernwärmevers." sheetId="10" r:id="rId3"/>
    <sheet name="4.1 DH benutzerdefinierte Schw." sheetId="2" r:id="rId4"/>
    <sheet name="4.2 DH ökonomische Bewertung" sheetId="3" r:id="rId5"/>
  </sheets>
  <definedNames>
    <definedName name="Z_E9CCB959_D040_493B_99A0_013AB9292204_.wvu.Rows" localSheetId="1" hidden="1">'3.1 Skalierung Wärmedichtekarte'!$2:$2</definedName>
    <definedName name="Z_E9CCB959_D040_493B_99A0_013AB9292204_.wvu.Rows" localSheetId="2" hidden="1">'3.2 Versand der Fernwärmevers.'!$2:$2,'3.2 Versand der Fernwärmevers.'!#REF!</definedName>
    <definedName name="Z_E9CCB959_D040_493B_99A0_013AB9292204_.wvu.Rows" localSheetId="3" hidden="1">'4.1 DH benutzerdefinierte Schw.'!$2:$2</definedName>
    <definedName name="Z_E9CCB959_D040_493B_99A0_013AB9292204_.wvu.Rows" localSheetId="4" hidden="1">'4.2 DH ökonomische Bewertung'!$2:$2</definedName>
  </definedNames>
  <calcPr calcId="191029" concurrentCalc="0"/>
  <customWorkbookViews>
    <customWorkbookView name="Julien JOUBERT - Affichage personnalisé" guid="{E9CCB959-D040-493B-99A0-013AB9292204}" mergeInterval="0" personalView="1" maximized="1" xWindow="-8" yWindow="-8" windowWidth="1382" windowHeight="744" tabRatio="653" activeSheetId="4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7" i="1" l="1"/>
  <c r="F28" i="3"/>
  <c r="G28" i="3"/>
  <c r="H28" i="3"/>
  <c r="I28" i="3"/>
  <c r="J28" i="3"/>
  <c r="E28" i="3"/>
  <c r="F17" i="2"/>
  <c r="G17" i="2"/>
  <c r="E17" i="2"/>
  <c r="J45" i="3"/>
  <c r="J46" i="3"/>
  <c r="E45" i="3"/>
  <c r="E46" i="3"/>
  <c r="F45" i="3"/>
  <c r="G45" i="3"/>
  <c r="H45" i="3"/>
  <c r="I45" i="3"/>
  <c r="F46" i="3"/>
  <c r="G46" i="3"/>
  <c r="H46" i="3"/>
  <c r="I46" i="3"/>
  <c r="K45" i="3"/>
  <c r="L45" i="3"/>
  <c r="M45" i="3"/>
  <c r="N45" i="3"/>
  <c r="O45" i="3"/>
  <c r="P45" i="3"/>
  <c r="Q45" i="3"/>
  <c r="R45" i="3"/>
  <c r="S45" i="3"/>
  <c r="T45" i="3"/>
  <c r="U45" i="3"/>
  <c r="V45" i="3"/>
  <c r="K46" i="3"/>
  <c r="L46" i="3"/>
  <c r="M46" i="3"/>
  <c r="N46" i="3"/>
  <c r="O46" i="3"/>
  <c r="P46" i="3"/>
  <c r="Q46" i="3"/>
  <c r="R46" i="3"/>
  <c r="S46" i="3"/>
  <c r="T46" i="3"/>
  <c r="U46" i="3"/>
  <c r="V46" i="3"/>
</calcChain>
</file>

<file path=xl/sharedStrings.xml><?xml version="1.0" encoding="utf-8"?>
<sst xmlns="http://schemas.openxmlformats.org/spreadsheetml/2006/main" count="755" uniqueCount="305">
  <si>
    <t>GWh</t>
  </si>
  <si>
    <t>MWh / ha</t>
  </si>
  <si>
    <t>GWh / Jahr</t>
  </si>
  <si>
    <t>EUR / MWh</t>
  </si>
  <si>
    <t>EUR / m</t>
  </si>
  <si>
    <t>EUR / m²</t>
  </si>
  <si>
    <t>h</t>
  </si>
  <si>
    <t>%.</t>
  </si>
  <si>
    <t>nut_id_number</t>
  </si>
  <si>
    <t>km</t>
  </si>
  <si>
    <t>MW</t>
  </si>
  <si>
    <t>EUR / tCO2</t>
  </si>
  <si>
    <t>tCO2 / MWh</t>
  </si>
  <si>
    <t>EUR / MW</t>
  </si>
  <si>
    <t>EUR / (MW * Jahr)</t>
  </si>
  <si>
    <t xml:space="preserve">dezentral </t>
  </si>
  <si>
    <t>Versand</t>
  </si>
  <si>
    <t>MWh</t>
  </si>
  <si>
    <t>- -</t>
  </si>
  <si>
    <t>Spitzenwärmebelastung - Pmax (MW)</t>
  </si>
  <si>
    <t>schmidinger@e-think.ac.at</t>
  </si>
  <si>
    <t>Bitte Punkt als Dezimaltrennzeichen verwenden (z. B. 40,50)</t>
  </si>
  <si>
    <t>hdm_dispatch</t>
  </si>
  <si>
    <t>Wärmelastprofil und Strompreisprofil</t>
  </si>
  <si>
    <t>hdm_25</t>
  </si>
  <si>
    <t>hdm_200</t>
  </si>
  <si>
    <t>gfa_25</t>
  </si>
  <si>
    <t>gfa_200</t>
  </si>
  <si>
    <t>Beispiel</t>
  </si>
  <si>
    <t>EIN</t>
  </si>
  <si>
    <t>B.</t>
  </si>
  <si>
    <t>C.</t>
  </si>
  <si>
    <t>D.</t>
  </si>
  <si>
    <t>E.</t>
  </si>
  <si>
    <t>F.</t>
  </si>
  <si>
    <t>G</t>
  </si>
  <si>
    <t>H.</t>
  </si>
  <si>
    <t>ich</t>
  </si>
  <si>
    <t>J.</t>
  </si>
  <si>
    <t>K.</t>
  </si>
  <si>
    <t>L.</t>
  </si>
  <si>
    <t>M.</t>
  </si>
  <si>
    <t>N.</t>
  </si>
  <si>
    <t>Ö</t>
  </si>
  <si>
    <t>P.</t>
  </si>
  <si>
    <t>R.</t>
  </si>
  <si>
    <t>S.</t>
  </si>
  <si>
    <t>Lauf</t>
  </si>
  <si>
    <t>Einheit</t>
  </si>
  <si>
    <t xml:space="preserve">Schmidinger David, Marcus Hummel, Max Gunnar, Anders Michael Odgaard und Magda Kowalska </t>
  </si>
  <si>
    <t>Standarddaten</t>
  </si>
  <si>
    <t>Parameter</t>
  </si>
  <si>
    <t>0,05 (5%)</t>
  </si>
  <si>
    <t>27-03-2020; 15-04-2020; 29-04-2020</t>
  </si>
  <si>
    <t>Aufgabe 3: Berechnung der Fernwärmeversorgungskosten 
Aufgabe 4: Berechnung der Fernwärmeverteilungskosten 
(Exercise 3: Calculation of district heating supply costs
Exercise 4: Calculation of district heating distribution costs)</t>
  </si>
  <si>
    <t>Projizieren der zukünftigen Reduzierung oder Erhöhung der Nachfrage mithilfe eines einfachen Skalierungsfaktors. (Projecting future demand reduction or increase, using simple scaling factor.)</t>
  </si>
  <si>
    <t>EINGABEDATEN (INPUT DATA)</t>
  </si>
  <si>
    <t xml:space="preserve"> ()</t>
  </si>
  <si>
    <t>Einheit (Unit)</t>
  </si>
  <si>
    <t>Standarddaten (Default data)</t>
  </si>
  <si>
    <t>Lauf 3,1 EIN (Run 3,1 A)</t>
  </si>
  <si>
    <t>EINGÄNGE (INPUTS)</t>
  </si>
  <si>
    <t>Multiplikations-Faktor (Multiplication factor)</t>
  </si>
  <si>
    <t>AUSWAHL DER EINGANGSTYPEN (INPUT TYPE SELECTION)</t>
  </si>
  <si>
    <t>Typ: Wärme (Type: heat)</t>
  </si>
  <si>
    <t>Wärmedichte insgesamt (Heat density total)</t>
  </si>
  <si>
    <t>AUSGABEDATEN (OUTPUT DATA)</t>
  </si>
  <si>
    <t>CM - Skalieren Sie Wärme- und Kühldichtekarten (CM - Scale heat and cool density maps)</t>
  </si>
  <si>
    <t>Ebenenname (Layer name)</t>
  </si>
  <si>
    <t>Aktueller Wärmeverbrauch (GWh) (Current heat consumption (GWh))</t>
  </si>
  <si>
    <t>Skalierter Wärmeverbrauch (GWh) (Scaled heat consumption (GWh))</t>
  </si>
  <si>
    <t>Verhältnis (Ratio)</t>
  </si>
  <si>
    <t>Wärmebedarf insgesamt (Heat demand total)</t>
  </si>
  <si>
    <t>GWh / Jahr (GWh/yr)</t>
  </si>
  <si>
    <t>Berechnung des kostenminimalen Betriebs für eine Reihe von Wärmeversorgungstechnologien in einem definierten Fernwärmesystem. (Calculating the cost-minimal operation for a range of heat supply technologies in a defined district heating system.)</t>
  </si>
  <si>
    <t>Lauf 3,2 EIN (Run 3,2 A)</t>
  </si>
  <si>
    <t>Lauf 3,2 B. (Run 3,2 B)</t>
  </si>
  <si>
    <t>Lauf 3,2 C. (Run 3,2 C)</t>
  </si>
  <si>
    <t>Lauf 3,2 D. (Run 3,2 D)</t>
  </si>
  <si>
    <t>Lauf 3,2 E. (Run 3,2 E)</t>
  </si>
  <si>
    <t>Lauf 3,2 F. (Run 3,2 F)</t>
  </si>
  <si>
    <t>Lauf 3,2 G (Run 3,2 G)</t>
  </si>
  <si>
    <t>Lauf 3,2 H. (Run 3,2 H)</t>
  </si>
  <si>
    <t>Lauf 3,2 ich (Run 3,2 I)</t>
  </si>
  <si>
    <t xml:space="preserve"> Keine überschüssige Wärme, niedriger CO2-Preis ( no excess heat, low CO2 price)</t>
  </si>
  <si>
    <t xml:space="preserve"> geringe überschüssige Wärme, niedriger CO2-Preis ( low excess heat, low CO2 price)</t>
  </si>
  <si>
    <t xml:space="preserve"> hohe überschüssige Wärme, niedriger CO2-Preis ( high excess heat, low CO2 price)</t>
  </si>
  <si>
    <t xml:space="preserve"> Keine überschüssige Wärme, mittlerer CO2-Preis ( no excess heat, medium CO2 price)</t>
  </si>
  <si>
    <t xml:space="preserve"> geringe überschüssige Wärme, mittlerer CO2-Preis ( low excess heat, medium CO2 price)</t>
  </si>
  <si>
    <t xml:space="preserve"> hohe überschüssige Wärme, mittlerer CO2-Preis ( high excess heat, medium CO2 price)</t>
  </si>
  <si>
    <t xml:space="preserve"> Keine überschüssige Wärme, hoher CO2-Preis ( no excess heat, high CO2 price)</t>
  </si>
  <si>
    <t xml:space="preserve"> geringe überschüssige Wärme, hoher CO2-Preis ( low excess heat, high CO2 price)</t>
  </si>
  <si>
    <t xml:space="preserve"> hohe überschüssige Wärme, hoher CO2-Preis ( high excess heat, high CO2 price)</t>
  </si>
  <si>
    <t>Wärmeleistungskapazität - Gegendruck KWK (Thermal Output Capacity -Back Pressure CHP)</t>
  </si>
  <si>
    <t>Wärmeabgabekapazität - Abfallverbrennungsanlage (Thermal Output Capacity -Waste Incineration Plant)</t>
  </si>
  <si>
    <t>Wärmeleistungskapazität - Heizkessel (Thermal Output Capacity -Heat Boiler)</t>
  </si>
  <si>
    <t>Wärmeabgabekapazität - Wärmepumpe  (Thermal Output Capacity -Heat Pump )</t>
  </si>
  <si>
    <t>Wärmeleistungskapazität -Solar Thermal (Thermal Output Capacity -Solar Thermal)</t>
  </si>
  <si>
    <t>CO2-Preis (CO2 Price)</t>
  </si>
  <si>
    <t>Zinsrate (interest rate)</t>
  </si>
  <si>
    <t>Investitionsmodus (invest mode)</t>
  </si>
  <si>
    <t>thermischer Wirkungsgrad - Rückdruck KWK (thermal efficiency -Back Pressure CHP)</t>
  </si>
  <si>
    <t>elektrischer Wirkungsgrad - Gegendruck KWK (electrical efficiency -Back Pressure CHP)</t>
  </si>
  <si>
    <t>thermischer Wirkungsgrad - Müllverbrennungsanlage (thermal efficiency -Waste Incineration Plant)</t>
  </si>
  <si>
    <t>elektrischer Wirkungsgrad - Müllverbrennungsanlage (electrical efficiency -Waste Incineration Plant)</t>
  </si>
  <si>
    <t>thermischer Wirkungsgrad - Heizkessel (thermal efficiency -Heat Boiler)</t>
  </si>
  <si>
    <t>COP-Wärmepumpe (COP -Heat Pump)</t>
  </si>
  <si>
    <t>thermischer Wirkungsgrad -Solar Thermal (thermal efficiency -Solar Thermal)</t>
  </si>
  <si>
    <t>Lebensdauer - Rückdruck KWK  (lifetime -Back Pressure CHP )</t>
  </si>
  <si>
    <t>lebenslange Abfallverbrennungsanlage (lifetime -Waste Incineration Plant)</t>
  </si>
  <si>
    <t>Lebensdauer - Heizkessel (lifetime -Heat Boiler)</t>
  </si>
  <si>
    <t>Lebensdauer - Wärmepumpe (lifetime -Heat Pump)</t>
  </si>
  <si>
    <t>Lebensdauer -Solar Thermal (lifetime -Solar Thermal)</t>
  </si>
  <si>
    <t>Energieträger - Rückdruck KWK (energy carrier -Back Pressure CHP)</t>
  </si>
  <si>
    <t>Energieträger - Müllverbrennungsanlage (energy carrier -Waste Incineration Plant)</t>
  </si>
  <si>
    <t>Energieträger - Heizkessel  (energy carrier -Heat Boiler )</t>
  </si>
  <si>
    <t>Energieträger - Wärmepumpe (energy carrier -Heat Pump)</t>
  </si>
  <si>
    <t>Energieträger -Solar Thermal (energy carrier -Solar Thermal)</t>
  </si>
  <si>
    <t>Emissionsfaktor -Bio Gas (emission factor -Bio Gas)</t>
  </si>
  <si>
    <t>Emissionsfaktor-Abfall (emission factor -waste)</t>
  </si>
  <si>
    <t>Emissionsfaktor-Holzpellets (emission factor -wood pellets)</t>
  </si>
  <si>
    <t>Emissionsfaktor-Strahlung (emission factor -radiation)</t>
  </si>
  <si>
    <t>Emissionsfaktor -vielfalt (emission factor -various)</t>
  </si>
  <si>
    <t>Emissionsfaktor-Elektrizität (emission factor -electricity)</t>
  </si>
  <si>
    <t>Energieträgerpreis - Biogas  (energy carrier price - Bio Gas )</t>
  </si>
  <si>
    <t>Energieträgerpreis - Abfall (energy carrier price - waste)</t>
  </si>
  <si>
    <t>Energieträger Preis-Holzpellets (energy carrier price -wood pellets)</t>
  </si>
  <si>
    <t>Energieträger Preis-Strahlung (energy carrier price -radiation)</t>
  </si>
  <si>
    <t>Energieträgerpreis - verschiedene (energy carrier price - various)</t>
  </si>
  <si>
    <t>Strompreis-Gegendruck KWK (electricity price-Back Pressure CHP)</t>
  </si>
  <si>
    <t>Fix Strompreis-Gegendruck KWK (fix electricity price-Back Pressure CHP)</t>
  </si>
  <si>
    <t>Verkauf Strompreis-Gegendruck KWK (sale electricity price-Back Pressure CHP)</t>
  </si>
  <si>
    <t>Fix Verkauf Strompreis-Gegendruck KWK (fix sale electricity price-Back Pressure CHP)</t>
  </si>
  <si>
    <t>Festpreis für Strom - Müllverbrennungsanlage (fix electricity price -Waste Incineration Plant)</t>
  </si>
  <si>
    <t>Verkauf Strompreis - Abfallverbrennungsanlage  (sale electricity price -Waste Incineration Plant )</t>
  </si>
  <si>
    <t>Festpreis Strompreis - Abfallverbrennungsanlage (fix sale electricity price -Waste Incineration Plant)</t>
  </si>
  <si>
    <t>Strompreis - Heizkessel  (electricity price -Heat Boiler )</t>
  </si>
  <si>
    <t>Strompreis festlegen - Heizkessel (fix electricity price -Heat Boiler)</t>
  </si>
  <si>
    <t>Strompreis - Wärmepumpe (electricity price -Heat Pump)</t>
  </si>
  <si>
    <t>Strompreis festlegen - Wärmepumpe  (fix electricity price -Heat Pump )</t>
  </si>
  <si>
    <t>Investitionskosten - Rückdruck KWK (investment cost -Back Pressure CHP)</t>
  </si>
  <si>
    <t>OPEX fix - Rückdruck KWK (OPEX fix -Back Pressure CHP)</t>
  </si>
  <si>
    <t>OPEX var -Back Pressure CHP (OPEX var -Back Pressure CHP)</t>
  </si>
  <si>
    <t>Rampenkosten - Rückdruck KWK (ramping cost -Back Pressure CHP)</t>
  </si>
  <si>
    <t>Investitionskosten - Abfallverbrennungsanlage (investment cost -Waste Incineration Plant)</t>
  </si>
  <si>
    <t>OPEX fix - Abfallverbrennungsanlage (OPEX fix -Waste Incineration Plant)</t>
  </si>
  <si>
    <t>OPEX var - Abfallverbrennungsanlage (OPEX var -Waste Incineration Plant)</t>
  </si>
  <si>
    <t>Ramping Cost-Müllverbrennungsanlage (ramping cost -Waste Incineration Plant)</t>
  </si>
  <si>
    <t>Investitionskosten - Heizkessel (investment cost -Heat Boiler)</t>
  </si>
  <si>
    <t>OPEX fix -Heizkessel (OPEX fix -Heat Boiler)</t>
  </si>
  <si>
    <t>OPEX var - Heizkessel  (OPEX var -Heat Boiler )</t>
  </si>
  <si>
    <t>Investitionskosten - Wärmepumpe (investment cost -Heat Pump)</t>
  </si>
  <si>
    <t>OPEX fix - Wärmepumpe (OPEX fix -Heat Pump)</t>
  </si>
  <si>
    <t>OPEX var-Wärmepumpe (OPEX var -Heat Pump)</t>
  </si>
  <si>
    <t>Investitionskosten -Solar Thermal (investment cost -Solar Thermal)</t>
  </si>
  <si>
    <t>OPEX fix -Solar Thermal (OPEX fix -Solar Thermal)</t>
  </si>
  <si>
    <t>OPEX var -Solar Thermal (OPEX var -Solar Thermal)</t>
  </si>
  <si>
    <t>Typ: nut_id_number (Type: nuts_id_number)</t>
  </si>
  <si>
    <t>Grundlegende Eingaben  (Basic inputs )</t>
  </si>
  <si>
    <t>Erweiterte Eingaben: (Stufe 1)  (Advanced inputs: (Level 1) )</t>
  </si>
  <si>
    <t>Erweiterte Eingaben: (Stufe 2)  (Advanced inputs: (Level 2) )</t>
  </si>
  <si>
    <t>Auswahl des Eingabetyps (Input type selection)</t>
  </si>
  <si>
    <t>Jahre (years)</t>
  </si>
  <si>
    <t>investieren (invest)</t>
  </si>
  <si>
    <t>Holzpellets (wood pellets)</t>
  </si>
  <si>
    <t>Abfall (waste)</t>
  </si>
  <si>
    <t>Biogas (bio gas)</t>
  </si>
  <si>
    <t>Elektrizität (electricity)</t>
  </si>
  <si>
    <t>Strahlung (radiation)</t>
  </si>
  <si>
    <t>Standard-Stundenprofil für Hotmaps (hotmaps default hourly profile)</t>
  </si>
  <si>
    <t>verschiedene (various)</t>
  </si>
  <si>
    <t>CM - Fernwärmeversand - Daten (CM - District heating supply dispatch - Data)</t>
  </si>
  <si>
    <t>Beispiel (Example)</t>
  </si>
  <si>
    <t>Gesamt-LCOH (Total LCOH)</t>
  </si>
  <si>
    <t xml:space="preserve"> EUR / MWh ( EUR/MWh)</t>
  </si>
  <si>
    <t>Jährliche Gesamtkosten (Annual Total Costs)</t>
  </si>
  <si>
    <t>M EUR / Jahr (M EUR/yr)</t>
  </si>
  <si>
    <t>Gesamteinnahmen aus Strom (Total Revenue From Electricity)</t>
  </si>
  <si>
    <t xml:space="preserve"> EUR / Jahr ( EUR/yr)</t>
  </si>
  <si>
    <t>Totale Wärmeerzeugung (Total Thermal Generation)</t>
  </si>
  <si>
    <t>Gesamte Stromerzeugung (Total Electricity Generation)</t>
  </si>
  <si>
    <t xml:space="preserve"> MWh / Jahr ( MWh/yr)</t>
  </si>
  <si>
    <t>Gesamtinvestitionskosten (Total Investment Costs)</t>
  </si>
  <si>
    <t>Gesamtbetriebskosten (Total O&amp;M Costs)</t>
  </si>
  <si>
    <t>Gesamtkraftstoffkosten (Total Fuel Costs)</t>
  </si>
  <si>
    <t>Gesamt-CO2-Kosten (Total CO2 Costs)</t>
  </si>
  <si>
    <t>k EUR / Jahr (k EUR/yr)</t>
  </si>
  <si>
    <t>Gesamtkosten für das Hochfahren (Total Ramping Costs)</t>
  </si>
  <si>
    <t>Gesamt-CO2-Emissionen (Total CO2 Emissions)</t>
  </si>
  <si>
    <t>kt / Jahr (k t/yr)</t>
  </si>
  <si>
    <t>Gesamtwärmebedarf (Total Heat Demand)</t>
  </si>
  <si>
    <t>Gesamtenergiebedarf (Total Final Energy Demand)</t>
  </si>
  <si>
    <t>CM - Fernwärmeversand - Grafik (CM - District heating supply dispatch - Graphics)</t>
  </si>
  <si>
    <t>Volllaststunden (kh) (Full Load Hours (k h))</t>
  </si>
  <si>
    <t>Wärmepumpe (Heat Pump)</t>
  </si>
  <si>
    <t>Solarthermische Anlage (Solar Thermal Plant)</t>
  </si>
  <si>
    <t>Abfallverbrennungshose (Waste Incineration Pant)</t>
  </si>
  <si>
    <t>KWK (CHP)</t>
  </si>
  <si>
    <t>Heizkessel (Heat Boiler)</t>
  </si>
  <si>
    <t>CM - Fernwärmeversand (CM - District heating supply dispatch)</t>
  </si>
  <si>
    <t>Installierte Kapazitäten (MW) (Installed Capacities ( MW))</t>
  </si>
  <si>
    <t>LCOH (EUR / MWh) (LCOH ( EUR/MWh))</t>
  </si>
  <si>
    <t>Investitionskosten (bei bestehenden Kraftwerken) (k EUR / Jahr) (Investment Cost (with existing power plants) (k EUR/yr))</t>
  </si>
  <si>
    <t>Betriebskosten (k EUR / Jahr) (O&amp;M Cost (k EUR/yr))</t>
  </si>
  <si>
    <t>Kraftstoffkosten (M EUR / Jahr) (Fuel Costs (M EUR/yr))</t>
  </si>
  <si>
    <t>CO2-Kosten (k EUR / Jahr) (CO2 Costs (k EUR/yr))</t>
  </si>
  <si>
    <t>Ramping-Kosten (EUR / Jahr) (Ramping Costs ( EUR/yr))</t>
  </si>
  <si>
    <t>CO2-Emissionen (kt / Jahr) (CO2 Emissions (k t/yr))</t>
  </si>
  <si>
    <t>Wärmeerzeugungsmischung (GWh / Jahr) (Thermal Generation Mix (GWh/yr))</t>
  </si>
  <si>
    <t>Stromerzeugungsmix (MWh / Jahr) (Electricity Generation Mix ( MWh/yr))</t>
  </si>
  <si>
    <t>Einnahmen aus Elektrizität (EUR / Jahr) (Revenue From Electricity ( EUR/yr))</t>
  </si>
  <si>
    <t>Kraftstoffbedarf (GWh / Jahr) (Fuel Demand (GWh/yr))</t>
  </si>
  <si>
    <t>CO2-Emissionen nach Energieträgern (kt / Jahr) (CO2 Emissions by Energy carrier (k t/yr))</t>
  </si>
  <si>
    <t>Wärmeerzeugungsmix nach Energieträger (GWh / Jahr) (Thermal Generation Mix by Energy carrier (GWh/yr))</t>
  </si>
  <si>
    <t>Endgültiger Energiebedarf des Energieträgers (GWh / Jahr) (Final Energy Demand by Energy carrier (GWh/yr))</t>
  </si>
  <si>
    <t>Abschätzung des Wärmeversorgungspotenzials über Fernwärmenetz. (Estimating the potential for heat supply via district heating network.)</t>
  </si>
  <si>
    <t>Lauf 4,1 EIN (Run 4,1 A)</t>
  </si>
  <si>
    <t>Lauf 4,1 B. (Run 4,1 B)</t>
  </si>
  <si>
    <t>Lauf 4,1 C. (Run 4,1 C)</t>
  </si>
  <si>
    <t>Lauf 4,1 D. (Run 4,1 D)</t>
  </si>
  <si>
    <t>Mindest. Wärmebedarf in Hektar (Min. heat demand in hectare)</t>
  </si>
  <si>
    <t>Mindest. Wärmebedarf in einem DH-Bereich (Min. heat demand in a DH area)</t>
  </si>
  <si>
    <t>CM - Fernwärmepotentialbereiche: Benutzerdefinierte Schwellenwerte (CM - District heating potential areas: user-defined thresholds)</t>
  </si>
  <si>
    <t>Gesamtwärmebedarf in GWh innerhalb der ausgewählten Zone (Total heat demand in GWh within the selected zone)</t>
  </si>
  <si>
    <t>Gesamtfernwärmepotential in GWh innerhalb der ausgewählten Zone (Total district heating potential in GWh within the selected zone)</t>
  </si>
  <si>
    <t>Möglicher Anteil der Fernwärme am Gesamtbedarf in der ausgewählten Zone (Potential share of district heating from total demand in selected zone)</t>
  </si>
  <si>
    <t>Berechnung der Kosten der DH-Infrastruktur. (Calculating cost of DH infrastructure.)</t>
  </si>
  <si>
    <t>Erstes Jahr der Investition (First year of investment)</t>
  </si>
  <si>
    <t>Letztes Jahr der Investition (Last year of investment)</t>
  </si>
  <si>
    <t>Abschreibungszeit (Depreciation time)</t>
  </si>
  <si>
    <t>Kumulierte Energieeinsparung (Accumulated energy saving)</t>
  </si>
  <si>
    <t>DH Marktanteil zu Beginn des Investitionszeitraums (DH market share at the beginning of the investment period)</t>
  </si>
  <si>
    <t>DH Marktanteil am Ende des Investitionszeitraums (DH market share at the end of the investment period)</t>
  </si>
  <si>
    <t>Zinsrate (Interest rate)</t>
  </si>
  <si>
    <t>DH-Netzkostenobergrenze (DH grid cost ceiling)</t>
  </si>
  <si>
    <t>Baukosten konstant (Construction cost constant)</t>
  </si>
  <si>
    <t>Baukostenkoeffizient (Construction cost coefficient)</t>
  </si>
  <si>
    <t>Volllaststunden (Full load hours)</t>
  </si>
  <si>
    <t>MIPGap * 1e-2 (MIPGap*1e-2)</t>
  </si>
  <si>
    <t>Typ: brutto_floor_area (Type: gross_floor_area)</t>
  </si>
  <si>
    <t>Bruttogeschossfläche insgesamt (Gross floor area total)</t>
  </si>
  <si>
    <t>CM - Fernwärmepotential: wirtschaftliche Bewertung (CM - District heating potential: economic assessment)</t>
  </si>
  <si>
    <t>Gesamtnachfrage in der ausgewählten Region im ersten Investitionsjahr (Total demand in selected region in the first year of investment)</t>
  </si>
  <si>
    <t>Gesamtnachfrage in ausgewählten Regionen im letzten Investitionsjahr (Total demand in selected region in the last year of investment)</t>
  </si>
  <si>
    <t>Maximales Potenzial des DH-Systems während des Investitionszeitraums (Maximum potential of DH system through the investment period)</t>
  </si>
  <si>
    <t>Energetisch spezifische DH-Netzkosten (Energetic specific DH grid costs)</t>
  </si>
  <si>
    <t>Energetisch spezifische DH-Verteilungsnetzkosten (Energetic specific DH distribution grid costs)</t>
  </si>
  <si>
    <t>Energetisch spezifische DH-Übertragungsnetzkosten (Energetic specific DH transmission grid costs)</t>
  </si>
  <si>
    <t>Spezifische DH-Verteilungsnetzkosten pro Meter (Specific DH distribution grid costs per meter)</t>
  </si>
  <si>
    <t>Spezifische DH-Übertragungsnetzkosten pro Meter (Specific DH transmission grid costs per meter)</t>
  </si>
  <si>
    <t>Gesamtnetzkosten - Rente (Total grid costs - annuity)</t>
  </si>
  <si>
    <t>Gesamtkosten des Verteilungsnetzes - Rente (Total distribution grid costs - annuity)</t>
  </si>
  <si>
    <t>Gesamtkosten des Übertragungsnetzes - Rente (Total transmission grid costs - annuity)</t>
  </si>
  <si>
    <t>Gesamtlänge des Verteilungsgittergrabens (Total distribution grid trench length)</t>
  </si>
  <si>
    <t>Gesamtlänge des Übertragungsnetzgrabens (Total transmission grid trench length)</t>
  </si>
  <si>
    <t>Gesamtzahl der zusammenhängenden Bereiche (Total number of coherent areas)</t>
  </si>
  <si>
    <t>Anzahl der wirtschaftlich zusammenhängenden Gebiete (Number of economic coherent areas)</t>
  </si>
  <si>
    <t>Warnung: Der Studienhorizont ist länger als die Abschreibungszeit. Die Berechnung wurde nur bis zum Ende der Abschreibungszeit durchgeführt! (Warning: Study horizon is longer than depreciation time. The calculation was done only till the end of depreciation time!)</t>
  </si>
  <si>
    <t>DH-Potenzial% im 1. Jahr der Investition (DH potential % at 1st year of investment)</t>
  </si>
  <si>
    <t>DH-Potenzial% im letzten Investitionsjahr (DH potential % at last year of investment)</t>
  </si>
  <si>
    <t>EUR / Jahr (EUR/yr)</t>
  </si>
  <si>
    <t>CM | 4.1 DH benutzerdefinierte Schwellenwerte (DH user defined thresholds)</t>
  </si>
  <si>
    <t>CM | 4.2 DH ökonomische Bewertung (CM | 4.2 DH economic assessment)</t>
  </si>
  <si>
    <t>Lauf 4,2 EIN (Run 4,2 A)</t>
  </si>
  <si>
    <t>Lauf 4,2 B. (Run 4,2 B)</t>
  </si>
  <si>
    <t>Lauf 4,2 C. (Run 4,2 C)</t>
  </si>
  <si>
    <t>Lauf 4,2 D. (Run 4,2 D)</t>
  </si>
  <si>
    <t>Lauf 4,2 E. (Run 4,2 E)</t>
  </si>
  <si>
    <t>Lauf 4,2 F. (Run 4,2 F)</t>
  </si>
  <si>
    <t>Lauf 4,2 G (Run 4,2 G)</t>
  </si>
  <si>
    <t>Lauf 4,2 H. (Run 4,2 H)</t>
  </si>
  <si>
    <t>Lauf 4,2 ich (Run 4,2 I)</t>
  </si>
  <si>
    <t>Lauf 4,2 J. (Run 4,2 J)</t>
  </si>
  <si>
    <t>Lauf 4,2 K. (Run 4,2 K)</t>
  </si>
  <si>
    <t>Lauf 4,2 L. (Run 4,2 L)</t>
  </si>
  <si>
    <t>Lauf 4,2 M. (Run 4,2 M)</t>
  </si>
  <si>
    <t>Lauf 4,2 N. (Run 4,2 N)</t>
  </si>
  <si>
    <t>Lauf 4,2 Ö (Run 4,2 O)</t>
  </si>
  <si>
    <t>Lauf 4,2 P. (Run 4,2 P)</t>
  </si>
  <si>
    <t>Lauf 4,2 R. (Run 4,2 R)</t>
  </si>
  <si>
    <t>Lauf 4,2 S. (Run 4,2 S)</t>
  </si>
  <si>
    <t>GRUNDLEGENDE EINGÄNGE (BASIC INPUTS)</t>
  </si>
  <si>
    <r>
      <t>HAFTUNGSAUSSCHLUSS</t>
    </r>
    <r>
      <rPr>
        <sz val="11"/>
        <color rgb="FF000000"/>
        <rFont val="Calibri"/>
        <family val="2"/>
        <scheme val="minor"/>
      </rPr>
      <t>: Bitte beachten Sie, dass die vorliegende deutsche Übersetzung nicht immer aussagekräftig ist. Einige Begriffe sind nicht immer die richtige deutsche Übersetzung (z.B. NUSS für NUTS, Biomasse-Handbuch für Biomasse-Handbuch), aber Sie finden genau diese Begriffe, wenn Sie die mit Google Translate automatisch übersetzte Toolbox verwenden. Daher haben wir beschlossen, sie unverändert beizubehalten.</t>
    </r>
  </si>
  <si>
    <t>CM | 3.1 Skalierung Wärmedichtekarte (Scale heat density map)</t>
  </si>
  <si>
    <t>Zwischenberechnungen oder Standarddaten. NICHT EINSTELLEN!</t>
  </si>
  <si>
    <t>Anweisungen, wo Ergebnisse eingefügt werden sollen oder welche Abbildungen für eine spätere Anwendung kopiert werden sollen</t>
  </si>
  <si>
    <t>Wert, der als Grundlage für Eingabedaten in eine andere Tabelle kopiert werden soll</t>
  </si>
  <si>
    <t>Eingabeparameter, der seit dem vorherigen Szenario geändert werden soll</t>
  </si>
  <si>
    <t>Auszufüllendes Feld (bitte nur diese Felder bearbeiten)</t>
  </si>
  <si>
    <t>Behörde, Planer und Berater im Bereich Heizen und Kühlen</t>
  </si>
  <si>
    <t>Datei für Ein- und Ausgänge der verschiedenen Berechnungsmodule</t>
  </si>
  <si>
    <t>Datum:</t>
  </si>
  <si>
    <t>Überarbeitungen:</t>
  </si>
  <si>
    <t>Ziel:</t>
  </si>
  <si>
    <t>Zielgruppe:</t>
  </si>
  <si>
    <t>Farbcodierung:</t>
  </si>
  <si>
    <t>Anleitung</t>
  </si>
  <si>
    <t>Hinweise:</t>
  </si>
  <si>
    <t>Dieses Projekt wurde aus Mitteln des Forschungs- und Innovationsprogramms „Horizont 2020“ der Europäischen Union im Rahmen der Finanzhilfevereinbarung Nr. 723677 finanziert</t>
  </si>
  <si>
    <t>Bitte laden Sie die entsprechende Karte herunter, benennen Sie sie mit dem Layernamen um und laden Sie sie neu. Dies wird in einigen der nächsten Berechnungsmodule als Eingabedatei verwendet.</t>
  </si>
  <si>
    <t>Bitte fügen Sie die resultierenden Indikatoren des Moduls in die gelben Felder ein.</t>
  </si>
  <si>
    <t>Autoren:</t>
  </si>
  <si>
    <t>Kontakt:</t>
  </si>
  <si>
    <t>CM | 3.2 Versand der Fernwärmeversorgung (Wärmegestehung - DH supply dispatch)</t>
  </si>
  <si>
    <t>Die Ergebnisse dieses Moduls werden nicht für weitere Berechnungen verwendet. Bitte fügen Sie sie dennoch in die gelben Felder ein.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</si>
</sst>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Calibri"/>
      <family val="2"/>
      <scheme val="minor"/>
    </font>
    <font>
      <b/>
      <sz val="13.5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theme="1"/>
      <name val="Segoe UI"/>
      <family val="2"/>
    </font>
    <font>
      <sz val="11"/>
      <color indexed="8"/>
      <name val="Calibri"/>
      <family val="2"/>
      <charset val="1"/>
    </font>
    <font>
      <sz val="11"/>
      <name val="Calibri"/>
      <family val="2"/>
      <charset val="1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u/>
      <sz val="11"/>
      <color rgb="FF299297"/>
      <name val="Calibri"/>
      <family val="2"/>
      <scheme val="minor"/>
    </font>
    <font>
      <sz val="12"/>
      <color rgb="FF1C1915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4"/>
      <color rgb="FFFF000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299297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32B2B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27"/>
      </patternFill>
    </fill>
    <fill>
      <patternFill patternType="solid">
        <fgColor rgb="FF32B2B8"/>
        <bgColor indexed="27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D8F0F3"/>
        <bgColor indexed="64"/>
      </patternFill>
    </fill>
    <fill>
      <patternFill patternType="solid">
        <fgColor rgb="FF3DB8C6"/>
        <bgColor indexed="64"/>
      </patternFill>
    </fill>
    <fill>
      <patternFill patternType="solid">
        <fgColor rgb="FFFFFFFF"/>
        <bgColor rgb="FF000000"/>
      </patternFill>
    </fill>
  </fills>
  <borders count="33">
    <border>
      <left/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ck">
        <color rgb="FF027C89"/>
      </left>
      <right style="thick">
        <color rgb="FF027C89"/>
      </right>
      <top style="thick">
        <color rgb="FF027C89"/>
      </top>
      <bottom/>
      <diagonal/>
    </border>
    <border>
      <left style="thick">
        <color rgb="FF027C89"/>
      </left>
      <right style="thick">
        <color rgb="FF027C89"/>
      </right>
      <top/>
      <bottom style="thick">
        <color rgb="FF027C89"/>
      </bottom>
      <diagonal/>
    </border>
    <border>
      <left style="thick">
        <color rgb="FF027C89"/>
      </left>
      <right style="thick">
        <color rgb="FF027C89"/>
      </right>
      <top style="thick">
        <color rgb="FF027C89"/>
      </top>
      <bottom style="thick">
        <color rgb="FF027C89"/>
      </bottom>
      <diagonal/>
    </border>
    <border>
      <left/>
      <right style="thick">
        <color rgb="FF027C89"/>
      </right>
      <top/>
      <bottom style="thick">
        <color rgb="FF027C89"/>
      </bottom>
      <diagonal/>
    </border>
    <border>
      <left style="thick">
        <color rgb="FF027C89"/>
      </left>
      <right style="thick">
        <color rgb="FF027C89"/>
      </right>
      <top/>
      <bottom/>
      <diagonal/>
    </border>
    <border>
      <left style="thick">
        <color rgb="FF027C89"/>
      </left>
      <right/>
      <top/>
      <bottom/>
      <diagonal/>
    </border>
    <border>
      <left style="thick">
        <color rgb="FF299297"/>
      </left>
      <right style="thick">
        <color rgb="FF299297"/>
      </right>
      <top style="thick">
        <color rgb="FF299297"/>
      </top>
      <bottom style="thick">
        <color rgb="FF299297"/>
      </bottom>
      <diagonal/>
    </border>
    <border>
      <left style="thick">
        <color rgb="FF299297"/>
      </left>
      <right style="thick">
        <color rgb="FF299297"/>
      </right>
      <top style="thick">
        <color rgb="FF299297"/>
      </top>
      <bottom/>
      <diagonal/>
    </border>
    <border>
      <left style="thick">
        <color rgb="FF299297"/>
      </left>
      <right style="thick">
        <color rgb="FF299297"/>
      </right>
      <top/>
      <bottom style="thick">
        <color rgb="FF299297"/>
      </bottom>
      <diagonal/>
    </border>
    <border>
      <left style="thick">
        <color rgb="FF027C89"/>
      </left>
      <right/>
      <top style="thick">
        <color rgb="FF027C89"/>
      </top>
      <bottom/>
      <diagonal/>
    </border>
    <border>
      <left/>
      <right/>
      <top style="thick">
        <color rgb="FF027C89"/>
      </top>
      <bottom/>
      <diagonal/>
    </border>
    <border>
      <left/>
      <right style="thick">
        <color rgb="FF027C89"/>
      </right>
      <top style="thick">
        <color rgb="FF027C89"/>
      </top>
      <bottom/>
      <diagonal/>
    </border>
    <border>
      <left/>
      <right style="thick">
        <color rgb="FF027C89"/>
      </right>
      <top/>
      <bottom/>
      <diagonal/>
    </border>
    <border>
      <left style="thick">
        <color rgb="FF027C89"/>
      </left>
      <right/>
      <top/>
      <bottom style="thick">
        <color rgb="FF027C89"/>
      </bottom>
      <diagonal/>
    </border>
    <border>
      <left/>
      <right/>
      <top/>
      <bottom style="thick">
        <color rgb="FF027C89"/>
      </bottom>
      <diagonal/>
    </border>
    <border>
      <left style="thick">
        <color rgb="FF027C89"/>
      </left>
      <right/>
      <top style="thick">
        <color rgb="FF027C89"/>
      </top>
      <bottom style="thick">
        <color rgb="FF027C89"/>
      </bottom>
      <diagonal/>
    </border>
    <border>
      <left/>
      <right/>
      <top style="thick">
        <color rgb="FF027C89"/>
      </top>
      <bottom style="thick">
        <color rgb="FF027C89"/>
      </bottom>
      <diagonal/>
    </border>
    <border>
      <left/>
      <right style="thick">
        <color rgb="FF027C89"/>
      </right>
      <top style="thick">
        <color rgb="FF027C89"/>
      </top>
      <bottom style="thick">
        <color rgb="FF027C89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3">
    <xf numFmtId="0" fontId="0" fillId="0" borderId="0"/>
    <xf numFmtId="9" fontId="6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3" fillId="0" borderId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</cellStyleXfs>
  <cellXfs count="138">
    <xf numFmtId="0" fontId="0" fillId="0" borderId="0" xfId="0"/>
    <xf numFmtId="0" fontId="0" fillId="0" borderId="0" xfId="0" applyFill="1" applyBorder="1"/>
    <xf numFmtId="0" fontId="0" fillId="0" borderId="0" xfId="0" applyBorder="1"/>
    <xf numFmtId="0" fontId="1" fillId="0" borderId="0" xfId="0" applyFont="1" applyBorder="1" applyAlignment="1">
      <alignment vertical="center"/>
    </xf>
    <xf numFmtId="0" fontId="0" fillId="0" borderId="0" xfId="0" applyBorder="1" applyAlignment="1">
      <alignment wrapText="1"/>
    </xf>
    <xf numFmtId="0" fontId="0" fillId="0" borderId="0" xfId="0" applyFill="1" applyBorder="1" applyAlignment="1">
      <alignment horizontal="right"/>
    </xf>
    <xf numFmtId="0" fontId="1" fillId="0" borderId="0" xfId="0" applyFont="1" applyBorder="1" applyAlignment="1">
      <alignment horizontal="left" vertical="center"/>
    </xf>
    <xf numFmtId="0" fontId="10" fillId="0" borderId="0" xfId="0" applyFont="1" applyBorder="1"/>
    <xf numFmtId="0" fontId="10" fillId="0" borderId="0" xfId="0" applyFont="1" applyFill="1" applyBorder="1"/>
    <xf numFmtId="0" fontId="0" fillId="4" borderId="0" xfId="0" applyFill="1"/>
    <xf numFmtId="0" fontId="11" fillId="4" borderId="0" xfId="2" applyFill="1"/>
    <xf numFmtId="0" fontId="0" fillId="4" borderId="0" xfId="0" applyFont="1" applyFill="1" applyAlignment="1">
      <alignment vertical="top"/>
    </xf>
    <xf numFmtId="0" fontId="12" fillId="4" borderId="0" xfId="0" applyFont="1" applyFill="1" applyAlignment="1">
      <alignment vertical="top"/>
    </xf>
    <xf numFmtId="0" fontId="7" fillId="4" borderId="0" xfId="0" applyFont="1" applyFill="1" applyAlignment="1">
      <alignment vertical="top"/>
    </xf>
    <xf numFmtId="0" fontId="14" fillId="5" borderId="3" xfId="3" applyFont="1" applyFill="1" applyBorder="1" applyAlignment="1" applyProtection="1">
      <alignment horizontal="center" vertical="center"/>
      <protection locked="0"/>
    </xf>
    <xf numFmtId="0" fontId="14" fillId="5" borderId="4" xfId="3" applyFont="1" applyFill="1" applyBorder="1" applyAlignment="1" applyProtection="1">
      <alignment horizontal="center" vertical="center"/>
      <protection locked="0"/>
    </xf>
    <xf numFmtId="0" fontId="14" fillId="6" borderId="5" xfId="3" applyFont="1" applyFill="1" applyBorder="1" applyAlignment="1" applyProtection="1">
      <alignment horizontal="center" vertical="center"/>
      <protection locked="0"/>
    </xf>
    <xf numFmtId="0" fontId="14" fillId="6" borderId="6" xfId="3" applyFont="1" applyFill="1" applyBorder="1" applyAlignment="1" applyProtection="1">
      <alignment horizontal="center" vertical="center"/>
      <protection locked="0"/>
    </xf>
    <xf numFmtId="0" fontId="0" fillId="8" borderId="5" xfId="0" applyFont="1" applyFill="1" applyBorder="1" applyAlignment="1">
      <alignment vertical="top"/>
    </xf>
    <xf numFmtId="0" fontId="0" fillId="8" borderId="6" xfId="0" applyFont="1" applyFill="1" applyBorder="1" applyAlignment="1">
      <alignment vertical="top"/>
    </xf>
    <xf numFmtId="0" fontId="0" fillId="3" borderId="2" xfId="0" applyFont="1" applyFill="1" applyBorder="1" applyAlignment="1">
      <alignment vertical="top"/>
    </xf>
    <xf numFmtId="0" fontId="18" fillId="3" borderId="1" xfId="0" applyFont="1" applyFill="1" applyBorder="1" applyAlignment="1">
      <alignment vertical="top"/>
    </xf>
    <xf numFmtId="0" fontId="19" fillId="0" borderId="0" xfId="0" applyFont="1" applyBorder="1" applyAlignment="1">
      <alignment horizontal="left" vertical="center" wrapText="1"/>
    </xf>
    <xf numFmtId="0" fontId="0" fillId="0" borderId="0" xfId="0" applyBorder="1" applyAlignment="1">
      <alignment horizontal="right"/>
    </xf>
    <xf numFmtId="0" fontId="17" fillId="0" borderId="0" xfId="0" applyFont="1" applyBorder="1"/>
    <xf numFmtId="0" fontId="18" fillId="0" borderId="0" xfId="0" applyFont="1" applyBorder="1"/>
    <xf numFmtId="0" fontId="18" fillId="0" borderId="0" xfId="0" applyFont="1" applyBorder="1" applyAlignment="1"/>
    <xf numFmtId="0" fontId="19" fillId="0" borderId="0" xfId="0" applyFont="1" applyBorder="1" applyAlignment="1">
      <alignment horizontal="left"/>
    </xf>
    <xf numFmtId="0" fontId="0" fillId="0" borderId="0" xfId="0" applyFont="1" applyBorder="1" applyAlignment="1">
      <alignment horizontal="right"/>
    </xf>
    <xf numFmtId="0" fontId="0" fillId="0" borderId="0" xfId="0" applyFont="1" applyBorder="1"/>
    <xf numFmtId="0" fontId="8" fillId="0" borderId="0" xfId="0" applyFont="1" applyFill="1" applyBorder="1"/>
    <xf numFmtId="0" fontId="8" fillId="0" borderId="0" xfId="0" applyFont="1" applyBorder="1"/>
    <xf numFmtId="0" fontId="16" fillId="0" borderId="0" xfId="0" applyFont="1" applyBorder="1"/>
    <xf numFmtId="0" fontId="1" fillId="0" borderId="0" xfId="0" applyFont="1" applyFill="1" applyBorder="1" applyAlignment="1">
      <alignment horizontal="right" vertical="center"/>
    </xf>
    <xf numFmtId="0" fontId="0" fillId="0" borderId="0" xfId="0" applyFont="1" applyFill="1" applyBorder="1"/>
    <xf numFmtId="16" fontId="0" fillId="0" borderId="0" xfId="0" applyNumberFormat="1" applyBorder="1"/>
    <xf numFmtId="0" fontId="5" fillId="0" borderId="0" xfId="0" applyFont="1" applyFill="1" applyBorder="1"/>
    <xf numFmtId="0" fontId="21" fillId="10" borderId="0" xfId="0" applyFont="1" applyFill="1" applyAlignment="1">
      <alignment vertical="center"/>
    </xf>
    <xf numFmtId="0" fontId="20" fillId="9" borderId="9" xfId="0" applyFont="1" applyFill="1" applyBorder="1" applyAlignment="1">
      <alignment vertical="center" wrapText="1"/>
    </xf>
    <xf numFmtId="0" fontId="0" fillId="0" borderId="9" xfId="0" applyBorder="1"/>
    <xf numFmtId="0" fontId="0" fillId="2" borderId="9" xfId="0" applyFill="1" applyBorder="1"/>
    <xf numFmtId="0" fontId="0" fillId="0" borderId="9" xfId="0" applyFill="1" applyBorder="1"/>
    <xf numFmtId="0" fontId="0" fillId="0" borderId="9" xfId="0" applyFont="1" applyBorder="1" applyAlignment="1">
      <alignment vertical="center"/>
    </xf>
    <xf numFmtId="0" fontId="8" fillId="0" borderId="0" xfId="0" applyFont="1" applyAlignment="1">
      <alignment horizontal="left"/>
    </xf>
    <xf numFmtId="0" fontId="0" fillId="0" borderId="13" xfId="0" applyBorder="1"/>
    <xf numFmtId="0" fontId="0" fillId="3" borderId="9" xfId="0" applyFill="1" applyBorder="1"/>
    <xf numFmtId="0" fontId="20" fillId="9" borderId="14" xfId="0" applyFont="1" applyFill="1" applyBorder="1" applyAlignment="1">
      <alignment vertical="center" wrapText="1"/>
    </xf>
    <xf numFmtId="0" fontId="0" fillId="0" borderId="9" xfId="0" applyBorder="1" applyAlignment="1">
      <alignment horizontal="right"/>
    </xf>
    <xf numFmtId="0" fontId="0" fillId="0" borderId="13" xfId="0" applyBorder="1" applyAlignment="1">
      <alignment horizontal="right"/>
    </xf>
    <xf numFmtId="0" fontId="0" fillId="7" borderId="16" xfId="0" applyFill="1" applyBorder="1"/>
    <xf numFmtId="0" fontId="0" fillId="7" borderId="17" xfId="0" applyFill="1" applyBorder="1"/>
    <xf numFmtId="0" fontId="0" fillId="7" borderId="18" xfId="0" applyFill="1" applyBorder="1"/>
    <xf numFmtId="0" fontId="0" fillId="7" borderId="12" xfId="0" applyFill="1" applyBorder="1"/>
    <xf numFmtId="0" fontId="0" fillId="7" borderId="19" xfId="0" applyFill="1" applyBorder="1"/>
    <xf numFmtId="0" fontId="0" fillId="7" borderId="20" xfId="0" applyFill="1" applyBorder="1"/>
    <xf numFmtId="0" fontId="0" fillId="7" borderId="21" xfId="0" applyFill="1" applyBorder="1"/>
    <xf numFmtId="0" fontId="0" fillId="7" borderId="10" xfId="0" applyFill="1" applyBorder="1"/>
    <xf numFmtId="0" fontId="19" fillId="0" borderId="0" xfId="0" applyFont="1" applyBorder="1" applyAlignment="1">
      <alignment vertical="center" wrapText="1"/>
    </xf>
    <xf numFmtId="0" fontId="0" fillId="0" borderId="9" xfId="0" applyFill="1" applyBorder="1" applyAlignment="1">
      <alignment horizontal="right"/>
    </xf>
    <xf numFmtId="0" fontId="0" fillId="0" borderId="9" xfId="0" applyFill="1" applyBorder="1" applyAlignment="1">
      <alignment wrapText="1"/>
    </xf>
    <xf numFmtId="0" fontId="0" fillId="0" borderId="9" xfId="0" applyFont="1" applyFill="1" applyBorder="1" applyAlignment="1">
      <alignment vertical="center"/>
    </xf>
    <xf numFmtId="0" fontId="0" fillId="0" borderId="9" xfId="0" applyBorder="1" applyAlignment="1">
      <alignment horizontal="right" wrapText="1"/>
    </xf>
    <xf numFmtId="0" fontId="5" fillId="0" borderId="9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/>
    </xf>
    <xf numFmtId="9" fontId="0" fillId="0" borderId="9" xfId="1" applyFont="1" applyBorder="1"/>
    <xf numFmtId="0" fontId="19" fillId="0" borderId="0" xfId="0" applyFont="1" applyBorder="1" applyAlignment="1">
      <alignment vertical="center"/>
    </xf>
    <xf numFmtId="0" fontId="5" fillId="0" borderId="9" xfId="0" applyFont="1" applyFill="1" applyBorder="1" applyAlignment="1">
      <alignment horizontal="center" vertical="center" wrapText="1"/>
    </xf>
    <xf numFmtId="0" fontId="9" fillId="2" borderId="9" xfId="0" applyFont="1" applyFill="1" applyBorder="1"/>
    <xf numFmtId="0" fontId="9" fillId="0" borderId="9" xfId="0" applyFont="1" applyFill="1" applyBorder="1"/>
    <xf numFmtId="0" fontId="0" fillId="0" borderId="9" xfId="0" applyBorder="1" applyAlignment="1">
      <alignment wrapText="1"/>
    </xf>
    <xf numFmtId="0" fontId="0" fillId="3" borderId="9" xfId="0" applyFill="1" applyBorder="1" applyAlignment="1">
      <alignment wrapText="1"/>
    </xf>
    <xf numFmtId="0" fontId="5" fillId="0" borderId="8" xfId="0" applyFont="1" applyBorder="1" applyAlignment="1">
      <alignment horizontal="right"/>
    </xf>
    <xf numFmtId="0" fontId="0" fillId="0" borderId="15" xfId="0" applyBorder="1" applyAlignment="1">
      <alignment horizontal="right"/>
    </xf>
    <xf numFmtId="0" fontId="0" fillId="7" borderId="0" xfId="0" applyFill="1"/>
    <xf numFmtId="10" fontId="7" fillId="3" borderId="9" xfId="1" applyNumberFormat="1" applyFont="1" applyFill="1" applyBorder="1"/>
    <xf numFmtId="0" fontId="22" fillId="0" borderId="0" xfId="0" applyFont="1" applyBorder="1"/>
    <xf numFmtId="0" fontId="16" fillId="0" borderId="0" xfId="0" applyFont="1" applyFill="1" applyBorder="1"/>
    <xf numFmtId="0" fontId="20" fillId="9" borderId="7" xfId="0" applyFont="1" applyFill="1" applyBorder="1" applyAlignment="1">
      <alignment vertical="center" wrapText="1"/>
    </xf>
    <xf numFmtId="0" fontId="0" fillId="0" borderId="8" xfId="0" applyBorder="1" applyAlignment="1">
      <alignment horizontal="right"/>
    </xf>
    <xf numFmtId="0" fontId="0" fillId="0" borderId="8" xfId="0" applyBorder="1"/>
    <xf numFmtId="0" fontId="0" fillId="0" borderId="8" xfId="0" applyFill="1" applyBorder="1" applyAlignment="1">
      <alignment horizontal="right"/>
    </xf>
    <xf numFmtId="1" fontId="7" fillId="7" borderId="9" xfId="0" applyNumberFormat="1" applyFont="1" applyFill="1" applyBorder="1"/>
    <xf numFmtId="0" fontId="24" fillId="0" borderId="0" xfId="0" applyFont="1" applyBorder="1" applyAlignment="1">
      <alignment horizontal="left" vertical="center" wrapText="1"/>
    </xf>
    <xf numFmtId="14" fontId="0" fillId="4" borderId="0" xfId="0" applyNumberFormat="1" applyFill="1" applyAlignment="1">
      <alignment horizontal="left"/>
    </xf>
    <xf numFmtId="0" fontId="0" fillId="4" borderId="0" xfId="0" applyFill="1" applyAlignment="1"/>
    <xf numFmtId="0" fontId="0" fillId="4" borderId="0" xfId="0" applyFill="1" applyAlignment="1">
      <alignment vertical="top"/>
    </xf>
    <xf numFmtId="0" fontId="0" fillId="0" borderId="9" xfId="0" applyBorder="1" applyAlignment="1">
      <alignment vertical="center" wrapText="1"/>
    </xf>
    <xf numFmtId="0" fontId="0" fillId="0" borderId="9" xfId="0" applyBorder="1" applyAlignment="1">
      <alignment vertical="center"/>
    </xf>
    <xf numFmtId="0" fontId="5" fillId="0" borderId="8" xfId="0" applyFont="1" applyBorder="1" applyAlignment="1">
      <alignment horizontal="right" vertical="center"/>
    </xf>
    <xf numFmtId="0" fontId="7" fillId="0" borderId="9" xfId="0" applyFont="1" applyFill="1" applyBorder="1" applyAlignment="1">
      <alignment vertical="center"/>
    </xf>
    <xf numFmtId="0" fontId="0" fillId="0" borderId="0" xfId="0" applyFont="1" applyBorder="1" applyAlignment="1">
      <alignment wrapText="1"/>
    </xf>
    <xf numFmtId="0" fontId="21" fillId="10" borderId="0" xfId="0" applyFont="1" applyFill="1" applyAlignment="1">
      <alignment vertical="center" wrapText="1"/>
    </xf>
    <xf numFmtId="0" fontId="1" fillId="0" borderId="0" xfId="0" applyFont="1" applyBorder="1" applyAlignment="1">
      <alignment horizontal="left" vertical="center" wrapText="1"/>
    </xf>
    <xf numFmtId="0" fontId="0" fillId="0" borderId="9" xfId="0" applyFont="1" applyBorder="1" applyAlignment="1">
      <alignment vertical="center" wrapText="1"/>
    </xf>
    <xf numFmtId="0" fontId="3" fillId="0" borderId="0" xfId="0" applyFont="1" applyBorder="1" applyAlignment="1">
      <alignment vertical="center" wrapText="1"/>
    </xf>
    <xf numFmtId="0" fontId="1" fillId="0" borderId="0" xfId="0" applyFont="1" applyBorder="1" applyAlignment="1">
      <alignment vertical="center" wrapText="1"/>
    </xf>
    <xf numFmtId="0" fontId="0" fillId="0" borderId="15" xfId="0" applyFont="1" applyBorder="1" applyAlignment="1">
      <alignment wrapText="1"/>
    </xf>
    <xf numFmtId="0" fontId="0" fillId="0" borderId="13" xfId="0" applyBorder="1" applyAlignment="1">
      <alignment wrapText="1"/>
    </xf>
    <xf numFmtId="0" fontId="0" fillId="0" borderId="0" xfId="0" applyBorder="1" applyAlignment="1">
      <alignment horizontal="right" wrapText="1"/>
    </xf>
    <xf numFmtId="0" fontId="0" fillId="0" borderId="15" xfId="0" applyBorder="1" applyAlignment="1">
      <alignment wrapText="1"/>
    </xf>
    <xf numFmtId="0" fontId="20" fillId="9" borderId="7" xfId="0" applyFont="1" applyFill="1" applyBorder="1" applyAlignment="1">
      <alignment vertical="center" wrapText="1" shrinkToFit="1"/>
    </xf>
    <xf numFmtId="0" fontId="0" fillId="0" borderId="0" xfId="0" applyBorder="1" applyAlignment="1">
      <alignment wrapText="1" shrinkToFit="1"/>
    </xf>
    <xf numFmtId="0" fontId="0" fillId="0" borderId="0" xfId="0" applyAlignment="1">
      <alignment horizontal="right"/>
    </xf>
    <xf numFmtId="0" fontId="0" fillId="0" borderId="0" xfId="0" applyAlignment="1">
      <alignment horizontal="center" vertical="center" wrapText="1"/>
    </xf>
    <xf numFmtId="0" fontId="0" fillId="0" borderId="8" xfId="0" applyBorder="1" applyAlignment="1">
      <alignment wrapText="1"/>
    </xf>
    <xf numFmtId="0" fontId="25" fillId="11" borderId="0" xfId="0" applyFont="1" applyFill="1" applyBorder="1" applyAlignment="1">
      <alignment wrapText="1"/>
    </xf>
    <xf numFmtId="0" fontId="0" fillId="4" borderId="0" xfId="0" applyFill="1" applyBorder="1"/>
    <xf numFmtId="0" fontId="2" fillId="4" borderId="0" xfId="0" applyFont="1" applyFill="1" applyAlignment="1">
      <alignment horizontal="center" vertical="top" wrapText="1"/>
    </xf>
    <xf numFmtId="14" fontId="0" fillId="4" borderId="0" xfId="0" applyNumberFormat="1" applyFill="1" applyAlignment="1">
      <alignment horizontal="left"/>
    </xf>
    <xf numFmtId="0" fontId="5" fillId="4" borderId="0" xfId="0" applyFont="1" applyFill="1" applyAlignment="1">
      <alignment horizontal="right" vertical="center" wrapText="1"/>
    </xf>
    <xf numFmtId="0" fontId="18" fillId="4" borderId="5" xfId="0" applyFont="1" applyFill="1" applyBorder="1" applyAlignment="1">
      <alignment horizontal="center" vertical="top" wrapText="1"/>
    </xf>
    <xf numFmtId="0" fontId="18" fillId="4" borderId="6" xfId="0" applyFont="1" applyFill="1" applyBorder="1" applyAlignment="1">
      <alignment horizontal="center" vertical="top" wrapText="1"/>
    </xf>
    <xf numFmtId="0" fontId="26" fillId="11" borderId="25" xfId="0" applyFont="1" applyFill="1" applyBorder="1" applyAlignment="1">
      <alignment horizontal="left" wrapText="1"/>
    </xf>
    <xf numFmtId="0" fontId="26" fillId="11" borderId="26" xfId="0" applyFont="1" applyFill="1" applyBorder="1" applyAlignment="1">
      <alignment horizontal="left" wrapText="1"/>
    </xf>
    <xf numFmtId="0" fontId="26" fillId="11" borderId="27" xfId="0" applyFont="1" applyFill="1" applyBorder="1" applyAlignment="1">
      <alignment horizontal="left" wrapText="1"/>
    </xf>
    <xf numFmtId="0" fontId="26" fillId="11" borderId="28" xfId="0" applyFont="1" applyFill="1" applyBorder="1" applyAlignment="1">
      <alignment horizontal="left" wrapText="1"/>
    </xf>
    <xf numFmtId="0" fontId="26" fillId="11" borderId="0" xfId="0" applyFont="1" applyFill="1" applyBorder="1" applyAlignment="1">
      <alignment horizontal="left" wrapText="1"/>
    </xf>
    <xf numFmtId="0" fontId="26" fillId="11" borderId="29" xfId="0" applyFont="1" applyFill="1" applyBorder="1" applyAlignment="1">
      <alignment horizontal="left" wrapText="1"/>
    </xf>
    <xf numFmtId="0" fontId="26" fillId="11" borderId="30" xfId="0" applyFont="1" applyFill="1" applyBorder="1" applyAlignment="1">
      <alignment horizontal="left" wrapText="1"/>
    </xf>
    <xf numFmtId="0" fontId="26" fillId="11" borderId="31" xfId="0" applyFont="1" applyFill="1" applyBorder="1" applyAlignment="1">
      <alignment horizontal="left" wrapText="1"/>
    </xf>
    <xf numFmtId="0" fontId="26" fillId="11" borderId="32" xfId="0" applyFont="1" applyFill="1" applyBorder="1" applyAlignment="1">
      <alignment horizontal="left" wrapText="1"/>
    </xf>
    <xf numFmtId="0" fontId="20" fillId="9" borderId="22" xfId="0" applyFont="1" applyFill="1" applyBorder="1" applyAlignment="1">
      <alignment horizontal="left" vertical="center" wrapText="1"/>
    </xf>
    <xf numFmtId="0" fontId="20" fillId="9" borderId="23" xfId="0" applyFont="1" applyFill="1" applyBorder="1" applyAlignment="1">
      <alignment horizontal="left" vertical="center" wrapText="1"/>
    </xf>
    <xf numFmtId="0" fontId="20" fillId="9" borderId="24" xfId="0" applyFont="1" applyFill="1" applyBorder="1" applyAlignment="1">
      <alignment horizontal="left" vertical="center" wrapText="1"/>
    </xf>
    <xf numFmtId="0" fontId="20" fillId="9" borderId="9" xfId="0" applyFont="1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20" fillId="9" borderId="22" xfId="0" applyFont="1" applyFill="1" applyBorder="1" applyAlignment="1">
      <alignment horizontal="left" vertical="center" wrapText="1" shrinkToFit="1"/>
    </xf>
    <xf numFmtId="0" fontId="20" fillId="9" borderId="23" xfId="0" applyFont="1" applyFill="1" applyBorder="1" applyAlignment="1">
      <alignment horizontal="left" vertical="center" wrapText="1" shrinkToFit="1"/>
    </xf>
    <xf numFmtId="0" fontId="20" fillId="9" borderId="24" xfId="0" applyFont="1" applyFill="1" applyBorder="1" applyAlignment="1">
      <alignment horizontal="left" vertical="center" wrapText="1" shrinkToFit="1"/>
    </xf>
    <xf numFmtId="0" fontId="5" fillId="0" borderId="7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</cellXfs>
  <cellStyles count="13">
    <cellStyle name="Besøgt link" xfId="4" builtinId="9" hidden="1"/>
    <cellStyle name="Besøgt link" xfId="5" builtinId="9" hidden="1"/>
    <cellStyle name="Besøgt link" xfId="6" builtinId="9" hidden="1"/>
    <cellStyle name="Besøgt link" xfId="7" builtinId="9" hidden="1"/>
    <cellStyle name="Besøgt link" xfId="8" builtinId="9" hidden="1"/>
    <cellStyle name="Besøgt link" xfId="9" builtinId="9" hidden="1"/>
    <cellStyle name="Besøgt link" xfId="10" builtinId="9" hidden="1"/>
    <cellStyle name="Besøgt link" xfId="11" builtinId="9" hidden="1"/>
    <cellStyle name="Besøgt link" xfId="12" builtinId="9" hidden="1"/>
    <cellStyle name="Link" xfId="2" builtinId="8"/>
    <cellStyle name="Normal" xfId="0" builtinId="0"/>
    <cellStyle name="Procent" xfId="1" builtinId="5"/>
    <cellStyle name="Standard 9" xfId="3" xr:uid="{00000000-0005-0000-0000-00000C000000}"/>
  </cellStyles>
  <dxfs count="0"/>
  <tableStyles count="0" defaultTableStyle="TableStyleMedium2" defaultPivotStyle="PivotStyleLight16"/>
  <colors>
    <mruColors>
      <color rgb="FFA2E3E6"/>
      <color rgb="FF299297"/>
      <color rgb="FF32B2B8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335280</xdr:colOff>
      <xdr:row>34</xdr:row>
      <xdr:rowOff>60960</xdr:rowOff>
    </xdr:from>
    <xdr:to>
      <xdr:col>9</xdr:col>
      <xdr:colOff>461010</xdr:colOff>
      <xdr:row>38</xdr:row>
      <xdr:rowOff>176799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90160" y="5730240"/>
          <a:ext cx="1253490" cy="847359"/>
        </a:xfrm>
        <a:prstGeom prst="rect">
          <a:avLst/>
        </a:prstGeom>
      </xdr:spPr>
    </xdr:pic>
    <xdr:clientData/>
  </xdr:twoCellAnchor>
  <xdr:twoCellAnchor editAs="oneCell">
    <xdr:from>
      <xdr:col>2</xdr:col>
      <xdr:colOff>259080</xdr:colOff>
      <xdr:row>0</xdr:row>
      <xdr:rowOff>0</xdr:rowOff>
    </xdr:from>
    <xdr:to>
      <xdr:col>5</xdr:col>
      <xdr:colOff>441960</xdr:colOff>
      <xdr:row>9</xdr:row>
      <xdr:rowOff>165100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44040" y="0"/>
          <a:ext cx="1828800" cy="1828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schmidinger@e-think.ac.a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8:Q43"/>
  <sheetViews>
    <sheetView tabSelected="1" workbookViewId="0">
      <selection activeCell="B11" sqref="B11:G14"/>
    </sheetView>
  </sheetViews>
  <sheetFormatPr defaultColWidth="11.42578125" defaultRowHeight="15" x14ac:dyDescent="0.25"/>
  <cols>
    <col min="1" max="3" width="11.42578125" style="9"/>
    <col min="4" max="5" width="6.42578125" style="9" customWidth="1"/>
    <col min="6" max="8" width="11.42578125" style="9"/>
    <col min="9" max="9" width="5.42578125" style="9" customWidth="1"/>
    <col min="10" max="16384" width="11.42578125" style="9"/>
  </cols>
  <sheetData>
    <row r="8" spans="2:17" x14ac:dyDescent="0.25">
      <c r="I8" s="106"/>
      <c r="J8" s="106"/>
      <c r="K8" s="106"/>
      <c r="L8" s="106"/>
      <c r="M8" s="106"/>
      <c r="N8" s="106"/>
      <c r="O8" s="106"/>
      <c r="P8" s="106"/>
      <c r="Q8" s="106"/>
    </row>
    <row r="9" spans="2:17" ht="15.75" thickBot="1" x14ac:dyDescent="0.3">
      <c r="I9" s="106"/>
      <c r="J9" s="105"/>
      <c r="K9" s="105"/>
      <c r="L9" s="105"/>
      <c r="M9" s="105"/>
      <c r="N9" s="105"/>
      <c r="O9" s="105"/>
      <c r="P9" s="105"/>
      <c r="Q9" s="106"/>
    </row>
    <row r="10" spans="2:17" x14ac:dyDescent="0.25">
      <c r="I10" s="106"/>
      <c r="J10" s="112" t="s">
        <v>282</v>
      </c>
      <c r="K10" s="113"/>
      <c r="L10" s="113"/>
      <c r="M10" s="113"/>
      <c r="N10" s="113"/>
      <c r="O10" s="113"/>
      <c r="P10" s="114"/>
      <c r="Q10" s="106"/>
    </row>
    <row r="11" spans="2:17" ht="14.1" customHeight="1" x14ac:dyDescent="0.25">
      <c r="B11" s="107" t="s">
        <v>54</v>
      </c>
      <c r="C11" s="107"/>
      <c r="D11" s="107"/>
      <c r="E11" s="107"/>
      <c r="F11" s="107"/>
      <c r="G11" s="107"/>
      <c r="I11" s="106"/>
      <c r="J11" s="115"/>
      <c r="K11" s="116"/>
      <c r="L11" s="116"/>
      <c r="M11" s="116"/>
      <c r="N11" s="116"/>
      <c r="O11" s="116"/>
      <c r="P11" s="117"/>
      <c r="Q11" s="106"/>
    </row>
    <row r="12" spans="2:17" ht="14.1" customHeight="1" x14ac:dyDescent="0.25">
      <c r="B12" s="107"/>
      <c r="C12" s="107"/>
      <c r="D12" s="107"/>
      <c r="E12" s="107"/>
      <c r="F12" s="107"/>
      <c r="G12" s="107"/>
      <c r="I12" s="106"/>
      <c r="J12" s="115"/>
      <c r="K12" s="116"/>
      <c r="L12" s="116"/>
      <c r="M12" s="116"/>
      <c r="N12" s="116"/>
      <c r="O12" s="116"/>
      <c r="P12" s="117"/>
      <c r="Q12" s="106"/>
    </row>
    <row r="13" spans="2:17" ht="14.1" customHeight="1" x14ac:dyDescent="0.25">
      <c r="B13" s="107"/>
      <c r="C13" s="107"/>
      <c r="D13" s="107"/>
      <c r="E13" s="107"/>
      <c r="F13" s="107"/>
      <c r="G13" s="107"/>
      <c r="I13" s="106"/>
      <c r="J13" s="115"/>
      <c r="K13" s="116"/>
      <c r="L13" s="116"/>
      <c r="M13" s="116"/>
      <c r="N13" s="116"/>
      <c r="O13" s="116"/>
      <c r="P13" s="117"/>
      <c r="Q13" s="106"/>
    </row>
    <row r="14" spans="2:17" ht="17.100000000000001" customHeight="1" thickBot="1" x14ac:dyDescent="0.3">
      <c r="B14" s="107"/>
      <c r="C14" s="107"/>
      <c r="D14" s="107"/>
      <c r="E14" s="107"/>
      <c r="F14" s="107"/>
      <c r="G14" s="107"/>
      <c r="I14" s="106"/>
      <c r="J14" s="118"/>
      <c r="K14" s="119"/>
      <c r="L14" s="119"/>
      <c r="M14" s="119"/>
      <c r="N14" s="119"/>
      <c r="O14" s="119"/>
      <c r="P14" s="120"/>
      <c r="Q14" s="106"/>
    </row>
    <row r="15" spans="2:17" x14ac:dyDescent="0.25">
      <c r="I15" s="106"/>
      <c r="J15" s="105"/>
      <c r="K15" s="105"/>
      <c r="L15" s="105"/>
      <c r="M15" s="105"/>
      <c r="N15" s="105"/>
      <c r="O15" s="105"/>
      <c r="P15" s="105"/>
      <c r="Q15" s="106"/>
    </row>
    <row r="16" spans="2:17" x14ac:dyDescent="0.25">
      <c r="B16" s="9" t="s">
        <v>301</v>
      </c>
      <c r="D16" s="9" t="s">
        <v>49</v>
      </c>
      <c r="I16" s="106"/>
      <c r="J16" s="106"/>
      <c r="K16" s="106"/>
      <c r="L16" s="106"/>
      <c r="M16" s="106"/>
      <c r="N16" s="106"/>
      <c r="O16" s="106"/>
      <c r="P16" s="106"/>
      <c r="Q16" s="106"/>
    </row>
    <row r="17" spans="2:12" x14ac:dyDescent="0.25">
      <c r="B17" s="9" t="s">
        <v>302</v>
      </c>
      <c r="D17" s="10" t="s">
        <v>20</v>
      </c>
      <c r="E17" s="10"/>
    </row>
    <row r="20" spans="2:12" x14ac:dyDescent="0.25">
      <c r="B20" s="84" t="s">
        <v>291</v>
      </c>
      <c r="D20" s="108">
        <v>43880</v>
      </c>
      <c r="E20" s="108"/>
    </row>
    <row r="21" spans="2:12" x14ac:dyDescent="0.25">
      <c r="B21" s="85" t="s">
        <v>292</v>
      </c>
      <c r="D21" s="83" t="s">
        <v>53</v>
      </c>
      <c r="E21" s="83"/>
    </row>
    <row r="22" spans="2:12" x14ac:dyDescent="0.25">
      <c r="B22" s="84"/>
    </row>
    <row r="23" spans="2:12" ht="14.1" customHeight="1" x14ac:dyDescent="0.25">
      <c r="B23" s="85" t="s">
        <v>293</v>
      </c>
      <c r="C23" s="11"/>
      <c r="D23" s="11" t="s">
        <v>290</v>
      </c>
      <c r="E23" s="11"/>
      <c r="F23" s="11"/>
      <c r="G23" s="11"/>
      <c r="H23" s="11"/>
      <c r="I23" s="11"/>
      <c r="J23" s="11"/>
      <c r="K23" s="11"/>
      <c r="L23" s="11"/>
    </row>
    <row r="24" spans="2:12" x14ac:dyDescent="0.25">
      <c r="B24" s="85" t="s">
        <v>294</v>
      </c>
      <c r="C24" s="11"/>
      <c r="D24" s="11" t="s">
        <v>289</v>
      </c>
      <c r="E24" s="11"/>
      <c r="F24" s="11"/>
      <c r="G24" s="11"/>
      <c r="H24" s="11"/>
      <c r="I24" s="11"/>
      <c r="J24" s="11"/>
      <c r="K24" s="11"/>
      <c r="L24" s="11"/>
    </row>
    <row r="25" spans="2:12" x14ac:dyDescent="0.25">
      <c r="B25" s="12"/>
      <c r="C25" s="11"/>
      <c r="D25" s="11"/>
      <c r="E25" s="11"/>
      <c r="F25" s="11"/>
      <c r="G25" s="11"/>
      <c r="H25" s="11"/>
      <c r="I25" s="11"/>
      <c r="J25" s="11"/>
      <c r="K25" s="11"/>
      <c r="L25" s="11"/>
    </row>
    <row r="26" spans="2:12" x14ac:dyDescent="0.25">
      <c r="B26" s="85" t="s">
        <v>295</v>
      </c>
      <c r="C26" s="11"/>
      <c r="D26" s="14"/>
      <c r="E26" s="15"/>
      <c r="F26" s="11"/>
      <c r="G26" s="11" t="s">
        <v>288</v>
      </c>
      <c r="H26" s="11"/>
      <c r="I26" s="11"/>
      <c r="J26" s="11"/>
      <c r="K26" s="11"/>
      <c r="L26" s="11"/>
    </row>
    <row r="27" spans="2:12" x14ac:dyDescent="0.25">
      <c r="B27" s="85"/>
      <c r="C27" s="11"/>
      <c r="D27" s="16"/>
      <c r="E27" s="17"/>
      <c r="F27" s="11"/>
      <c r="G27" s="11" t="s">
        <v>287</v>
      </c>
      <c r="H27" s="11"/>
      <c r="I27" s="11"/>
      <c r="J27" s="11"/>
      <c r="K27" s="11"/>
      <c r="L27" s="11"/>
    </row>
    <row r="28" spans="2:12" x14ac:dyDescent="0.25">
      <c r="B28" s="85"/>
      <c r="C28" s="11"/>
      <c r="D28" s="18"/>
      <c r="E28" s="19"/>
      <c r="F28" s="11"/>
      <c r="G28" s="11" t="s">
        <v>286</v>
      </c>
      <c r="H28" s="11"/>
      <c r="I28" s="11"/>
      <c r="J28" s="11"/>
      <c r="K28" s="11"/>
      <c r="L28" s="11"/>
    </row>
    <row r="29" spans="2:12" x14ac:dyDescent="0.25">
      <c r="B29" s="85"/>
      <c r="C29" s="11"/>
      <c r="D29" s="110" t="s">
        <v>296</v>
      </c>
      <c r="E29" s="111"/>
      <c r="F29" s="11"/>
      <c r="G29" s="11" t="s">
        <v>285</v>
      </c>
      <c r="H29" s="11"/>
      <c r="I29" s="11"/>
      <c r="J29" s="11"/>
      <c r="K29" s="11"/>
      <c r="L29" s="11"/>
    </row>
    <row r="30" spans="2:12" x14ac:dyDescent="0.25">
      <c r="B30" s="85"/>
      <c r="C30" s="11"/>
      <c r="D30" s="21"/>
      <c r="E30" s="20"/>
      <c r="F30" s="11"/>
      <c r="G30" s="11" t="s">
        <v>284</v>
      </c>
      <c r="H30" s="11"/>
      <c r="I30" s="11"/>
      <c r="J30" s="11"/>
      <c r="K30" s="11"/>
      <c r="L30" s="11"/>
    </row>
    <row r="31" spans="2:12" x14ac:dyDescent="0.25">
      <c r="B31" s="85"/>
      <c r="C31" s="11"/>
      <c r="D31" s="11"/>
      <c r="E31" s="11"/>
      <c r="F31" s="11"/>
      <c r="G31" s="11"/>
      <c r="H31" s="11"/>
      <c r="I31" s="11"/>
      <c r="J31" s="11"/>
      <c r="K31" s="11"/>
      <c r="L31" s="11"/>
    </row>
    <row r="32" spans="2:12" x14ac:dyDescent="0.25">
      <c r="B32" s="13" t="s">
        <v>297</v>
      </c>
      <c r="C32" s="13"/>
      <c r="D32" s="13" t="s">
        <v>21</v>
      </c>
      <c r="E32" s="13"/>
      <c r="F32" s="13"/>
      <c r="G32" s="13"/>
      <c r="H32" s="13"/>
      <c r="I32" s="11"/>
      <c r="J32" s="11"/>
      <c r="K32" s="11"/>
      <c r="L32" s="11"/>
    </row>
    <row r="33" spans="2:12" x14ac:dyDescent="0.25"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</row>
    <row r="40" spans="2:12" ht="14.1" customHeight="1" x14ac:dyDescent="0.25">
      <c r="B40" s="109" t="s">
        <v>298</v>
      </c>
      <c r="C40" s="109"/>
      <c r="D40" s="109"/>
      <c r="E40" s="109"/>
      <c r="F40" s="109"/>
      <c r="G40" s="109"/>
      <c r="H40" s="109"/>
      <c r="I40" s="109"/>
    </row>
    <row r="41" spans="2:12" x14ac:dyDescent="0.25">
      <c r="B41" s="109"/>
      <c r="C41" s="109"/>
      <c r="D41" s="109"/>
      <c r="E41" s="109"/>
      <c r="F41" s="109"/>
      <c r="G41" s="109"/>
      <c r="H41" s="109"/>
      <c r="I41" s="109"/>
    </row>
    <row r="42" spans="2:12" x14ac:dyDescent="0.25">
      <c r="B42" s="109"/>
      <c r="C42" s="109"/>
      <c r="D42" s="109"/>
      <c r="E42" s="109"/>
      <c r="F42" s="109"/>
      <c r="G42" s="109"/>
      <c r="H42" s="109"/>
      <c r="I42" s="109"/>
    </row>
    <row r="43" spans="2:12" x14ac:dyDescent="0.25">
      <c r="B43" s="109"/>
      <c r="C43" s="109"/>
      <c r="D43" s="109"/>
      <c r="E43" s="109"/>
      <c r="F43" s="109"/>
      <c r="G43" s="109"/>
      <c r="H43" s="109"/>
      <c r="I43" s="109"/>
    </row>
  </sheetData>
  <customSheetViews>
    <customSheetView guid="{E9CCB959-D040-493B-99A0-013AB9292204}">
      <selection activeCell="N27" sqref="N27"/>
      <pageMargins left="0.7" right="0.7" top="0.75" bottom="0.75" header="0.3" footer="0.3"/>
    </customSheetView>
  </customSheetViews>
  <mergeCells count="5">
    <mergeCell ref="B11:G14"/>
    <mergeCell ref="D20:E20"/>
    <mergeCell ref="B40:I43"/>
    <mergeCell ref="D29:E29"/>
    <mergeCell ref="J10:P14"/>
  </mergeCells>
  <hyperlinks>
    <hyperlink ref="D17" r:id="rId1" xr:uid="{00000000-0004-0000-0000-000000000000}"/>
  </hyperlinks>
  <pageMargins left="0.7" right="0.7" top="0.78740157499999996" bottom="0.78740157499999996" header="0.3" footer="0.3"/>
  <pageSetup paperSize="9" orientation="portrait" horizontalDpi="4294967292" verticalDpi="4294967292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2"/>
  </sheetPr>
  <dimension ref="A1:H18"/>
  <sheetViews>
    <sheetView showGridLines="0" workbookViewId="0">
      <selection activeCell="F27" sqref="F27"/>
    </sheetView>
  </sheetViews>
  <sheetFormatPr defaultColWidth="11.42578125" defaultRowHeight="15" x14ac:dyDescent="0.25"/>
  <cols>
    <col min="1" max="1" width="22.5703125" style="28" customWidth="1"/>
    <col min="2" max="2" width="33" style="2" bestFit="1" customWidth="1"/>
    <col min="3" max="3" width="7.85546875" style="2" customWidth="1"/>
    <col min="4" max="5" width="16.85546875" style="2" bestFit="1" customWidth="1"/>
    <col min="6" max="6" width="20.85546875" style="2" customWidth="1"/>
    <col min="7" max="7" width="21.140625" style="2" customWidth="1"/>
    <col min="8" max="16384" width="11.42578125" style="2"/>
  </cols>
  <sheetData>
    <row r="1" spans="1:8" x14ac:dyDescent="0.25">
      <c r="A1" s="27" t="s">
        <v>55</v>
      </c>
    </row>
    <row r="2" spans="1:8" hidden="1" x14ac:dyDescent="0.25">
      <c r="A2" s="27"/>
      <c r="C2" s="2" t="s">
        <v>47</v>
      </c>
      <c r="D2" s="2">
        <v>3.1</v>
      </c>
      <c r="E2" s="2" t="s">
        <v>29</v>
      </c>
    </row>
    <row r="3" spans="1:8" x14ac:dyDescent="0.25">
      <c r="A3" s="27"/>
    </row>
    <row r="4" spans="1:8" ht="23.25" x14ac:dyDescent="0.25">
      <c r="A4" s="37" t="s">
        <v>283</v>
      </c>
      <c r="B4" s="37"/>
      <c r="C4" s="37"/>
      <c r="D4" s="37"/>
      <c r="E4" s="37"/>
      <c r="F4" s="37"/>
      <c r="G4" s="37"/>
      <c r="H4" s="37"/>
    </row>
    <row r="5" spans="1:8" x14ac:dyDescent="0.25">
      <c r="A5" s="27"/>
    </row>
    <row r="6" spans="1:8" ht="18.75" x14ac:dyDescent="0.3">
      <c r="A6" s="43" t="s">
        <v>56</v>
      </c>
    </row>
    <row r="7" spans="1:8" ht="19.5" thickBot="1" x14ac:dyDescent="0.35">
      <c r="A7" s="43"/>
      <c r="G7" s="32"/>
    </row>
    <row r="8" spans="1:8" s="7" customFormat="1" ht="33" thickTop="1" thickBot="1" x14ac:dyDescent="0.35">
      <c r="A8" s="38"/>
      <c r="B8" s="38" t="s">
        <v>51</v>
      </c>
      <c r="C8" s="38" t="s">
        <v>58</v>
      </c>
      <c r="D8" s="38" t="s">
        <v>59</v>
      </c>
      <c r="E8" s="38" t="s">
        <v>60</v>
      </c>
      <c r="G8" s="75"/>
    </row>
    <row r="9" spans="1:8" ht="16.5" thickTop="1" thickBot="1" x14ac:dyDescent="0.3">
      <c r="A9" s="63" t="s">
        <v>61</v>
      </c>
      <c r="B9" s="39" t="s">
        <v>62</v>
      </c>
      <c r="C9" s="39">
        <v>1</v>
      </c>
      <c r="D9" s="45">
        <v>1</v>
      </c>
      <c r="E9" s="40">
        <v>0.2</v>
      </c>
    </row>
    <row r="10" spans="1:8" ht="46.5" thickTop="1" thickBot="1" x14ac:dyDescent="0.3">
      <c r="A10" s="63" t="s">
        <v>63</v>
      </c>
      <c r="B10" s="42" t="s">
        <v>64</v>
      </c>
      <c r="C10" s="39"/>
      <c r="D10" s="70" t="s">
        <v>65</v>
      </c>
      <c r="E10" s="59" t="s">
        <v>65</v>
      </c>
    </row>
    <row r="11" spans="1:8" ht="15.75" thickTop="1" x14ac:dyDescent="0.25"/>
    <row r="12" spans="1:8" ht="18.75" x14ac:dyDescent="0.3">
      <c r="A12" s="43" t="s">
        <v>66</v>
      </c>
      <c r="B12" s="3"/>
      <c r="C12" s="3"/>
    </row>
    <row r="13" spans="1:8" ht="18.75" x14ac:dyDescent="0.3">
      <c r="A13" s="43"/>
      <c r="B13" s="3"/>
      <c r="C13" s="3"/>
    </row>
    <row r="14" spans="1:8" ht="15" customHeight="1" x14ac:dyDescent="0.25">
      <c r="A14" s="26" t="s">
        <v>299</v>
      </c>
      <c r="B14" s="26"/>
      <c r="C14" s="26"/>
    </row>
    <row r="15" spans="1:8" ht="15.75" thickBot="1" x14ac:dyDescent="0.3"/>
    <row r="16" spans="1:8" ht="64.5" thickTop="1" thickBot="1" x14ac:dyDescent="0.3">
      <c r="A16" s="121" t="s">
        <v>67</v>
      </c>
      <c r="B16" s="122"/>
      <c r="C16" s="122"/>
      <c r="D16" s="123"/>
      <c r="E16" s="46" t="s">
        <v>68</v>
      </c>
      <c r="F16" s="46" t="s">
        <v>69</v>
      </c>
      <c r="G16" s="46" t="s">
        <v>70</v>
      </c>
      <c r="H16" s="46" t="s">
        <v>71</v>
      </c>
    </row>
    <row r="17" spans="1:8" ht="33.950000000000003" customHeight="1" thickTop="1" thickBot="1" x14ac:dyDescent="0.3">
      <c r="A17" s="71"/>
      <c r="B17" s="86" t="s">
        <v>72</v>
      </c>
      <c r="C17" s="87" t="s">
        <v>73</v>
      </c>
      <c r="D17" s="88"/>
      <c r="E17" s="89" t="s">
        <v>22</v>
      </c>
      <c r="F17" s="81">
        <v>556.33000000000004</v>
      </c>
      <c r="G17" s="81">
        <v>111.27</v>
      </c>
      <c r="H17" s="74">
        <f>IFERROR(G17/F17,"")</f>
        <v>0.20000718997717179</v>
      </c>
    </row>
    <row r="18" spans="1:8" ht="15.75" thickTop="1" x14ac:dyDescent="0.25"/>
  </sheetData>
  <customSheetViews>
    <customSheetView guid="{E9CCB959-D040-493B-99A0-013AB9292204}" showGridLines="0" hiddenRows="1">
      <selection activeCell="A4" sqref="A4"/>
      <pageMargins left="0.7" right="0.7" top="0.75" bottom="0.75" header="0.3" footer="0.3"/>
      <pageSetup paperSize="9" orientation="portrait"/>
    </customSheetView>
  </customSheetViews>
  <mergeCells count="1">
    <mergeCell ref="A16:D16"/>
  </mergeCells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2"/>
  </sheetPr>
  <dimension ref="A1:AH192"/>
  <sheetViews>
    <sheetView zoomScale="55" zoomScaleNormal="55" workbookViewId="0">
      <selection activeCell="E100" sqref="E100:G191"/>
    </sheetView>
  </sheetViews>
  <sheetFormatPr defaultColWidth="11.42578125" defaultRowHeight="15" x14ac:dyDescent="0.25"/>
  <cols>
    <col min="1" max="1" width="25" style="23" bestFit="1" customWidth="1"/>
    <col min="2" max="2" width="38.42578125" style="4" customWidth="1"/>
    <col min="3" max="3" width="20.5703125" style="2" customWidth="1"/>
    <col min="4" max="4" width="24.42578125" style="4" bestFit="1" customWidth="1"/>
    <col min="5" max="5" width="28.85546875" style="1" customWidth="1"/>
    <col min="6" max="7" width="28.85546875" style="2" customWidth="1"/>
    <col min="8" max="8" width="28.140625" style="2" customWidth="1"/>
    <col min="9" max="13" width="28.85546875" style="2" customWidth="1"/>
    <col min="14" max="14" width="13" style="2" customWidth="1"/>
    <col min="15" max="19" width="11.42578125" style="2"/>
    <col min="20" max="20" width="40.85546875" style="2" bestFit="1" customWidth="1"/>
    <col min="21" max="16384" width="11.42578125" style="2"/>
  </cols>
  <sheetData>
    <row r="1" spans="1:34" x14ac:dyDescent="0.25">
      <c r="A1" s="65" t="s">
        <v>74</v>
      </c>
      <c r="B1" s="57"/>
      <c r="D1" s="57"/>
    </row>
    <row r="2" spans="1:34" hidden="1" x14ac:dyDescent="0.25">
      <c r="A2" s="22"/>
      <c r="B2" s="90" t="s">
        <v>47</v>
      </c>
      <c r="D2" s="90">
        <v>3.2</v>
      </c>
      <c r="E2" s="29" t="s">
        <v>29</v>
      </c>
      <c r="F2" s="29" t="s">
        <v>30</v>
      </c>
      <c r="G2" s="29" t="s">
        <v>31</v>
      </c>
      <c r="H2" s="34" t="s">
        <v>32</v>
      </c>
      <c r="I2" s="34" t="s">
        <v>33</v>
      </c>
      <c r="J2" s="34" t="s">
        <v>34</v>
      </c>
      <c r="K2" s="34" t="s">
        <v>35</v>
      </c>
      <c r="L2" s="34" t="s">
        <v>36</v>
      </c>
      <c r="M2" s="34" t="s">
        <v>37</v>
      </c>
    </row>
    <row r="3" spans="1:34" x14ac:dyDescent="0.25">
      <c r="A3" s="22"/>
      <c r="B3" s="90"/>
      <c r="D3" s="90"/>
      <c r="E3" s="29"/>
      <c r="F3" s="29"/>
      <c r="G3" s="29"/>
      <c r="H3" s="34"/>
      <c r="I3" s="34"/>
      <c r="J3" s="34"/>
      <c r="K3" s="34"/>
      <c r="L3" s="34"/>
      <c r="M3" s="34"/>
    </row>
    <row r="4" spans="1:34" s="29" customFormat="1" ht="23.25" x14ac:dyDescent="0.25">
      <c r="A4" s="37" t="s">
        <v>303</v>
      </c>
      <c r="B4" s="91"/>
      <c r="C4" s="37"/>
      <c r="D4" s="91"/>
      <c r="E4" s="37"/>
      <c r="F4" s="37"/>
      <c r="G4" s="37"/>
      <c r="H4" s="37"/>
      <c r="I4" s="37"/>
      <c r="J4" s="37"/>
      <c r="K4" s="37"/>
      <c r="L4" s="37"/>
      <c r="M4" s="37"/>
    </row>
    <row r="5" spans="1:34" s="29" customFormat="1" ht="18" x14ac:dyDescent="0.25">
      <c r="A5" s="28"/>
      <c r="B5" s="92"/>
      <c r="D5" s="90"/>
    </row>
    <row r="6" spans="1:34" s="29" customFormat="1" ht="18.75" x14ac:dyDescent="0.3">
      <c r="A6" s="43" t="s">
        <v>56</v>
      </c>
      <c r="B6" s="92"/>
      <c r="D6" s="90"/>
    </row>
    <row r="7" spans="1:34" s="29" customFormat="1" ht="19.5" thickBot="1" x14ac:dyDescent="0.35">
      <c r="A7" s="43"/>
      <c r="B7" s="92"/>
      <c r="D7" s="90"/>
    </row>
    <row r="8" spans="1:34" s="7" customFormat="1" ht="20.25" thickTop="1" thickBot="1" x14ac:dyDescent="0.35">
      <c r="A8" s="124"/>
      <c r="B8" s="124" t="s">
        <v>51</v>
      </c>
      <c r="C8" s="124" t="s">
        <v>58</v>
      </c>
      <c r="D8" s="124" t="s">
        <v>59</v>
      </c>
      <c r="E8" s="38" t="s">
        <v>75</v>
      </c>
      <c r="F8" s="38" t="s">
        <v>76</v>
      </c>
      <c r="G8" s="38" t="s">
        <v>77</v>
      </c>
      <c r="H8" s="38" t="s">
        <v>78</v>
      </c>
      <c r="I8" s="38" t="s">
        <v>79</v>
      </c>
      <c r="J8" s="38" t="s">
        <v>80</v>
      </c>
      <c r="K8" s="38" t="s">
        <v>81</v>
      </c>
      <c r="L8" s="38" t="s">
        <v>82</v>
      </c>
      <c r="M8" s="38" t="s">
        <v>83</v>
      </c>
      <c r="O8" s="8"/>
    </row>
    <row r="9" spans="1:34" s="36" customFormat="1" ht="39.75" thickTop="1" thickBot="1" x14ac:dyDescent="0.25">
      <c r="A9" s="124"/>
      <c r="B9" s="124"/>
      <c r="C9" s="124"/>
      <c r="D9" s="124"/>
      <c r="E9" s="66" t="s">
        <v>84</v>
      </c>
      <c r="F9" s="62" t="s">
        <v>85</v>
      </c>
      <c r="G9" s="62" t="s">
        <v>86</v>
      </c>
      <c r="H9" s="62" t="s">
        <v>87</v>
      </c>
      <c r="I9" s="62" t="s">
        <v>88</v>
      </c>
      <c r="J9" s="62" t="s">
        <v>89</v>
      </c>
      <c r="K9" s="62" t="s">
        <v>90</v>
      </c>
      <c r="L9" s="62" t="s">
        <v>91</v>
      </c>
      <c r="M9" s="66" t="s">
        <v>92</v>
      </c>
    </row>
    <row r="10" spans="1:34" ht="46.5" thickTop="1" thickBot="1" x14ac:dyDescent="0.3">
      <c r="A10" s="125" t="s">
        <v>61</v>
      </c>
      <c r="B10" s="59" t="s">
        <v>93</v>
      </c>
      <c r="C10" s="47" t="s">
        <v>10</v>
      </c>
      <c r="D10" s="70">
        <v>0</v>
      </c>
      <c r="E10" s="41">
        <v>0</v>
      </c>
      <c r="F10" s="39">
        <v>0</v>
      </c>
      <c r="G10" s="39">
        <v>0</v>
      </c>
      <c r="H10" s="39">
        <v>0</v>
      </c>
      <c r="I10" s="39">
        <v>0</v>
      </c>
      <c r="J10" s="39">
        <v>0</v>
      </c>
      <c r="K10" s="39">
        <v>0</v>
      </c>
      <c r="L10" s="39">
        <v>0</v>
      </c>
      <c r="M10" s="41">
        <v>0</v>
      </c>
    </row>
    <row r="11" spans="1:34" ht="61.5" thickTop="1" thickBot="1" x14ac:dyDescent="0.3">
      <c r="A11" s="126"/>
      <c r="B11" s="59" t="s">
        <v>94</v>
      </c>
      <c r="C11" s="47" t="s">
        <v>10</v>
      </c>
      <c r="D11" s="70">
        <v>0</v>
      </c>
      <c r="E11" s="41">
        <v>0</v>
      </c>
      <c r="F11" s="40">
        <v>10</v>
      </c>
      <c r="G11" s="40">
        <v>20</v>
      </c>
      <c r="H11" s="40">
        <v>0</v>
      </c>
      <c r="I11" s="40">
        <v>10</v>
      </c>
      <c r="J11" s="40">
        <v>20</v>
      </c>
      <c r="K11" s="40">
        <v>0</v>
      </c>
      <c r="L11" s="40">
        <v>10</v>
      </c>
      <c r="M11" s="40">
        <v>20</v>
      </c>
    </row>
    <row r="12" spans="1:34" ht="31.5" thickTop="1" thickBot="1" x14ac:dyDescent="0.3">
      <c r="A12" s="126"/>
      <c r="B12" s="59" t="s">
        <v>95</v>
      </c>
      <c r="C12" s="47" t="s">
        <v>10</v>
      </c>
      <c r="D12" s="70">
        <v>0</v>
      </c>
      <c r="E12" s="40">
        <v>30</v>
      </c>
      <c r="F12" s="41">
        <v>30</v>
      </c>
      <c r="G12" s="40">
        <v>20</v>
      </c>
      <c r="H12" s="40">
        <v>30</v>
      </c>
      <c r="I12" s="41">
        <v>30</v>
      </c>
      <c r="J12" s="40">
        <v>20</v>
      </c>
      <c r="K12" s="40">
        <v>30</v>
      </c>
      <c r="L12" s="41">
        <v>30</v>
      </c>
      <c r="M12" s="40">
        <v>20</v>
      </c>
    </row>
    <row r="13" spans="1:34" ht="31.5" thickTop="1" thickBot="1" x14ac:dyDescent="0.3">
      <c r="A13" s="126"/>
      <c r="B13" s="59" t="s">
        <v>96</v>
      </c>
      <c r="C13" s="47" t="s">
        <v>10</v>
      </c>
      <c r="D13" s="70">
        <v>0</v>
      </c>
      <c r="E13" s="40">
        <v>16</v>
      </c>
      <c r="F13" s="40">
        <v>6</v>
      </c>
      <c r="G13" s="41">
        <v>6</v>
      </c>
      <c r="H13" s="40">
        <v>16</v>
      </c>
      <c r="I13" s="40">
        <v>6</v>
      </c>
      <c r="J13" s="41">
        <v>6</v>
      </c>
      <c r="K13" s="40">
        <v>16</v>
      </c>
      <c r="L13" s="40">
        <v>6</v>
      </c>
      <c r="M13" s="41">
        <v>6</v>
      </c>
    </row>
    <row r="14" spans="1:34" ht="46.5" thickTop="1" thickBot="1" x14ac:dyDescent="0.3">
      <c r="A14" s="126"/>
      <c r="B14" s="59" t="s">
        <v>97</v>
      </c>
      <c r="C14" s="47" t="s">
        <v>10</v>
      </c>
      <c r="D14" s="70">
        <v>0</v>
      </c>
      <c r="E14" s="41">
        <v>0</v>
      </c>
      <c r="F14" s="39">
        <v>0</v>
      </c>
      <c r="G14" s="39">
        <v>0</v>
      </c>
      <c r="H14" s="39">
        <v>0</v>
      </c>
      <c r="I14" s="39">
        <v>0</v>
      </c>
      <c r="J14" s="39">
        <v>0</v>
      </c>
      <c r="K14" s="39">
        <v>0</v>
      </c>
      <c r="L14" s="39">
        <v>0</v>
      </c>
      <c r="M14" s="41">
        <v>0</v>
      </c>
    </row>
    <row r="15" spans="1:34" ht="16.5" thickTop="1" thickBot="1" x14ac:dyDescent="0.3">
      <c r="A15" s="126"/>
      <c r="B15" s="59" t="s">
        <v>98</v>
      </c>
      <c r="C15" s="47" t="s">
        <v>11</v>
      </c>
      <c r="D15" s="70">
        <v>30</v>
      </c>
      <c r="E15" s="41">
        <v>30</v>
      </c>
      <c r="F15" s="41">
        <v>30</v>
      </c>
      <c r="G15" s="41">
        <v>30</v>
      </c>
      <c r="H15" s="40">
        <v>100</v>
      </c>
      <c r="I15" s="41">
        <v>100</v>
      </c>
      <c r="J15" s="41">
        <v>100</v>
      </c>
      <c r="K15" s="40">
        <v>150</v>
      </c>
      <c r="L15" s="41">
        <v>150</v>
      </c>
      <c r="M15" s="41">
        <v>150</v>
      </c>
      <c r="AE15" s="2">
        <v>100</v>
      </c>
      <c r="AH15" s="2" t="s">
        <v>15</v>
      </c>
    </row>
    <row r="16" spans="1:34" ht="16.5" thickTop="1" thickBot="1" x14ac:dyDescent="0.3">
      <c r="A16" s="126"/>
      <c r="B16" s="59" t="s">
        <v>99</v>
      </c>
      <c r="C16" s="47">
        <v>1</v>
      </c>
      <c r="D16" s="70">
        <v>7.0000000000000007E-2</v>
      </c>
      <c r="E16" s="67">
        <v>0.03</v>
      </c>
      <c r="F16" s="68">
        <v>0.03</v>
      </c>
      <c r="G16" s="68">
        <v>0.03</v>
      </c>
      <c r="H16" s="68">
        <v>0.03</v>
      </c>
      <c r="I16" s="68">
        <v>0.03</v>
      </c>
      <c r="J16" s="68">
        <v>0.03</v>
      </c>
      <c r="K16" s="68">
        <v>0.03</v>
      </c>
      <c r="L16" s="68">
        <v>0.03</v>
      </c>
      <c r="M16" s="68">
        <v>0.03</v>
      </c>
    </row>
    <row r="17" spans="1:13" ht="16.5" thickTop="1" thickBot="1" x14ac:dyDescent="0.3">
      <c r="A17" s="127"/>
      <c r="B17" s="59" t="s">
        <v>100</v>
      </c>
      <c r="C17" s="47"/>
      <c r="D17" s="70" t="s">
        <v>163</v>
      </c>
      <c r="E17" s="40" t="s">
        <v>16</v>
      </c>
      <c r="F17" s="41" t="s">
        <v>16</v>
      </c>
      <c r="G17" s="41" t="s">
        <v>16</v>
      </c>
      <c r="H17" s="41" t="s">
        <v>16</v>
      </c>
      <c r="I17" s="41" t="s">
        <v>16</v>
      </c>
      <c r="J17" s="41" t="s">
        <v>16</v>
      </c>
      <c r="K17" s="41" t="s">
        <v>16</v>
      </c>
      <c r="L17" s="41" t="s">
        <v>16</v>
      </c>
      <c r="M17" s="41" t="s">
        <v>16</v>
      </c>
    </row>
    <row r="18" spans="1:13" ht="46.5" thickTop="1" thickBot="1" x14ac:dyDescent="0.3">
      <c r="A18" s="125" t="s">
        <v>158</v>
      </c>
      <c r="B18" s="69" t="s">
        <v>101</v>
      </c>
      <c r="C18" s="47">
        <v>1</v>
      </c>
      <c r="D18" s="70">
        <v>0.6</v>
      </c>
      <c r="E18" s="41">
        <v>0.6</v>
      </c>
      <c r="F18" s="41">
        <v>0.6</v>
      </c>
      <c r="G18" s="41">
        <v>0.6</v>
      </c>
      <c r="H18" s="41">
        <v>0.6</v>
      </c>
      <c r="I18" s="41">
        <v>0.6</v>
      </c>
      <c r="J18" s="41">
        <v>0.6</v>
      </c>
      <c r="K18" s="41">
        <v>0.6</v>
      </c>
      <c r="L18" s="41">
        <v>0.6</v>
      </c>
      <c r="M18" s="41">
        <v>0.6</v>
      </c>
    </row>
    <row r="19" spans="1:13" ht="46.5" thickTop="1" thickBot="1" x14ac:dyDescent="0.3">
      <c r="A19" s="126"/>
      <c r="B19" s="69" t="s">
        <v>102</v>
      </c>
      <c r="C19" s="47">
        <v>1</v>
      </c>
      <c r="D19" s="70">
        <v>0.2</v>
      </c>
      <c r="E19" s="41">
        <v>0.2</v>
      </c>
      <c r="F19" s="41">
        <v>0.2</v>
      </c>
      <c r="G19" s="41">
        <v>0.2</v>
      </c>
      <c r="H19" s="41">
        <v>0.2</v>
      </c>
      <c r="I19" s="41">
        <v>0.2</v>
      </c>
      <c r="J19" s="41">
        <v>0.2</v>
      </c>
      <c r="K19" s="41">
        <v>0.2</v>
      </c>
      <c r="L19" s="41">
        <v>0.2</v>
      </c>
      <c r="M19" s="41">
        <v>0.2</v>
      </c>
    </row>
    <row r="20" spans="1:13" ht="46.5" thickTop="1" thickBot="1" x14ac:dyDescent="0.3">
      <c r="A20" s="126"/>
      <c r="B20" s="69" t="s">
        <v>103</v>
      </c>
      <c r="C20" s="47">
        <v>1</v>
      </c>
      <c r="D20" s="70">
        <v>0.6</v>
      </c>
      <c r="E20" s="40">
        <v>1</v>
      </c>
      <c r="F20" s="41">
        <v>1</v>
      </c>
      <c r="G20" s="41">
        <v>1</v>
      </c>
      <c r="H20" s="41">
        <v>1</v>
      </c>
      <c r="I20" s="41">
        <v>1</v>
      </c>
      <c r="J20" s="41">
        <v>1</v>
      </c>
      <c r="K20" s="41">
        <v>1</v>
      </c>
      <c r="L20" s="41">
        <v>1</v>
      </c>
      <c r="M20" s="41">
        <v>1</v>
      </c>
    </row>
    <row r="21" spans="1:13" ht="46.5" thickTop="1" thickBot="1" x14ac:dyDescent="0.3">
      <c r="A21" s="126"/>
      <c r="B21" s="69" t="s">
        <v>104</v>
      </c>
      <c r="C21" s="47">
        <v>1</v>
      </c>
      <c r="D21" s="70">
        <v>0.2</v>
      </c>
      <c r="E21" s="40">
        <v>0</v>
      </c>
      <c r="F21" s="41">
        <v>0</v>
      </c>
      <c r="G21" s="41">
        <v>0</v>
      </c>
      <c r="H21" s="41">
        <v>0</v>
      </c>
      <c r="I21" s="41">
        <v>0</v>
      </c>
      <c r="J21" s="41">
        <v>0</v>
      </c>
      <c r="K21" s="41">
        <v>0</v>
      </c>
      <c r="L21" s="41">
        <v>0</v>
      </c>
      <c r="M21" s="41">
        <v>0</v>
      </c>
    </row>
    <row r="22" spans="1:13" ht="31.5" thickTop="1" thickBot="1" x14ac:dyDescent="0.3">
      <c r="A22" s="126"/>
      <c r="B22" s="69" t="s">
        <v>105</v>
      </c>
      <c r="C22" s="47">
        <v>1</v>
      </c>
      <c r="D22" s="70">
        <v>0.875</v>
      </c>
      <c r="E22" s="41">
        <v>0.875</v>
      </c>
      <c r="F22" s="41">
        <v>0.875</v>
      </c>
      <c r="G22" s="41">
        <v>0.875</v>
      </c>
      <c r="H22" s="41">
        <v>0.875</v>
      </c>
      <c r="I22" s="41">
        <v>0.875</v>
      </c>
      <c r="J22" s="41">
        <v>0.875</v>
      </c>
      <c r="K22" s="41">
        <v>0.875</v>
      </c>
      <c r="L22" s="41">
        <v>0.875</v>
      </c>
      <c r="M22" s="41">
        <v>0.875</v>
      </c>
    </row>
    <row r="23" spans="1:13" ht="16.5" thickTop="1" thickBot="1" x14ac:dyDescent="0.3">
      <c r="A23" s="126"/>
      <c r="B23" s="69" t="s">
        <v>106</v>
      </c>
      <c r="C23" s="47">
        <v>1</v>
      </c>
      <c r="D23" s="70">
        <v>3</v>
      </c>
      <c r="E23" s="41">
        <v>3</v>
      </c>
      <c r="F23" s="41">
        <v>3</v>
      </c>
      <c r="G23" s="41">
        <v>3</v>
      </c>
      <c r="H23" s="41">
        <v>3</v>
      </c>
      <c r="I23" s="41">
        <v>3</v>
      </c>
      <c r="J23" s="41">
        <v>3</v>
      </c>
      <c r="K23" s="41">
        <v>3</v>
      </c>
      <c r="L23" s="41">
        <v>3</v>
      </c>
      <c r="M23" s="41">
        <v>3</v>
      </c>
    </row>
    <row r="24" spans="1:13" ht="46.5" thickTop="1" thickBot="1" x14ac:dyDescent="0.3">
      <c r="A24" s="126"/>
      <c r="B24" s="69" t="s">
        <v>107</v>
      </c>
      <c r="C24" s="47">
        <v>1</v>
      </c>
      <c r="D24" s="70">
        <v>1</v>
      </c>
      <c r="E24" s="41">
        <v>1</v>
      </c>
      <c r="F24" s="41">
        <v>1</v>
      </c>
      <c r="G24" s="41">
        <v>1</v>
      </c>
      <c r="H24" s="41">
        <v>1</v>
      </c>
      <c r="I24" s="41">
        <v>1</v>
      </c>
      <c r="J24" s="41">
        <v>1</v>
      </c>
      <c r="K24" s="41">
        <v>1</v>
      </c>
      <c r="L24" s="41">
        <v>1</v>
      </c>
      <c r="M24" s="41">
        <v>1</v>
      </c>
    </row>
    <row r="25" spans="1:13" ht="31.5" thickTop="1" thickBot="1" x14ac:dyDescent="0.3">
      <c r="A25" s="126"/>
      <c r="B25" s="69" t="s">
        <v>108</v>
      </c>
      <c r="C25" s="47" t="s">
        <v>162</v>
      </c>
      <c r="D25" s="70">
        <v>25</v>
      </c>
      <c r="E25" s="41">
        <v>25</v>
      </c>
      <c r="F25" s="41">
        <v>25</v>
      </c>
      <c r="G25" s="41">
        <v>25</v>
      </c>
      <c r="H25" s="41">
        <v>25</v>
      </c>
      <c r="I25" s="41">
        <v>25</v>
      </c>
      <c r="J25" s="41">
        <v>25</v>
      </c>
      <c r="K25" s="41">
        <v>25</v>
      </c>
      <c r="L25" s="41">
        <v>25</v>
      </c>
      <c r="M25" s="41">
        <v>25</v>
      </c>
    </row>
    <row r="26" spans="1:13" ht="31.5" thickTop="1" thickBot="1" x14ac:dyDescent="0.3">
      <c r="A26" s="126"/>
      <c r="B26" s="69" t="s">
        <v>109</v>
      </c>
      <c r="C26" s="47" t="s">
        <v>162</v>
      </c>
      <c r="D26" s="70">
        <v>25</v>
      </c>
      <c r="E26" s="41">
        <v>25</v>
      </c>
      <c r="F26" s="41">
        <v>25</v>
      </c>
      <c r="G26" s="41">
        <v>25</v>
      </c>
      <c r="H26" s="41">
        <v>25</v>
      </c>
      <c r="I26" s="41">
        <v>25</v>
      </c>
      <c r="J26" s="41">
        <v>25</v>
      </c>
      <c r="K26" s="41">
        <v>25</v>
      </c>
      <c r="L26" s="41">
        <v>25</v>
      </c>
      <c r="M26" s="41">
        <v>25</v>
      </c>
    </row>
    <row r="27" spans="1:13" ht="31.5" thickTop="1" thickBot="1" x14ac:dyDescent="0.3">
      <c r="A27" s="126"/>
      <c r="B27" s="69" t="s">
        <v>110</v>
      </c>
      <c r="C27" s="47" t="s">
        <v>162</v>
      </c>
      <c r="D27" s="70">
        <v>20</v>
      </c>
      <c r="E27" s="41">
        <v>20</v>
      </c>
      <c r="F27" s="41">
        <v>20</v>
      </c>
      <c r="G27" s="41">
        <v>20</v>
      </c>
      <c r="H27" s="41">
        <v>20</v>
      </c>
      <c r="I27" s="41">
        <v>20</v>
      </c>
      <c r="J27" s="41">
        <v>20</v>
      </c>
      <c r="K27" s="41">
        <v>20</v>
      </c>
      <c r="L27" s="41">
        <v>20</v>
      </c>
      <c r="M27" s="41">
        <v>20</v>
      </c>
    </row>
    <row r="28" spans="1:13" ht="31.5" thickTop="1" thickBot="1" x14ac:dyDescent="0.3">
      <c r="A28" s="126"/>
      <c r="B28" s="69" t="s">
        <v>111</v>
      </c>
      <c r="C28" s="47" t="s">
        <v>162</v>
      </c>
      <c r="D28" s="70">
        <v>25</v>
      </c>
      <c r="E28" s="41">
        <v>25</v>
      </c>
      <c r="F28" s="41">
        <v>25</v>
      </c>
      <c r="G28" s="41">
        <v>25</v>
      </c>
      <c r="H28" s="41">
        <v>25</v>
      </c>
      <c r="I28" s="41">
        <v>25</v>
      </c>
      <c r="J28" s="41">
        <v>25</v>
      </c>
      <c r="K28" s="41">
        <v>25</v>
      </c>
      <c r="L28" s="41">
        <v>25</v>
      </c>
      <c r="M28" s="41">
        <v>25</v>
      </c>
    </row>
    <row r="29" spans="1:13" ht="31.5" thickTop="1" thickBot="1" x14ac:dyDescent="0.3">
      <c r="A29" s="126"/>
      <c r="B29" s="69" t="s">
        <v>112</v>
      </c>
      <c r="C29" s="47" t="s">
        <v>162</v>
      </c>
      <c r="D29" s="70">
        <v>25</v>
      </c>
      <c r="E29" s="41">
        <v>25</v>
      </c>
      <c r="F29" s="41">
        <v>25</v>
      </c>
      <c r="G29" s="41">
        <v>25</v>
      </c>
      <c r="H29" s="41">
        <v>25</v>
      </c>
      <c r="I29" s="41">
        <v>25</v>
      </c>
      <c r="J29" s="41">
        <v>25</v>
      </c>
      <c r="K29" s="41">
        <v>25</v>
      </c>
      <c r="L29" s="41">
        <v>25</v>
      </c>
      <c r="M29" s="41">
        <v>25</v>
      </c>
    </row>
    <row r="30" spans="1:13" ht="31.5" thickTop="1" thickBot="1" x14ac:dyDescent="0.3">
      <c r="A30" s="126"/>
      <c r="B30" s="69" t="s">
        <v>113</v>
      </c>
      <c r="C30" s="47"/>
      <c r="D30" s="70" t="s">
        <v>164</v>
      </c>
      <c r="E30" s="41" t="s">
        <v>164</v>
      </c>
      <c r="F30" s="41" t="s">
        <v>164</v>
      </c>
      <c r="G30" s="41" t="s">
        <v>164</v>
      </c>
      <c r="H30" s="41" t="s">
        <v>164</v>
      </c>
      <c r="I30" s="41" t="s">
        <v>164</v>
      </c>
      <c r="J30" s="41" t="s">
        <v>164</v>
      </c>
      <c r="K30" s="41" t="s">
        <v>164</v>
      </c>
      <c r="L30" s="41" t="s">
        <v>164</v>
      </c>
      <c r="M30" s="41" t="s">
        <v>164</v>
      </c>
    </row>
    <row r="31" spans="1:13" ht="46.5" thickTop="1" thickBot="1" x14ac:dyDescent="0.3">
      <c r="A31" s="126"/>
      <c r="B31" s="69" t="s">
        <v>114</v>
      </c>
      <c r="C31" s="47"/>
      <c r="D31" s="70" t="s">
        <v>165</v>
      </c>
      <c r="E31" s="40" t="s">
        <v>170</v>
      </c>
      <c r="F31" s="41" t="s">
        <v>170</v>
      </c>
      <c r="G31" s="41" t="s">
        <v>170</v>
      </c>
      <c r="H31" s="41" t="s">
        <v>170</v>
      </c>
      <c r="I31" s="41" t="s">
        <v>170</v>
      </c>
      <c r="J31" s="41" t="s">
        <v>170</v>
      </c>
      <c r="K31" s="41" t="s">
        <v>170</v>
      </c>
      <c r="L31" s="41" t="s">
        <v>170</v>
      </c>
      <c r="M31" s="41" t="s">
        <v>170</v>
      </c>
    </row>
    <row r="32" spans="1:13" ht="31.5" thickTop="1" thickBot="1" x14ac:dyDescent="0.3">
      <c r="A32" s="126"/>
      <c r="B32" s="69" t="s">
        <v>115</v>
      </c>
      <c r="C32" s="47"/>
      <c r="D32" s="70" t="s">
        <v>166</v>
      </c>
      <c r="E32" s="40" t="s">
        <v>164</v>
      </c>
      <c r="F32" s="41" t="s">
        <v>164</v>
      </c>
      <c r="G32" s="41" t="s">
        <v>164</v>
      </c>
      <c r="H32" s="41" t="s">
        <v>164</v>
      </c>
      <c r="I32" s="41" t="s">
        <v>164</v>
      </c>
      <c r="J32" s="41" t="s">
        <v>164</v>
      </c>
      <c r="K32" s="41" t="s">
        <v>164</v>
      </c>
      <c r="L32" s="41" t="s">
        <v>164</v>
      </c>
      <c r="M32" s="41" t="s">
        <v>164</v>
      </c>
    </row>
    <row r="33" spans="1:13" ht="31.5" thickTop="1" thickBot="1" x14ac:dyDescent="0.3">
      <c r="A33" s="126"/>
      <c r="B33" s="69" t="s">
        <v>116</v>
      </c>
      <c r="C33" s="47"/>
      <c r="D33" s="70" t="s">
        <v>167</v>
      </c>
      <c r="E33" s="41" t="s">
        <v>167</v>
      </c>
      <c r="F33" s="41" t="s">
        <v>167</v>
      </c>
      <c r="G33" s="41" t="s">
        <v>167</v>
      </c>
      <c r="H33" s="41" t="s">
        <v>167</v>
      </c>
      <c r="I33" s="41" t="s">
        <v>167</v>
      </c>
      <c r="J33" s="41" t="s">
        <v>167</v>
      </c>
      <c r="K33" s="41" t="s">
        <v>167</v>
      </c>
      <c r="L33" s="41" t="s">
        <v>167</v>
      </c>
      <c r="M33" s="41" t="s">
        <v>167</v>
      </c>
    </row>
    <row r="34" spans="1:13" ht="31.5" thickTop="1" thickBot="1" x14ac:dyDescent="0.3">
      <c r="A34" s="127"/>
      <c r="B34" s="69" t="s">
        <v>117</v>
      </c>
      <c r="C34" s="47"/>
      <c r="D34" s="70" t="s">
        <v>168</v>
      </c>
      <c r="E34" s="41" t="s">
        <v>168</v>
      </c>
      <c r="F34" s="41" t="s">
        <v>168</v>
      </c>
      <c r="G34" s="41" t="s">
        <v>168</v>
      </c>
      <c r="H34" s="41" t="s">
        <v>168</v>
      </c>
      <c r="I34" s="41" t="s">
        <v>168</v>
      </c>
      <c r="J34" s="41" t="s">
        <v>168</v>
      </c>
      <c r="K34" s="41" t="s">
        <v>168</v>
      </c>
      <c r="L34" s="41" t="s">
        <v>168</v>
      </c>
      <c r="M34" s="41" t="s">
        <v>168</v>
      </c>
    </row>
    <row r="35" spans="1:13" ht="31.5" thickTop="1" thickBot="1" x14ac:dyDescent="0.3">
      <c r="A35" s="125" t="s">
        <v>159</v>
      </c>
      <c r="B35" s="69" t="s">
        <v>118</v>
      </c>
      <c r="C35" s="47" t="s">
        <v>12</v>
      </c>
      <c r="D35" s="70">
        <v>0.20200000000000001</v>
      </c>
      <c r="E35" s="41">
        <v>0.20200000000000001</v>
      </c>
      <c r="F35" s="41">
        <v>0.20200000000000001</v>
      </c>
      <c r="G35" s="41">
        <v>0.20200000000000001</v>
      </c>
      <c r="H35" s="41">
        <v>0.20200000000000001</v>
      </c>
      <c r="I35" s="41">
        <v>0.20200000000000001</v>
      </c>
      <c r="J35" s="41">
        <v>0.20200000000000001</v>
      </c>
      <c r="K35" s="41">
        <v>0.20200000000000001</v>
      </c>
      <c r="L35" s="41">
        <v>0.20200000000000001</v>
      </c>
      <c r="M35" s="41">
        <v>0.20200000000000001</v>
      </c>
    </row>
    <row r="36" spans="1:13" ht="31.5" thickTop="1" thickBot="1" x14ac:dyDescent="0.3">
      <c r="A36" s="126"/>
      <c r="B36" s="69" t="s">
        <v>119</v>
      </c>
      <c r="C36" s="47" t="s">
        <v>12</v>
      </c>
      <c r="D36" s="70">
        <v>0.114</v>
      </c>
      <c r="E36" s="41">
        <v>0.114</v>
      </c>
      <c r="F36" s="41">
        <v>0.114</v>
      </c>
      <c r="G36" s="41">
        <v>0.114</v>
      </c>
      <c r="H36" s="41">
        <v>0.114</v>
      </c>
      <c r="I36" s="41">
        <v>0.114</v>
      </c>
      <c r="J36" s="41">
        <v>0.114</v>
      </c>
      <c r="K36" s="41">
        <v>0.114</v>
      </c>
      <c r="L36" s="41">
        <v>0.114</v>
      </c>
      <c r="M36" s="41">
        <v>0.114</v>
      </c>
    </row>
    <row r="37" spans="1:13" ht="31.5" thickTop="1" thickBot="1" x14ac:dyDescent="0.3">
      <c r="A37" s="126"/>
      <c r="B37" s="69" t="s">
        <v>120</v>
      </c>
      <c r="C37" s="47" t="s">
        <v>12</v>
      </c>
      <c r="D37" s="70">
        <v>0.312</v>
      </c>
      <c r="E37" s="40">
        <v>0</v>
      </c>
      <c r="F37" s="41">
        <v>0</v>
      </c>
      <c r="G37" s="41">
        <v>0</v>
      </c>
      <c r="H37" s="41">
        <v>0</v>
      </c>
      <c r="I37" s="41">
        <v>0</v>
      </c>
      <c r="J37" s="41">
        <v>0</v>
      </c>
      <c r="K37" s="41">
        <v>0</v>
      </c>
      <c r="L37" s="41">
        <v>0</v>
      </c>
      <c r="M37" s="41">
        <v>0</v>
      </c>
    </row>
    <row r="38" spans="1:13" ht="31.5" thickTop="1" thickBot="1" x14ac:dyDescent="0.3">
      <c r="A38" s="126"/>
      <c r="B38" s="69" t="s">
        <v>121</v>
      </c>
      <c r="C38" s="47" t="s">
        <v>12</v>
      </c>
      <c r="D38" s="70">
        <v>0</v>
      </c>
      <c r="E38" s="41">
        <v>0</v>
      </c>
      <c r="F38" s="39">
        <v>0</v>
      </c>
      <c r="G38" s="39">
        <v>0</v>
      </c>
      <c r="H38" s="39">
        <v>0</v>
      </c>
      <c r="I38" s="39">
        <v>0</v>
      </c>
      <c r="J38" s="39">
        <v>0</v>
      </c>
      <c r="K38" s="39">
        <v>0</v>
      </c>
      <c r="L38" s="39">
        <v>0</v>
      </c>
      <c r="M38" s="41">
        <v>0</v>
      </c>
    </row>
    <row r="39" spans="1:13" ht="31.5" thickTop="1" thickBot="1" x14ac:dyDescent="0.3">
      <c r="A39" s="126"/>
      <c r="B39" s="69" t="s">
        <v>122</v>
      </c>
      <c r="C39" s="47" t="s">
        <v>12</v>
      </c>
      <c r="D39" s="70">
        <v>0</v>
      </c>
      <c r="E39" s="41">
        <v>0</v>
      </c>
      <c r="F39" s="39">
        <v>0</v>
      </c>
      <c r="G39" s="39">
        <v>0</v>
      </c>
      <c r="H39" s="39">
        <v>0</v>
      </c>
      <c r="I39" s="39">
        <v>0</v>
      </c>
      <c r="J39" s="39">
        <v>0</v>
      </c>
      <c r="K39" s="39">
        <v>0</v>
      </c>
      <c r="L39" s="39">
        <v>0</v>
      </c>
      <c r="M39" s="41">
        <v>0</v>
      </c>
    </row>
    <row r="40" spans="1:13" ht="31.5" thickTop="1" thickBot="1" x14ac:dyDescent="0.3">
      <c r="A40" s="126"/>
      <c r="B40" s="69" t="s">
        <v>123</v>
      </c>
      <c r="C40" s="47" t="s">
        <v>12</v>
      </c>
      <c r="D40" s="70">
        <v>0.09</v>
      </c>
      <c r="E40" s="41">
        <v>0.09</v>
      </c>
      <c r="F40" s="39">
        <v>0.09</v>
      </c>
      <c r="G40" s="39">
        <v>0.09</v>
      </c>
      <c r="H40" s="39">
        <v>0.09</v>
      </c>
      <c r="I40" s="39">
        <v>0.09</v>
      </c>
      <c r="J40" s="39">
        <v>0.09</v>
      </c>
      <c r="K40" s="39">
        <v>0.09</v>
      </c>
      <c r="L40" s="39">
        <v>0.09</v>
      </c>
      <c r="M40" s="41">
        <v>0.09</v>
      </c>
    </row>
    <row r="41" spans="1:13" ht="31.5" thickTop="1" thickBot="1" x14ac:dyDescent="0.3">
      <c r="A41" s="126"/>
      <c r="B41" s="59" t="s">
        <v>124</v>
      </c>
      <c r="C41" s="47" t="s">
        <v>3</v>
      </c>
      <c r="D41" s="70">
        <v>40</v>
      </c>
      <c r="E41" s="41">
        <v>40</v>
      </c>
      <c r="F41" s="39">
        <v>40</v>
      </c>
      <c r="G41" s="39">
        <v>40</v>
      </c>
      <c r="H41" s="39">
        <v>40</v>
      </c>
      <c r="I41" s="39">
        <v>40</v>
      </c>
      <c r="J41" s="39">
        <v>40</v>
      </c>
      <c r="K41" s="39">
        <v>40</v>
      </c>
      <c r="L41" s="39">
        <v>40</v>
      </c>
      <c r="M41" s="41">
        <v>40</v>
      </c>
    </row>
    <row r="42" spans="1:13" ht="31.5" thickTop="1" thickBot="1" x14ac:dyDescent="0.3">
      <c r="A42" s="126"/>
      <c r="B42" s="59" t="s">
        <v>125</v>
      </c>
      <c r="C42" s="47" t="s">
        <v>3</v>
      </c>
      <c r="D42" s="70">
        <v>3</v>
      </c>
      <c r="E42" s="41">
        <v>3</v>
      </c>
      <c r="F42" s="39">
        <v>3</v>
      </c>
      <c r="G42" s="39">
        <v>3</v>
      </c>
      <c r="H42" s="39">
        <v>3</v>
      </c>
      <c r="I42" s="39">
        <v>3</v>
      </c>
      <c r="J42" s="39">
        <v>3</v>
      </c>
      <c r="K42" s="39">
        <v>3</v>
      </c>
      <c r="L42" s="39">
        <v>3</v>
      </c>
      <c r="M42" s="41">
        <v>3</v>
      </c>
    </row>
    <row r="43" spans="1:13" ht="31.5" thickTop="1" thickBot="1" x14ac:dyDescent="0.3">
      <c r="A43" s="126"/>
      <c r="B43" s="59" t="s">
        <v>126</v>
      </c>
      <c r="C43" s="47" t="s">
        <v>3</v>
      </c>
      <c r="D43" s="70">
        <v>44</v>
      </c>
      <c r="E43" s="41">
        <v>44</v>
      </c>
      <c r="F43" s="39">
        <v>44</v>
      </c>
      <c r="G43" s="39">
        <v>44</v>
      </c>
      <c r="H43" s="39">
        <v>44</v>
      </c>
      <c r="I43" s="39">
        <v>44</v>
      </c>
      <c r="J43" s="39">
        <v>44</v>
      </c>
      <c r="K43" s="39">
        <v>44</v>
      </c>
      <c r="L43" s="39">
        <v>44</v>
      </c>
      <c r="M43" s="41">
        <v>44</v>
      </c>
    </row>
    <row r="44" spans="1:13" ht="31.5" thickTop="1" thickBot="1" x14ac:dyDescent="0.3">
      <c r="A44" s="126"/>
      <c r="B44" s="59" t="s">
        <v>127</v>
      </c>
      <c r="C44" s="47" t="s">
        <v>3</v>
      </c>
      <c r="D44" s="70">
        <v>0</v>
      </c>
      <c r="E44" s="41">
        <v>0</v>
      </c>
      <c r="F44" s="39">
        <v>0</v>
      </c>
      <c r="G44" s="39">
        <v>0</v>
      </c>
      <c r="H44" s="39">
        <v>0</v>
      </c>
      <c r="I44" s="39">
        <v>0</v>
      </c>
      <c r="J44" s="39">
        <v>0</v>
      </c>
      <c r="K44" s="39">
        <v>0</v>
      </c>
      <c r="L44" s="39">
        <v>0</v>
      </c>
      <c r="M44" s="41">
        <v>0</v>
      </c>
    </row>
    <row r="45" spans="1:13" ht="31.5" thickTop="1" thickBot="1" x14ac:dyDescent="0.3">
      <c r="A45" s="126"/>
      <c r="B45" s="59" t="s">
        <v>128</v>
      </c>
      <c r="C45" s="47" t="s">
        <v>3</v>
      </c>
      <c r="D45" s="70">
        <v>22</v>
      </c>
      <c r="E45" s="40">
        <v>20</v>
      </c>
      <c r="F45" s="41">
        <v>20</v>
      </c>
      <c r="G45" s="41">
        <v>20</v>
      </c>
      <c r="H45" s="41">
        <v>20</v>
      </c>
      <c r="I45" s="41">
        <v>20</v>
      </c>
      <c r="J45" s="41">
        <v>20</v>
      </c>
      <c r="K45" s="41">
        <v>20</v>
      </c>
      <c r="L45" s="41">
        <v>20</v>
      </c>
      <c r="M45" s="41">
        <v>20</v>
      </c>
    </row>
    <row r="46" spans="1:13" s="4" customFormat="1" ht="46.5" thickTop="1" thickBot="1" x14ac:dyDescent="0.3">
      <c r="A46" s="126"/>
      <c r="B46" s="69" t="s">
        <v>129</v>
      </c>
      <c r="C46" s="61"/>
      <c r="D46" s="70" t="s">
        <v>169</v>
      </c>
      <c r="E46" s="59" t="s">
        <v>169</v>
      </c>
      <c r="F46" s="59" t="s">
        <v>169</v>
      </c>
      <c r="G46" s="59" t="s">
        <v>169</v>
      </c>
      <c r="H46" s="59" t="s">
        <v>169</v>
      </c>
      <c r="I46" s="59" t="s">
        <v>169</v>
      </c>
      <c r="J46" s="59" t="s">
        <v>169</v>
      </c>
      <c r="K46" s="59" t="s">
        <v>169</v>
      </c>
      <c r="L46" s="59" t="s">
        <v>169</v>
      </c>
      <c r="M46" s="59" t="s">
        <v>169</v>
      </c>
    </row>
    <row r="47" spans="1:13" ht="31.5" thickTop="1" thickBot="1" x14ac:dyDescent="0.3">
      <c r="A47" s="126"/>
      <c r="B47" s="69" t="s">
        <v>130</v>
      </c>
      <c r="C47" s="47" t="s">
        <v>3</v>
      </c>
      <c r="D47" s="70">
        <v>45</v>
      </c>
      <c r="E47" s="41">
        <v>45</v>
      </c>
      <c r="F47" s="39">
        <v>45</v>
      </c>
      <c r="G47" s="39">
        <v>45</v>
      </c>
      <c r="H47" s="39">
        <v>45</v>
      </c>
      <c r="I47" s="39">
        <v>45</v>
      </c>
      <c r="J47" s="39">
        <v>45</v>
      </c>
      <c r="K47" s="39">
        <v>45</v>
      </c>
      <c r="L47" s="39">
        <v>45</v>
      </c>
      <c r="M47" s="41">
        <v>45</v>
      </c>
    </row>
    <row r="48" spans="1:13" s="4" customFormat="1" ht="46.5" thickTop="1" thickBot="1" x14ac:dyDescent="0.3">
      <c r="A48" s="126"/>
      <c r="B48" s="69" t="s">
        <v>131</v>
      </c>
      <c r="C48" s="61"/>
      <c r="D48" s="70" t="s">
        <v>169</v>
      </c>
      <c r="E48" s="59" t="s">
        <v>169</v>
      </c>
      <c r="F48" s="59" t="s">
        <v>169</v>
      </c>
      <c r="G48" s="59" t="s">
        <v>169</v>
      </c>
      <c r="H48" s="59" t="s">
        <v>169</v>
      </c>
      <c r="I48" s="59" t="s">
        <v>169</v>
      </c>
      <c r="J48" s="59" t="s">
        <v>169</v>
      </c>
      <c r="K48" s="59" t="s">
        <v>169</v>
      </c>
      <c r="L48" s="59" t="s">
        <v>169</v>
      </c>
      <c r="M48" s="59" t="s">
        <v>169</v>
      </c>
    </row>
    <row r="49" spans="1:13" ht="46.5" thickTop="1" thickBot="1" x14ac:dyDescent="0.3">
      <c r="A49" s="126"/>
      <c r="B49" s="69" t="s">
        <v>132</v>
      </c>
      <c r="C49" s="47" t="s">
        <v>3</v>
      </c>
      <c r="D49" s="70">
        <v>56</v>
      </c>
      <c r="E49" s="41">
        <v>56</v>
      </c>
      <c r="F49" s="39">
        <v>56</v>
      </c>
      <c r="G49" s="39">
        <v>56</v>
      </c>
      <c r="H49" s="39">
        <v>56</v>
      </c>
      <c r="I49" s="39">
        <v>56</v>
      </c>
      <c r="J49" s="39">
        <v>56</v>
      </c>
      <c r="K49" s="39">
        <v>56</v>
      </c>
      <c r="L49" s="39">
        <v>56</v>
      </c>
      <c r="M49" s="41">
        <v>56</v>
      </c>
    </row>
    <row r="50" spans="1:13" s="4" customFormat="1" ht="46.5" thickTop="1" thickBot="1" x14ac:dyDescent="0.3">
      <c r="A50" s="126"/>
      <c r="B50" s="69" t="s">
        <v>131</v>
      </c>
      <c r="C50" s="61"/>
      <c r="D50" s="70" t="s">
        <v>169</v>
      </c>
      <c r="E50" s="59" t="s">
        <v>169</v>
      </c>
      <c r="F50" s="59" t="s">
        <v>169</v>
      </c>
      <c r="G50" s="59" t="s">
        <v>169</v>
      </c>
      <c r="H50" s="59" t="s">
        <v>169</v>
      </c>
      <c r="I50" s="59" t="s">
        <v>169</v>
      </c>
      <c r="J50" s="59" t="s">
        <v>169</v>
      </c>
      <c r="K50" s="59" t="s">
        <v>169</v>
      </c>
      <c r="L50" s="59" t="s">
        <v>169</v>
      </c>
      <c r="M50" s="59" t="s">
        <v>169</v>
      </c>
    </row>
    <row r="51" spans="1:13" ht="46.5" thickTop="1" thickBot="1" x14ac:dyDescent="0.3">
      <c r="A51" s="126"/>
      <c r="B51" s="69" t="s">
        <v>133</v>
      </c>
      <c r="C51" s="47" t="s">
        <v>3</v>
      </c>
      <c r="D51" s="70">
        <v>45</v>
      </c>
      <c r="E51" s="41">
        <v>45</v>
      </c>
      <c r="F51" s="39">
        <v>45</v>
      </c>
      <c r="G51" s="39">
        <v>45</v>
      </c>
      <c r="H51" s="39">
        <v>45</v>
      </c>
      <c r="I51" s="39">
        <v>45</v>
      </c>
      <c r="J51" s="39">
        <v>45</v>
      </c>
      <c r="K51" s="39">
        <v>45</v>
      </c>
      <c r="L51" s="39">
        <v>45</v>
      </c>
      <c r="M51" s="41">
        <v>45</v>
      </c>
    </row>
    <row r="52" spans="1:13" s="4" customFormat="1" ht="61.5" thickTop="1" thickBot="1" x14ac:dyDescent="0.3">
      <c r="A52" s="126"/>
      <c r="B52" s="69" t="s">
        <v>134</v>
      </c>
      <c r="C52" s="61"/>
      <c r="D52" s="70" t="s">
        <v>169</v>
      </c>
      <c r="E52" s="59" t="s">
        <v>169</v>
      </c>
      <c r="F52" s="59" t="s">
        <v>169</v>
      </c>
      <c r="G52" s="59" t="s">
        <v>169</v>
      </c>
      <c r="H52" s="59" t="s">
        <v>169</v>
      </c>
      <c r="I52" s="59" t="s">
        <v>169</v>
      </c>
      <c r="J52" s="59" t="s">
        <v>169</v>
      </c>
      <c r="K52" s="59" t="s">
        <v>169</v>
      </c>
      <c r="L52" s="59" t="s">
        <v>169</v>
      </c>
      <c r="M52" s="59" t="s">
        <v>169</v>
      </c>
    </row>
    <row r="53" spans="1:13" ht="61.5" thickTop="1" thickBot="1" x14ac:dyDescent="0.3">
      <c r="A53" s="126"/>
      <c r="B53" s="69" t="s">
        <v>135</v>
      </c>
      <c r="C53" s="47" t="s">
        <v>3</v>
      </c>
      <c r="D53" s="70">
        <v>45</v>
      </c>
      <c r="E53" s="41">
        <v>45</v>
      </c>
      <c r="F53" s="39">
        <v>45</v>
      </c>
      <c r="G53" s="39">
        <v>45</v>
      </c>
      <c r="H53" s="39">
        <v>45</v>
      </c>
      <c r="I53" s="39">
        <v>45</v>
      </c>
      <c r="J53" s="39">
        <v>45</v>
      </c>
      <c r="K53" s="39">
        <v>45</v>
      </c>
      <c r="L53" s="39">
        <v>45</v>
      </c>
      <c r="M53" s="41">
        <v>45</v>
      </c>
    </row>
    <row r="54" spans="1:13" s="4" customFormat="1" ht="46.5" thickTop="1" thickBot="1" x14ac:dyDescent="0.3">
      <c r="A54" s="126"/>
      <c r="B54" s="69" t="s">
        <v>136</v>
      </c>
      <c r="C54" s="61"/>
      <c r="D54" s="70" t="s">
        <v>169</v>
      </c>
      <c r="E54" s="59" t="s">
        <v>169</v>
      </c>
      <c r="F54" s="59" t="s">
        <v>169</v>
      </c>
      <c r="G54" s="59" t="s">
        <v>169</v>
      </c>
      <c r="H54" s="59" t="s">
        <v>169</v>
      </c>
      <c r="I54" s="59" t="s">
        <v>169</v>
      </c>
      <c r="J54" s="59" t="s">
        <v>169</v>
      </c>
      <c r="K54" s="59" t="s">
        <v>169</v>
      </c>
      <c r="L54" s="59" t="s">
        <v>169</v>
      </c>
      <c r="M54" s="59" t="s">
        <v>169</v>
      </c>
    </row>
    <row r="55" spans="1:13" ht="31.5" thickTop="1" thickBot="1" x14ac:dyDescent="0.3">
      <c r="A55" s="126"/>
      <c r="B55" s="69" t="s">
        <v>137</v>
      </c>
      <c r="C55" s="47" t="s">
        <v>3</v>
      </c>
      <c r="D55" s="70">
        <v>45</v>
      </c>
      <c r="E55" s="41">
        <v>45</v>
      </c>
      <c r="F55" s="39">
        <v>45</v>
      </c>
      <c r="G55" s="39">
        <v>45</v>
      </c>
      <c r="H55" s="39">
        <v>45</v>
      </c>
      <c r="I55" s="39">
        <v>45</v>
      </c>
      <c r="J55" s="39">
        <v>45</v>
      </c>
      <c r="K55" s="39">
        <v>45</v>
      </c>
      <c r="L55" s="39">
        <v>45</v>
      </c>
      <c r="M55" s="41">
        <v>45</v>
      </c>
    </row>
    <row r="56" spans="1:13" s="4" customFormat="1" ht="46.5" thickTop="1" thickBot="1" x14ac:dyDescent="0.3">
      <c r="A56" s="126"/>
      <c r="B56" s="69" t="s">
        <v>138</v>
      </c>
      <c r="C56" s="61"/>
      <c r="D56" s="70" t="s">
        <v>169</v>
      </c>
      <c r="E56" s="59" t="s">
        <v>169</v>
      </c>
      <c r="F56" s="59" t="s">
        <v>169</v>
      </c>
      <c r="G56" s="59" t="s">
        <v>169</v>
      </c>
      <c r="H56" s="59" t="s">
        <v>169</v>
      </c>
      <c r="I56" s="59" t="s">
        <v>169</v>
      </c>
      <c r="J56" s="59" t="s">
        <v>169</v>
      </c>
      <c r="K56" s="59" t="s">
        <v>169</v>
      </c>
      <c r="L56" s="59" t="s">
        <v>169</v>
      </c>
      <c r="M56" s="59" t="s">
        <v>169</v>
      </c>
    </row>
    <row r="57" spans="1:13" ht="31.5" thickTop="1" thickBot="1" x14ac:dyDescent="0.3">
      <c r="A57" s="127"/>
      <c r="B57" s="69" t="s">
        <v>139</v>
      </c>
      <c r="C57" s="47" t="s">
        <v>3</v>
      </c>
      <c r="D57" s="70">
        <v>45</v>
      </c>
      <c r="E57" s="41">
        <v>45</v>
      </c>
      <c r="F57" s="39">
        <v>45</v>
      </c>
      <c r="G57" s="39">
        <v>45</v>
      </c>
      <c r="H57" s="39">
        <v>45</v>
      </c>
      <c r="I57" s="39">
        <v>45</v>
      </c>
      <c r="J57" s="39">
        <v>45</v>
      </c>
      <c r="K57" s="39">
        <v>45</v>
      </c>
      <c r="L57" s="39">
        <v>45</v>
      </c>
      <c r="M57" s="41">
        <v>45</v>
      </c>
    </row>
    <row r="58" spans="1:13" ht="31.5" thickTop="1" thickBot="1" x14ac:dyDescent="0.3">
      <c r="A58" s="125" t="s">
        <v>160</v>
      </c>
      <c r="B58" s="69" t="s">
        <v>140</v>
      </c>
      <c r="C58" s="47" t="s">
        <v>13</v>
      </c>
      <c r="D58" s="70">
        <v>800000</v>
      </c>
      <c r="E58" s="41">
        <v>800000</v>
      </c>
      <c r="F58" s="39">
        <v>800000</v>
      </c>
      <c r="G58" s="39">
        <v>800000</v>
      </c>
      <c r="H58" s="39">
        <v>800000</v>
      </c>
      <c r="I58" s="39">
        <v>800000</v>
      </c>
      <c r="J58" s="39">
        <v>800000</v>
      </c>
      <c r="K58" s="39">
        <v>800000</v>
      </c>
      <c r="L58" s="39">
        <v>800000</v>
      </c>
      <c r="M58" s="41">
        <v>800000</v>
      </c>
    </row>
    <row r="59" spans="1:13" ht="31.5" thickTop="1" thickBot="1" x14ac:dyDescent="0.3">
      <c r="A59" s="126"/>
      <c r="B59" s="69" t="s">
        <v>141</v>
      </c>
      <c r="C59" s="47" t="s">
        <v>14</v>
      </c>
      <c r="D59" s="70">
        <v>46000</v>
      </c>
      <c r="E59" s="41">
        <v>46000</v>
      </c>
      <c r="F59" s="39">
        <v>46000</v>
      </c>
      <c r="G59" s="39">
        <v>46000</v>
      </c>
      <c r="H59" s="39">
        <v>46000</v>
      </c>
      <c r="I59" s="39">
        <v>46000</v>
      </c>
      <c r="J59" s="39">
        <v>46000</v>
      </c>
      <c r="K59" s="39">
        <v>46000</v>
      </c>
      <c r="L59" s="39">
        <v>46000</v>
      </c>
      <c r="M59" s="41">
        <v>46000</v>
      </c>
    </row>
    <row r="60" spans="1:13" ht="31.5" thickTop="1" thickBot="1" x14ac:dyDescent="0.3">
      <c r="A60" s="126"/>
      <c r="B60" s="69" t="s">
        <v>142</v>
      </c>
      <c r="C60" s="47" t="s">
        <v>3</v>
      </c>
      <c r="D60" s="70">
        <v>4.5</v>
      </c>
      <c r="E60" s="41">
        <v>4.5</v>
      </c>
      <c r="F60" s="39">
        <v>4.5</v>
      </c>
      <c r="G60" s="39">
        <v>4.5</v>
      </c>
      <c r="H60" s="39">
        <v>4.5</v>
      </c>
      <c r="I60" s="39">
        <v>4.5</v>
      </c>
      <c r="J60" s="39">
        <v>4.5</v>
      </c>
      <c r="K60" s="39">
        <v>4.5</v>
      </c>
      <c r="L60" s="39">
        <v>4.5</v>
      </c>
      <c r="M60" s="41">
        <v>4.5</v>
      </c>
    </row>
    <row r="61" spans="1:13" ht="31.5" thickTop="1" thickBot="1" x14ac:dyDescent="0.3">
      <c r="A61" s="126"/>
      <c r="B61" s="69" t="s">
        <v>143</v>
      </c>
      <c r="C61" s="47" t="s">
        <v>3</v>
      </c>
      <c r="D61" s="70">
        <v>100</v>
      </c>
      <c r="E61" s="41">
        <v>100</v>
      </c>
      <c r="F61" s="39">
        <v>100</v>
      </c>
      <c r="G61" s="39">
        <v>100</v>
      </c>
      <c r="H61" s="39">
        <v>100</v>
      </c>
      <c r="I61" s="39">
        <v>100</v>
      </c>
      <c r="J61" s="39">
        <v>100</v>
      </c>
      <c r="K61" s="39">
        <v>100</v>
      </c>
      <c r="L61" s="39">
        <v>100</v>
      </c>
      <c r="M61" s="41">
        <v>100</v>
      </c>
    </row>
    <row r="62" spans="1:13" ht="46.5" thickTop="1" thickBot="1" x14ac:dyDescent="0.3">
      <c r="A62" s="126"/>
      <c r="B62" s="69" t="s">
        <v>144</v>
      </c>
      <c r="C62" s="47" t="s">
        <v>13</v>
      </c>
      <c r="D62" s="70">
        <v>3200000</v>
      </c>
      <c r="E62" s="40">
        <v>0</v>
      </c>
      <c r="F62" s="41">
        <v>0</v>
      </c>
      <c r="G62" s="41">
        <v>0</v>
      </c>
      <c r="H62" s="41">
        <v>0</v>
      </c>
      <c r="I62" s="41">
        <v>0</v>
      </c>
      <c r="J62" s="41">
        <v>0</v>
      </c>
      <c r="K62" s="41">
        <v>0</v>
      </c>
      <c r="L62" s="41">
        <v>0</v>
      </c>
      <c r="M62" s="41">
        <v>0</v>
      </c>
    </row>
    <row r="63" spans="1:13" ht="31.5" thickTop="1" thickBot="1" x14ac:dyDescent="0.3">
      <c r="A63" s="126"/>
      <c r="B63" s="69" t="s">
        <v>145</v>
      </c>
      <c r="C63" s="47" t="s">
        <v>14</v>
      </c>
      <c r="D63" s="70">
        <v>90000</v>
      </c>
      <c r="E63" s="40">
        <v>9000</v>
      </c>
      <c r="F63" s="41">
        <v>9000</v>
      </c>
      <c r="G63" s="41">
        <v>9000</v>
      </c>
      <c r="H63" s="41">
        <v>9000</v>
      </c>
      <c r="I63" s="41">
        <v>9000</v>
      </c>
      <c r="J63" s="41">
        <v>9000</v>
      </c>
      <c r="K63" s="41">
        <v>9000</v>
      </c>
      <c r="L63" s="41">
        <v>9000</v>
      </c>
      <c r="M63" s="41">
        <v>9000</v>
      </c>
    </row>
    <row r="64" spans="1:13" ht="31.5" thickTop="1" thickBot="1" x14ac:dyDescent="0.3">
      <c r="A64" s="126"/>
      <c r="B64" s="69" t="s">
        <v>146</v>
      </c>
      <c r="C64" s="47" t="s">
        <v>3</v>
      </c>
      <c r="D64" s="70">
        <v>0.5</v>
      </c>
      <c r="E64" s="40">
        <v>0</v>
      </c>
      <c r="F64" s="41">
        <v>0</v>
      </c>
      <c r="G64" s="41">
        <v>0</v>
      </c>
      <c r="H64" s="41">
        <v>0</v>
      </c>
      <c r="I64" s="41">
        <v>0</v>
      </c>
      <c r="J64" s="41">
        <v>0</v>
      </c>
      <c r="K64" s="41">
        <v>0</v>
      </c>
      <c r="L64" s="41">
        <v>0</v>
      </c>
      <c r="M64" s="41">
        <v>0</v>
      </c>
    </row>
    <row r="65" spans="1:17" ht="31.5" thickTop="1" thickBot="1" x14ac:dyDescent="0.3">
      <c r="A65" s="126"/>
      <c r="B65" s="69" t="s">
        <v>147</v>
      </c>
      <c r="C65" s="47" t="s">
        <v>3</v>
      </c>
      <c r="D65" s="70">
        <v>100</v>
      </c>
      <c r="E65" s="40">
        <v>0</v>
      </c>
      <c r="F65" s="41">
        <v>0</v>
      </c>
      <c r="G65" s="41">
        <v>0</v>
      </c>
      <c r="H65" s="41">
        <v>0</v>
      </c>
      <c r="I65" s="41">
        <v>0</v>
      </c>
      <c r="J65" s="41">
        <v>0</v>
      </c>
      <c r="K65" s="41">
        <v>0</v>
      </c>
      <c r="L65" s="41">
        <v>0</v>
      </c>
      <c r="M65" s="41">
        <v>0</v>
      </c>
    </row>
    <row r="66" spans="1:17" ht="31.5" thickTop="1" thickBot="1" x14ac:dyDescent="0.3">
      <c r="A66" s="126"/>
      <c r="B66" s="69" t="s">
        <v>148</v>
      </c>
      <c r="C66" s="47" t="s">
        <v>13</v>
      </c>
      <c r="D66" s="70">
        <v>60000</v>
      </c>
      <c r="E66" s="41">
        <v>60000</v>
      </c>
      <c r="F66" s="39">
        <v>60000</v>
      </c>
      <c r="G66" s="39">
        <v>60000</v>
      </c>
      <c r="H66" s="39">
        <v>60000</v>
      </c>
      <c r="I66" s="39">
        <v>60000</v>
      </c>
      <c r="J66" s="39">
        <v>60000</v>
      </c>
      <c r="K66" s="39">
        <v>60000</v>
      </c>
      <c r="L66" s="39">
        <v>60000</v>
      </c>
      <c r="M66" s="41">
        <v>60000</v>
      </c>
    </row>
    <row r="67" spans="1:17" ht="31.5" thickTop="1" thickBot="1" x14ac:dyDescent="0.3">
      <c r="A67" s="126"/>
      <c r="B67" s="69" t="s">
        <v>149</v>
      </c>
      <c r="C67" s="47" t="s">
        <v>14</v>
      </c>
      <c r="D67" s="70">
        <v>4000</v>
      </c>
      <c r="E67" s="41">
        <v>4000</v>
      </c>
      <c r="F67" s="39">
        <v>4000</v>
      </c>
      <c r="G67" s="39">
        <v>4000</v>
      </c>
      <c r="H67" s="39">
        <v>4000</v>
      </c>
      <c r="I67" s="39">
        <v>4000</v>
      </c>
      <c r="J67" s="39">
        <v>4000</v>
      </c>
      <c r="K67" s="39">
        <v>4000</v>
      </c>
      <c r="L67" s="39">
        <v>4000</v>
      </c>
      <c r="M67" s="41">
        <v>4000</v>
      </c>
    </row>
    <row r="68" spans="1:17" ht="31.5" thickTop="1" thickBot="1" x14ac:dyDescent="0.3">
      <c r="A68" s="126"/>
      <c r="B68" s="69" t="s">
        <v>150</v>
      </c>
      <c r="C68" s="47" t="s">
        <v>3</v>
      </c>
      <c r="D68" s="70">
        <v>1.5</v>
      </c>
      <c r="E68" s="41">
        <v>1.5</v>
      </c>
      <c r="F68" s="39">
        <v>1.5</v>
      </c>
      <c r="G68" s="39">
        <v>1.5</v>
      </c>
      <c r="H68" s="39">
        <v>1.5</v>
      </c>
      <c r="I68" s="39">
        <v>1.5</v>
      </c>
      <c r="J68" s="39">
        <v>1.5</v>
      </c>
      <c r="K68" s="39">
        <v>1.5</v>
      </c>
      <c r="L68" s="39">
        <v>1.5</v>
      </c>
      <c r="M68" s="41">
        <v>1.5</v>
      </c>
    </row>
    <row r="69" spans="1:17" ht="31.5" thickTop="1" thickBot="1" x14ac:dyDescent="0.3">
      <c r="A69" s="126"/>
      <c r="B69" s="69" t="s">
        <v>151</v>
      </c>
      <c r="C69" s="47" t="s">
        <v>13</v>
      </c>
      <c r="D69" s="70">
        <v>750000</v>
      </c>
      <c r="E69" s="41">
        <v>750000</v>
      </c>
      <c r="F69" s="39">
        <v>750000</v>
      </c>
      <c r="G69" s="39">
        <v>750000</v>
      </c>
      <c r="H69" s="39">
        <v>750000</v>
      </c>
      <c r="I69" s="39">
        <v>750000</v>
      </c>
      <c r="J69" s="39">
        <v>750000</v>
      </c>
      <c r="K69" s="39">
        <v>750000</v>
      </c>
      <c r="L69" s="39">
        <v>750000</v>
      </c>
      <c r="M69" s="41">
        <v>750000</v>
      </c>
    </row>
    <row r="70" spans="1:17" ht="31.5" thickTop="1" thickBot="1" x14ac:dyDescent="0.3">
      <c r="A70" s="126"/>
      <c r="B70" s="69" t="s">
        <v>152</v>
      </c>
      <c r="C70" s="47" t="s">
        <v>14</v>
      </c>
      <c r="D70" s="70">
        <v>34000</v>
      </c>
      <c r="E70" s="41">
        <v>34000</v>
      </c>
      <c r="F70" s="39">
        <v>34000</v>
      </c>
      <c r="G70" s="39">
        <v>34000</v>
      </c>
      <c r="H70" s="39">
        <v>34000</v>
      </c>
      <c r="I70" s="39">
        <v>34000</v>
      </c>
      <c r="J70" s="39">
        <v>34000</v>
      </c>
      <c r="K70" s="39">
        <v>34000</v>
      </c>
      <c r="L70" s="39">
        <v>34000</v>
      </c>
      <c r="M70" s="41">
        <v>34000</v>
      </c>
    </row>
    <row r="71" spans="1:17" ht="31.5" thickTop="1" thickBot="1" x14ac:dyDescent="0.3">
      <c r="A71" s="126"/>
      <c r="B71" s="69" t="s">
        <v>153</v>
      </c>
      <c r="C71" s="47" t="s">
        <v>3</v>
      </c>
      <c r="D71" s="70">
        <v>0.5</v>
      </c>
      <c r="E71" s="41">
        <v>0.5</v>
      </c>
      <c r="F71" s="39">
        <v>0.5</v>
      </c>
      <c r="G71" s="39">
        <v>0.5</v>
      </c>
      <c r="H71" s="39">
        <v>0.5</v>
      </c>
      <c r="I71" s="39">
        <v>0.5</v>
      </c>
      <c r="J71" s="39">
        <v>0.5</v>
      </c>
      <c r="K71" s="39">
        <v>0.5</v>
      </c>
      <c r="L71" s="39">
        <v>0.5</v>
      </c>
      <c r="M71" s="41">
        <v>0.5</v>
      </c>
    </row>
    <row r="72" spans="1:17" ht="31.5" thickTop="1" thickBot="1" x14ac:dyDescent="0.3">
      <c r="A72" s="126"/>
      <c r="B72" s="69" t="s">
        <v>154</v>
      </c>
      <c r="C72" s="47" t="s">
        <v>13</v>
      </c>
      <c r="D72" s="70">
        <v>1030000</v>
      </c>
      <c r="E72" s="41">
        <v>1030000</v>
      </c>
      <c r="F72" s="39">
        <v>1030000</v>
      </c>
      <c r="G72" s="39">
        <v>1030000</v>
      </c>
      <c r="H72" s="39">
        <v>1030000</v>
      </c>
      <c r="I72" s="39">
        <v>1030000</v>
      </c>
      <c r="J72" s="39">
        <v>1030000</v>
      </c>
      <c r="K72" s="39">
        <v>1030000</v>
      </c>
      <c r="L72" s="39">
        <v>1030000</v>
      </c>
      <c r="M72" s="41">
        <v>1030000</v>
      </c>
    </row>
    <row r="73" spans="1:17" ht="31.5" thickTop="1" thickBot="1" x14ac:dyDescent="0.3">
      <c r="A73" s="126"/>
      <c r="B73" s="69" t="s">
        <v>155</v>
      </c>
      <c r="C73" s="47" t="s">
        <v>14</v>
      </c>
      <c r="D73" s="70">
        <v>30000</v>
      </c>
      <c r="E73" s="41">
        <v>30000</v>
      </c>
      <c r="F73" s="39">
        <v>30000</v>
      </c>
      <c r="G73" s="39">
        <v>30000</v>
      </c>
      <c r="H73" s="39">
        <v>30000</v>
      </c>
      <c r="I73" s="39">
        <v>30000</v>
      </c>
      <c r="J73" s="39">
        <v>30000</v>
      </c>
      <c r="K73" s="39">
        <v>30000</v>
      </c>
      <c r="L73" s="39">
        <v>30000</v>
      </c>
      <c r="M73" s="41">
        <v>30000</v>
      </c>
    </row>
    <row r="74" spans="1:17" ht="31.5" thickTop="1" thickBot="1" x14ac:dyDescent="0.3">
      <c r="A74" s="127"/>
      <c r="B74" s="69" t="s">
        <v>156</v>
      </c>
      <c r="C74" s="47" t="s">
        <v>3</v>
      </c>
      <c r="D74" s="70">
        <v>0.5</v>
      </c>
      <c r="E74" s="41">
        <v>0.5</v>
      </c>
      <c r="F74" s="39">
        <v>0.5</v>
      </c>
      <c r="G74" s="39">
        <v>0.5</v>
      </c>
      <c r="H74" s="39">
        <v>0.5</v>
      </c>
      <c r="I74" s="39">
        <v>0.5</v>
      </c>
      <c r="J74" s="39">
        <v>0.5</v>
      </c>
      <c r="K74" s="39">
        <v>0.5</v>
      </c>
      <c r="L74" s="39">
        <v>0.5</v>
      </c>
      <c r="M74" s="41">
        <v>0.5</v>
      </c>
    </row>
    <row r="75" spans="1:17" ht="31.5" thickTop="1" thickBot="1" x14ac:dyDescent="0.3">
      <c r="A75" s="128" t="s">
        <v>161</v>
      </c>
      <c r="B75" s="93" t="s">
        <v>64</v>
      </c>
      <c r="C75" s="47"/>
      <c r="D75" s="70" t="s">
        <v>65</v>
      </c>
      <c r="E75" s="40" t="s">
        <v>22</v>
      </c>
      <c r="F75" s="41" t="s">
        <v>22</v>
      </c>
      <c r="G75" s="41" t="s">
        <v>22</v>
      </c>
      <c r="H75" s="41" t="s">
        <v>22</v>
      </c>
      <c r="I75" s="41" t="s">
        <v>22</v>
      </c>
      <c r="J75" s="41" t="s">
        <v>22</v>
      </c>
      <c r="K75" s="41" t="s">
        <v>22</v>
      </c>
      <c r="L75" s="41" t="s">
        <v>22</v>
      </c>
      <c r="M75" s="41" t="s">
        <v>22</v>
      </c>
      <c r="Q75" s="35"/>
    </row>
    <row r="76" spans="1:17" ht="31.5" thickTop="1" thickBot="1" x14ac:dyDescent="0.3">
      <c r="A76" s="129"/>
      <c r="B76" s="93" t="s">
        <v>157</v>
      </c>
      <c r="C76" s="47"/>
      <c r="D76" s="70" t="s">
        <v>8</v>
      </c>
      <c r="E76" s="41" t="s">
        <v>8</v>
      </c>
      <c r="F76" s="39" t="s">
        <v>8</v>
      </c>
      <c r="G76" s="39" t="s">
        <v>8</v>
      </c>
      <c r="H76" s="39" t="s">
        <v>8</v>
      </c>
      <c r="I76" s="39" t="s">
        <v>8</v>
      </c>
      <c r="J76" s="39" t="s">
        <v>8</v>
      </c>
      <c r="K76" s="39" t="s">
        <v>8</v>
      </c>
      <c r="L76" s="39" t="s">
        <v>8</v>
      </c>
      <c r="M76" s="41" t="s">
        <v>8</v>
      </c>
    </row>
    <row r="77" spans="1:17" ht="15.75" thickTop="1" x14ac:dyDescent="0.25">
      <c r="B77" s="94"/>
    </row>
    <row r="78" spans="1:17" ht="18.75" x14ac:dyDescent="0.3">
      <c r="A78" s="43" t="s">
        <v>66</v>
      </c>
      <c r="B78" s="95"/>
      <c r="C78" s="3"/>
      <c r="E78" s="2"/>
      <c r="F78" s="3"/>
      <c r="G78" s="3"/>
      <c r="H78" s="3"/>
      <c r="I78" s="3"/>
      <c r="J78" s="3"/>
      <c r="K78" s="3"/>
      <c r="L78" s="3"/>
      <c r="M78" s="3"/>
      <c r="N78" s="3"/>
    </row>
    <row r="79" spans="1:17" ht="18.75" x14ac:dyDescent="0.3">
      <c r="A79" s="43"/>
      <c r="B79" s="95"/>
      <c r="C79" s="3"/>
      <c r="E79" s="25"/>
      <c r="F79" s="3"/>
      <c r="G79" s="3"/>
      <c r="H79" s="3"/>
      <c r="I79" s="3"/>
      <c r="J79" s="3"/>
      <c r="K79" s="3"/>
      <c r="L79" s="3"/>
      <c r="M79" s="3"/>
      <c r="N79" s="3"/>
    </row>
    <row r="80" spans="1:17" ht="18" x14ac:dyDescent="0.25">
      <c r="A80" s="25" t="s">
        <v>300</v>
      </c>
      <c r="B80" s="95"/>
      <c r="C80" s="3"/>
      <c r="E80" s="25"/>
      <c r="F80" s="3"/>
      <c r="G80" s="3"/>
      <c r="H80" s="3"/>
      <c r="I80" s="3"/>
      <c r="J80" s="3"/>
      <c r="K80" s="3"/>
      <c r="L80" s="3"/>
      <c r="M80" s="3"/>
      <c r="N80" s="3"/>
    </row>
    <row r="81" spans="1:14" ht="19.5" thickBot="1" x14ac:dyDescent="0.35">
      <c r="A81" s="43"/>
      <c r="B81" s="95"/>
      <c r="C81" s="3"/>
      <c r="E81" s="25"/>
      <c r="F81" s="3"/>
      <c r="G81" s="3"/>
      <c r="H81" s="3"/>
      <c r="I81" s="3"/>
      <c r="J81" s="3"/>
      <c r="K81" s="3"/>
      <c r="L81" s="3"/>
      <c r="M81" s="3"/>
      <c r="N81" s="3"/>
    </row>
    <row r="82" spans="1:14" ht="19.5" thickTop="1" thickBot="1" x14ac:dyDescent="0.3">
      <c r="A82" s="121" t="s">
        <v>171</v>
      </c>
      <c r="B82" s="122"/>
      <c r="C82" s="122"/>
      <c r="D82" s="123"/>
      <c r="E82" s="77" t="s">
        <v>75</v>
      </c>
      <c r="F82" s="77" t="s">
        <v>76</v>
      </c>
      <c r="G82" s="77" t="s">
        <v>77</v>
      </c>
      <c r="H82" s="77" t="s">
        <v>172</v>
      </c>
      <c r="I82" s="77" t="s">
        <v>172</v>
      </c>
      <c r="J82" s="77" t="s">
        <v>172</v>
      </c>
      <c r="K82" s="77" t="s">
        <v>172</v>
      </c>
      <c r="L82" s="77" t="s">
        <v>172</v>
      </c>
      <c r="M82" s="77" t="s">
        <v>172</v>
      </c>
      <c r="N82" s="3"/>
    </row>
    <row r="83" spans="1:14" ht="31.5" thickTop="1" thickBot="1" x14ac:dyDescent="0.3">
      <c r="A83" s="72"/>
      <c r="B83" s="96" t="s">
        <v>173</v>
      </c>
      <c r="C83" s="99" t="s">
        <v>174</v>
      </c>
      <c r="D83" s="99"/>
      <c r="E83" s="49">
        <v>31.22</v>
      </c>
      <c r="F83" s="50">
        <v>27.77</v>
      </c>
      <c r="G83" s="51">
        <v>24.67</v>
      </c>
      <c r="H83" s="44">
        <v>33.090000000000003</v>
      </c>
      <c r="I83" s="44">
        <v>28.69</v>
      </c>
      <c r="J83" s="44">
        <v>25.58</v>
      </c>
      <c r="K83" s="44">
        <v>34.42</v>
      </c>
      <c r="L83" s="44">
        <v>29.32</v>
      </c>
      <c r="M83" s="44">
        <v>26.17</v>
      </c>
    </row>
    <row r="84" spans="1:14" ht="31.5" thickTop="1" thickBot="1" x14ac:dyDescent="0.3">
      <c r="A84" s="48"/>
      <c r="B84" s="97" t="s">
        <v>175</v>
      </c>
      <c r="C84" s="97" t="s">
        <v>176</v>
      </c>
      <c r="D84" s="97"/>
      <c r="E84" s="52">
        <v>3.47</v>
      </c>
      <c r="F84" s="73">
        <v>3.09</v>
      </c>
      <c r="G84" s="53">
        <v>2.74</v>
      </c>
      <c r="H84" s="44">
        <v>3.68</v>
      </c>
      <c r="I84" s="44">
        <v>3.19</v>
      </c>
      <c r="J84" s="44">
        <v>2.84</v>
      </c>
      <c r="K84" s="44">
        <v>3.83</v>
      </c>
      <c r="L84" s="44">
        <v>3.26</v>
      </c>
      <c r="M84" s="44">
        <v>2.91</v>
      </c>
    </row>
    <row r="85" spans="1:14" ht="31.5" thickTop="1" thickBot="1" x14ac:dyDescent="0.3">
      <c r="A85" s="48"/>
      <c r="B85" s="97" t="s">
        <v>177</v>
      </c>
      <c r="C85" s="97" t="s">
        <v>178</v>
      </c>
      <c r="D85" s="97"/>
      <c r="E85" s="52">
        <v>0</v>
      </c>
      <c r="F85" s="73">
        <v>0</v>
      </c>
      <c r="G85" s="53">
        <v>0</v>
      </c>
      <c r="H85" s="44">
        <v>0</v>
      </c>
      <c r="I85" s="44">
        <v>0</v>
      </c>
      <c r="J85" s="44">
        <v>0</v>
      </c>
      <c r="K85" s="44">
        <v>0</v>
      </c>
      <c r="L85" s="44">
        <v>0</v>
      </c>
      <c r="M85" s="44">
        <v>0</v>
      </c>
    </row>
    <row r="86" spans="1:14" ht="31.5" thickTop="1" thickBot="1" x14ac:dyDescent="0.3">
      <c r="A86" s="48"/>
      <c r="B86" s="97" t="s">
        <v>179</v>
      </c>
      <c r="C86" s="97" t="s">
        <v>73</v>
      </c>
      <c r="D86" s="97"/>
      <c r="E86" s="52">
        <v>111.16</v>
      </c>
      <c r="F86" s="73">
        <v>111.16</v>
      </c>
      <c r="G86" s="53">
        <v>111.16</v>
      </c>
      <c r="H86" s="44">
        <v>111.16</v>
      </c>
      <c r="I86" s="44">
        <v>111.16</v>
      </c>
      <c r="J86" s="44">
        <v>111.16</v>
      </c>
      <c r="K86" s="44">
        <v>111.16</v>
      </c>
      <c r="L86" s="44">
        <v>111.16</v>
      </c>
      <c r="M86" s="44">
        <v>111.16</v>
      </c>
    </row>
    <row r="87" spans="1:14" ht="31.5" thickTop="1" thickBot="1" x14ac:dyDescent="0.3">
      <c r="A87" s="48"/>
      <c r="B87" s="97" t="s">
        <v>180</v>
      </c>
      <c r="C87" s="97" t="s">
        <v>181</v>
      </c>
      <c r="D87" s="97"/>
      <c r="E87" s="52">
        <v>0</v>
      </c>
      <c r="F87" s="73">
        <v>0</v>
      </c>
      <c r="G87" s="53">
        <v>0</v>
      </c>
      <c r="H87" s="44">
        <v>0</v>
      </c>
      <c r="I87" s="44">
        <v>0</v>
      </c>
      <c r="J87" s="44">
        <v>0</v>
      </c>
      <c r="K87" s="44">
        <v>0</v>
      </c>
      <c r="L87" s="44">
        <v>0</v>
      </c>
      <c r="M87" s="44">
        <v>0</v>
      </c>
    </row>
    <row r="88" spans="1:14" ht="31.5" thickTop="1" thickBot="1" x14ac:dyDescent="0.3">
      <c r="A88" s="48"/>
      <c r="B88" s="97" t="s">
        <v>182</v>
      </c>
      <c r="C88" s="97" t="s">
        <v>176</v>
      </c>
      <c r="D88" s="97"/>
      <c r="E88" s="52">
        <v>810.12</v>
      </c>
      <c r="F88" s="73">
        <v>379.41</v>
      </c>
      <c r="G88" s="53">
        <v>339.08</v>
      </c>
      <c r="H88" s="44">
        <v>810.12</v>
      </c>
      <c r="I88" s="44">
        <v>379.41</v>
      </c>
      <c r="J88" s="44">
        <v>339.08</v>
      </c>
      <c r="K88" s="44">
        <v>810.12</v>
      </c>
      <c r="L88" s="44">
        <v>379.41</v>
      </c>
      <c r="M88" s="44">
        <v>339.08</v>
      </c>
    </row>
    <row r="89" spans="1:14" ht="31.5" thickTop="1" thickBot="1" x14ac:dyDescent="0.3">
      <c r="A89" s="48"/>
      <c r="B89" s="97" t="s">
        <v>183</v>
      </c>
      <c r="C89" s="97" t="s">
        <v>176</v>
      </c>
      <c r="D89" s="97"/>
      <c r="E89" s="52">
        <v>731.86</v>
      </c>
      <c r="F89" s="73">
        <v>456.89</v>
      </c>
      <c r="G89" s="53">
        <v>490.09</v>
      </c>
      <c r="H89" s="44">
        <v>731.87</v>
      </c>
      <c r="I89" s="44">
        <v>456.09</v>
      </c>
      <c r="J89" s="44">
        <v>488.76</v>
      </c>
      <c r="K89" s="44">
        <v>731.87</v>
      </c>
      <c r="L89" s="44">
        <v>454.87</v>
      </c>
      <c r="M89" s="44">
        <v>486.52</v>
      </c>
    </row>
    <row r="90" spans="1:14" ht="31.5" thickTop="1" thickBot="1" x14ac:dyDescent="0.3">
      <c r="A90" s="48"/>
      <c r="B90" s="97" t="s">
        <v>184</v>
      </c>
      <c r="C90" s="97" t="s">
        <v>176</v>
      </c>
      <c r="D90" s="97"/>
      <c r="E90" s="52">
        <v>1.84</v>
      </c>
      <c r="F90" s="73">
        <v>2.21</v>
      </c>
      <c r="G90" s="53">
        <v>1.87</v>
      </c>
      <c r="H90" s="44">
        <v>1.84</v>
      </c>
      <c r="I90" s="44">
        <v>2.21</v>
      </c>
      <c r="J90" s="44">
        <v>1.88</v>
      </c>
      <c r="K90" s="44">
        <v>1.84</v>
      </c>
      <c r="L90" s="44">
        <v>2.2200000000000002</v>
      </c>
      <c r="M90" s="44">
        <v>1.9</v>
      </c>
    </row>
    <row r="91" spans="1:14" ht="31.5" thickTop="1" thickBot="1" x14ac:dyDescent="0.3">
      <c r="A91" s="48"/>
      <c r="B91" s="97" t="s">
        <v>185</v>
      </c>
      <c r="C91" s="97" t="s">
        <v>186</v>
      </c>
      <c r="D91" s="97"/>
      <c r="E91" s="52">
        <v>88.98</v>
      </c>
      <c r="F91" s="73">
        <v>44.23</v>
      </c>
      <c r="G91" s="53">
        <v>44.03</v>
      </c>
      <c r="H91" s="44">
        <v>296.58999999999997</v>
      </c>
      <c r="I91" s="44">
        <v>142.61000000000001</v>
      </c>
      <c r="J91" s="44">
        <v>138.83000000000001</v>
      </c>
      <c r="K91" s="44">
        <v>444.88</v>
      </c>
      <c r="L91" s="44">
        <v>203.03</v>
      </c>
      <c r="M91" s="44">
        <v>188</v>
      </c>
    </row>
    <row r="92" spans="1:14" ht="31.5" thickTop="1" thickBot="1" x14ac:dyDescent="0.3">
      <c r="A92" s="48"/>
      <c r="B92" s="97" t="s">
        <v>187</v>
      </c>
      <c r="C92" s="97" t="s">
        <v>178</v>
      </c>
      <c r="D92" s="97"/>
      <c r="E92" s="52">
        <v>0</v>
      </c>
      <c r="F92" s="73">
        <v>0</v>
      </c>
      <c r="G92" s="53">
        <v>0</v>
      </c>
      <c r="H92" s="44">
        <v>0</v>
      </c>
      <c r="I92" s="44">
        <v>0</v>
      </c>
      <c r="J92" s="44">
        <v>0</v>
      </c>
      <c r="K92" s="44">
        <v>0</v>
      </c>
      <c r="L92" s="44">
        <v>0</v>
      </c>
      <c r="M92" s="44">
        <v>0</v>
      </c>
    </row>
    <row r="93" spans="1:14" ht="31.5" thickTop="1" thickBot="1" x14ac:dyDescent="0.3">
      <c r="A93" s="48"/>
      <c r="B93" s="97" t="s">
        <v>188</v>
      </c>
      <c r="C93" s="97" t="s">
        <v>189</v>
      </c>
      <c r="D93" s="97"/>
      <c r="E93" s="52">
        <v>2.97</v>
      </c>
      <c r="F93" s="73">
        <v>1.47</v>
      </c>
      <c r="G93" s="53">
        <v>1.47</v>
      </c>
      <c r="H93" s="44">
        <v>2.97</v>
      </c>
      <c r="I93" s="44">
        <v>1.43</v>
      </c>
      <c r="J93" s="44">
        <v>1.39</v>
      </c>
      <c r="K93" s="44">
        <v>2.97</v>
      </c>
      <c r="L93" s="44">
        <v>1.35</v>
      </c>
      <c r="M93" s="44">
        <v>1.25</v>
      </c>
    </row>
    <row r="94" spans="1:14" ht="31.5" thickTop="1" thickBot="1" x14ac:dyDescent="0.3">
      <c r="A94" s="48"/>
      <c r="B94" s="97" t="s">
        <v>190</v>
      </c>
      <c r="C94" s="97" t="s">
        <v>73</v>
      </c>
      <c r="D94" s="97"/>
      <c r="E94" s="52">
        <v>111.16</v>
      </c>
      <c r="F94" s="73">
        <v>111.16</v>
      </c>
      <c r="G94" s="53">
        <v>111.16</v>
      </c>
      <c r="H94" s="44">
        <v>111.16</v>
      </c>
      <c r="I94" s="44">
        <v>111.16</v>
      </c>
      <c r="J94" s="44">
        <v>111.16</v>
      </c>
      <c r="K94" s="44">
        <v>111.16</v>
      </c>
      <c r="L94" s="44">
        <v>111.16</v>
      </c>
      <c r="M94" s="44">
        <v>111.16</v>
      </c>
    </row>
    <row r="95" spans="1:14" ht="31.5" thickTop="1" thickBot="1" x14ac:dyDescent="0.3">
      <c r="A95" s="48"/>
      <c r="B95" s="97" t="s">
        <v>191</v>
      </c>
      <c r="C95" s="97" t="s">
        <v>73</v>
      </c>
      <c r="D95" s="97"/>
      <c r="E95" s="52">
        <v>47</v>
      </c>
      <c r="F95" s="73">
        <v>80.14</v>
      </c>
      <c r="G95" s="53">
        <v>78.7</v>
      </c>
      <c r="H95" s="44">
        <v>47</v>
      </c>
      <c r="I95" s="44">
        <v>81.209999999999994</v>
      </c>
      <c r="J95" s="44">
        <v>80.459999999999994</v>
      </c>
      <c r="K95" s="44">
        <v>47</v>
      </c>
      <c r="L95" s="44">
        <v>82.82</v>
      </c>
      <c r="M95" s="44">
        <v>83.46</v>
      </c>
    </row>
    <row r="96" spans="1:14" ht="16.5" thickTop="1" thickBot="1" x14ac:dyDescent="0.3">
      <c r="A96" s="48"/>
      <c r="B96" s="97" t="s">
        <v>23</v>
      </c>
      <c r="C96" s="44" t="s">
        <v>18</v>
      </c>
      <c r="D96" s="97"/>
      <c r="E96" s="52">
        <v>0</v>
      </c>
      <c r="F96" s="73">
        <v>0</v>
      </c>
      <c r="G96" s="53">
        <v>0</v>
      </c>
      <c r="H96" s="44">
        <v>0</v>
      </c>
      <c r="I96" s="44">
        <v>0</v>
      </c>
      <c r="J96" s="44">
        <v>0</v>
      </c>
      <c r="K96" s="44">
        <v>0</v>
      </c>
      <c r="L96" s="44">
        <v>0</v>
      </c>
      <c r="M96" s="44">
        <v>0</v>
      </c>
    </row>
    <row r="97" spans="1:13" ht="16.5" thickTop="1" thickBot="1" x14ac:dyDescent="0.3">
      <c r="A97" s="48"/>
      <c r="B97" s="97" t="s">
        <v>19</v>
      </c>
      <c r="C97" s="44" t="s">
        <v>10</v>
      </c>
      <c r="D97" s="97"/>
      <c r="E97" s="54">
        <v>39</v>
      </c>
      <c r="F97" s="55">
        <v>39</v>
      </c>
      <c r="G97" s="56">
        <v>39</v>
      </c>
      <c r="H97" s="44">
        <v>39</v>
      </c>
      <c r="I97" s="44">
        <v>39</v>
      </c>
      <c r="J97" s="44">
        <v>39</v>
      </c>
      <c r="K97" s="44">
        <v>39</v>
      </c>
      <c r="L97" s="44">
        <v>39</v>
      </c>
      <c r="M97" s="44">
        <v>39</v>
      </c>
    </row>
    <row r="98" spans="1:13" ht="16.5" thickTop="1" thickBot="1" x14ac:dyDescent="0.3">
      <c r="B98" s="98"/>
      <c r="C98" s="23"/>
      <c r="D98" s="98"/>
      <c r="E98" s="23"/>
      <c r="F98" s="23"/>
      <c r="G98" s="23"/>
      <c r="H98" s="23"/>
      <c r="I98" s="23"/>
      <c r="J98" s="23"/>
      <c r="K98" s="23"/>
      <c r="L98" s="23"/>
      <c r="M98" s="23"/>
    </row>
    <row r="99" spans="1:13" ht="17.25" thickTop="1" thickBot="1" x14ac:dyDescent="0.3">
      <c r="A99" s="121" t="s">
        <v>192</v>
      </c>
      <c r="B99" s="122"/>
      <c r="C99" s="122"/>
      <c r="D99" s="123"/>
      <c r="E99" s="77" t="s">
        <v>75</v>
      </c>
      <c r="F99" s="77" t="s">
        <v>76</v>
      </c>
      <c r="G99" s="77" t="s">
        <v>77</v>
      </c>
      <c r="H99" s="77" t="s">
        <v>172</v>
      </c>
      <c r="I99" s="77" t="s">
        <v>172</v>
      </c>
      <c r="J99" s="77" t="s">
        <v>172</v>
      </c>
      <c r="K99" s="77" t="s">
        <v>172</v>
      </c>
      <c r="L99" s="77" t="s">
        <v>172</v>
      </c>
      <c r="M99" s="77" t="s">
        <v>172</v>
      </c>
    </row>
    <row r="100" spans="1:13" ht="31.5" thickTop="1" thickBot="1" x14ac:dyDescent="0.3">
      <c r="A100" s="48"/>
      <c r="B100" s="97" t="s">
        <v>193</v>
      </c>
      <c r="C100" s="44"/>
      <c r="D100" s="97" t="s">
        <v>194</v>
      </c>
      <c r="E100" s="49">
        <v>6.18</v>
      </c>
      <c r="F100" s="50">
        <v>8.19</v>
      </c>
      <c r="G100" s="51">
        <v>8.15</v>
      </c>
      <c r="H100" s="44">
        <v>6.18</v>
      </c>
      <c r="I100" s="44">
        <v>7.92</v>
      </c>
      <c r="J100" s="44">
        <v>7.71</v>
      </c>
      <c r="K100" s="44">
        <v>6.18</v>
      </c>
      <c r="L100" s="44">
        <v>7.52</v>
      </c>
      <c r="M100" s="44">
        <v>6.96</v>
      </c>
    </row>
    <row r="101" spans="1:13" ht="31.5" thickTop="1" thickBot="1" x14ac:dyDescent="0.3">
      <c r="A101" s="48"/>
      <c r="B101" s="97" t="s">
        <v>193</v>
      </c>
      <c r="C101" s="44"/>
      <c r="D101" s="97" t="s">
        <v>195</v>
      </c>
      <c r="E101" s="52">
        <v>0</v>
      </c>
      <c r="F101" s="73">
        <v>0</v>
      </c>
      <c r="G101" s="53">
        <v>0</v>
      </c>
      <c r="H101" s="44">
        <v>0</v>
      </c>
      <c r="I101" s="44">
        <v>0</v>
      </c>
      <c r="J101" s="44">
        <v>0</v>
      </c>
      <c r="K101" s="44">
        <v>0</v>
      </c>
      <c r="L101" s="44">
        <v>0</v>
      </c>
      <c r="M101" s="44">
        <v>0</v>
      </c>
    </row>
    <row r="102" spans="1:13" ht="31.5" thickTop="1" thickBot="1" x14ac:dyDescent="0.3">
      <c r="A102" s="48"/>
      <c r="B102" s="97" t="s">
        <v>193</v>
      </c>
      <c r="C102" s="44"/>
      <c r="D102" s="97" t="s">
        <v>196</v>
      </c>
      <c r="E102" s="52">
        <v>0</v>
      </c>
      <c r="F102" s="73">
        <v>4.9800000000000004</v>
      </c>
      <c r="G102" s="53">
        <v>3.06</v>
      </c>
      <c r="H102" s="44">
        <v>0</v>
      </c>
      <c r="I102" s="44">
        <v>5.14</v>
      </c>
      <c r="J102" s="44">
        <v>3.19</v>
      </c>
      <c r="K102" s="44">
        <v>0</v>
      </c>
      <c r="L102" s="44">
        <v>5.38</v>
      </c>
      <c r="M102" s="44">
        <v>3.41</v>
      </c>
    </row>
    <row r="103" spans="1:13" ht="31.5" thickTop="1" thickBot="1" x14ac:dyDescent="0.3">
      <c r="A103" s="48"/>
      <c r="B103" s="97" t="s">
        <v>193</v>
      </c>
      <c r="C103" s="44"/>
      <c r="D103" s="97" t="s">
        <v>197</v>
      </c>
      <c r="E103" s="52">
        <v>0</v>
      </c>
      <c r="F103" s="73">
        <v>0</v>
      </c>
      <c r="G103" s="53">
        <v>0</v>
      </c>
      <c r="H103" s="44">
        <v>0</v>
      </c>
      <c r="I103" s="44">
        <v>0</v>
      </c>
      <c r="J103" s="44">
        <v>0</v>
      </c>
      <c r="K103" s="44">
        <v>0</v>
      </c>
      <c r="L103" s="44">
        <v>0</v>
      </c>
      <c r="M103" s="44">
        <v>0</v>
      </c>
    </row>
    <row r="104" spans="1:13" ht="31.5" thickTop="1" thickBot="1" x14ac:dyDescent="0.3">
      <c r="A104" s="48"/>
      <c r="B104" s="97" t="s">
        <v>193</v>
      </c>
      <c r="C104" s="44"/>
      <c r="D104" s="97" t="s">
        <v>198</v>
      </c>
      <c r="E104" s="52">
        <v>0.41</v>
      </c>
      <c r="F104" s="73">
        <v>0.41</v>
      </c>
      <c r="G104" s="53">
        <v>0.05</v>
      </c>
      <c r="H104" s="44">
        <v>0.41</v>
      </c>
      <c r="I104" s="44">
        <v>0.41</v>
      </c>
      <c r="J104" s="44">
        <v>0.05</v>
      </c>
      <c r="K104" s="44">
        <v>0.41</v>
      </c>
      <c r="L104" s="44">
        <v>0.41</v>
      </c>
      <c r="M104" s="44">
        <v>0.05</v>
      </c>
    </row>
    <row r="105" spans="1:13" ht="31.5" thickTop="1" thickBot="1" x14ac:dyDescent="0.3">
      <c r="A105" s="48"/>
      <c r="B105" s="97" t="s">
        <v>199</v>
      </c>
      <c r="C105" s="44"/>
      <c r="D105" s="97"/>
      <c r="E105" s="52"/>
      <c r="F105" s="73"/>
      <c r="G105" s="53"/>
      <c r="H105" s="44"/>
      <c r="I105" s="44"/>
      <c r="J105" s="44"/>
      <c r="K105" s="44"/>
      <c r="L105" s="44"/>
      <c r="M105" s="44"/>
    </row>
    <row r="106" spans="1:13" ht="31.5" thickTop="1" thickBot="1" x14ac:dyDescent="0.3">
      <c r="A106" s="48"/>
      <c r="B106" s="97" t="s">
        <v>200</v>
      </c>
      <c r="C106" s="44"/>
      <c r="D106" s="97" t="s">
        <v>194</v>
      </c>
      <c r="E106" s="52">
        <v>16</v>
      </c>
      <c r="F106" s="73">
        <v>6</v>
      </c>
      <c r="G106" s="53">
        <v>6</v>
      </c>
      <c r="H106" s="44">
        <v>16</v>
      </c>
      <c r="I106" s="44">
        <v>6</v>
      </c>
      <c r="J106" s="44">
        <v>6</v>
      </c>
      <c r="K106" s="44">
        <v>16</v>
      </c>
      <c r="L106" s="44">
        <v>6</v>
      </c>
      <c r="M106" s="44">
        <v>6</v>
      </c>
    </row>
    <row r="107" spans="1:13" ht="31.5" thickTop="1" thickBot="1" x14ac:dyDescent="0.3">
      <c r="A107" s="48"/>
      <c r="B107" s="97" t="s">
        <v>200</v>
      </c>
      <c r="C107" s="44"/>
      <c r="D107" s="97" t="s">
        <v>195</v>
      </c>
      <c r="E107" s="52">
        <v>0</v>
      </c>
      <c r="F107" s="73">
        <v>0</v>
      </c>
      <c r="G107" s="53">
        <v>0</v>
      </c>
      <c r="H107" s="44">
        <v>0</v>
      </c>
      <c r="I107" s="44">
        <v>0</v>
      </c>
      <c r="J107" s="44">
        <v>0</v>
      </c>
      <c r="K107" s="44">
        <v>0</v>
      </c>
      <c r="L107" s="44">
        <v>0</v>
      </c>
      <c r="M107" s="44">
        <v>0</v>
      </c>
    </row>
    <row r="108" spans="1:13" ht="31.5" thickTop="1" thickBot="1" x14ac:dyDescent="0.3">
      <c r="A108" s="48"/>
      <c r="B108" s="97" t="s">
        <v>200</v>
      </c>
      <c r="C108" s="44"/>
      <c r="D108" s="97" t="s">
        <v>196</v>
      </c>
      <c r="E108" s="52">
        <v>0</v>
      </c>
      <c r="F108" s="73">
        <v>10</v>
      </c>
      <c r="G108" s="53">
        <v>20</v>
      </c>
      <c r="H108" s="44">
        <v>0</v>
      </c>
      <c r="I108" s="44">
        <v>10</v>
      </c>
      <c r="J108" s="44">
        <v>20</v>
      </c>
      <c r="K108" s="44">
        <v>0</v>
      </c>
      <c r="L108" s="44">
        <v>10</v>
      </c>
      <c r="M108" s="44">
        <v>20</v>
      </c>
    </row>
    <row r="109" spans="1:13" ht="31.5" thickTop="1" thickBot="1" x14ac:dyDescent="0.3">
      <c r="A109" s="48"/>
      <c r="B109" s="97" t="s">
        <v>200</v>
      </c>
      <c r="C109" s="44"/>
      <c r="D109" s="97" t="s">
        <v>197</v>
      </c>
      <c r="E109" s="52">
        <v>0</v>
      </c>
      <c r="F109" s="73">
        <v>0</v>
      </c>
      <c r="G109" s="53">
        <v>0</v>
      </c>
      <c r="H109" s="44">
        <v>0</v>
      </c>
      <c r="I109" s="44">
        <v>0</v>
      </c>
      <c r="J109" s="44">
        <v>0</v>
      </c>
      <c r="K109" s="44">
        <v>0</v>
      </c>
      <c r="L109" s="44">
        <v>0</v>
      </c>
      <c r="M109" s="44">
        <v>0</v>
      </c>
    </row>
    <row r="110" spans="1:13" ht="31.5" thickTop="1" thickBot="1" x14ac:dyDescent="0.3">
      <c r="A110" s="48"/>
      <c r="B110" s="97" t="s">
        <v>200</v>
      </c>
      <c r="C110" s="44"/>
      <c r="D110" s="97" t="s">
        <v>198</v>
      </c>
      <c r="E110" s="52">
        <v>30</v>
      </c>
      <c r="F110" s="73">
        <v>30</v>
      </c>
      <c r="G110" s="53">
        <v>20</v>
      </c>
      <c r="H110" s="44">
        <v>30</v>
      </c>
      <c r="I110" s="44">
        <v>30</v>
      </c>
      <c r="J110" s="44">
        <v>20</v>
      </c>
      <c r="K110" s="44">
        <v>30</v>
      </c>
      <c r="L110" s="44">
        <v>30</v>
      </c>
      <c r="M110" s="44">
        <v>20</v>
      </c>
    </row>
    <row r="111" spans="1:13" ht="31.5" thickTop="1" thickBot="1" x14ac:dyDescent="0.3">
      <c r="A111" s="48"/>
      <c r="B111" s="97" t="s">
        <v>199</v>
      </c>
      <c r="C111" s="44"/>
      <c r="D111" s="97" t="s">
        <v>57</v>
      </c>
      <c r="E111" s="52"/>
      <c r="F111" s="73"/>
      <c r="G111" s="53"/>
      <c r="H111" s="44"/>
      <c r="I111" s="44"/>
      <c r="J111" s="44"/>
      <c r="K111" s="44"/>
      <c r="L111" s="44"/>
      <c r="M111" s="44"/>
    </row>
    <row r="112" spans="1:13" ht="31.5" thickTop="1" thickBot="1" x14ac:dyDescent="0.3">
      <c r="A112" s="48"/>
      <c r="B112" s="97" t="s">
        <v>201</v>
      </c>
      <c r="C112" s="44"/>
      <c r="D112" s="97" t="s">
        <v>194</v>
      </c>
      <c r="E112" s="52">
        <v>26.23</v>
      </c>
      <c r="F112" s="73">
        <v>22.95</v>
      </c>
      <c r="G112" s="53">
        <v>22.95</v>
      </c>
      <c r="H112" s="44">
        <v>28.33</v>
      </c>
      <c r="I112" s="44">
        <v>25.2</v>
      </c>
      <c r="J112" s="44">
        <v>25.29</v>
      </c>
      <c r="K112" s="44">
        <v>29.83</v>
      </c>
      <c r="L112" s="44">
        <v>27.02</v>
      </c>
      <c r="M112" s="44">
        <v>27.45</v>
      </c>
    </row>
    <row r="113" spans="1:13" ht="31.5" thickTop="1" thickBot="1" x14ac:dyDescent="0.3">
      <c r="A113" s="48"/>
      <c r="B113" s="97" t="s">
        <v>201</v>
      </c>
      <c r="C113" s="44"/>
      <c r="D113" s="97" t="s">
        <v>195</v>
      </c>
      <c r="E113" s="52">
        <v>0</v>
      </c>
      <c r="F113" s="73">
        <v>0</v>
      </c>
      <c r="G113" s="53">
        <v>0</v>
      </c>
      <c r="H113" s="44">
        <v>0</v>
      </c>
      <c r="I113" s="44">
        <v>0</v>
      </c>
      <c r="J113" s="44">
        <v>0</v>
      </c>
      <c r="K113" s="44">
        <v>0</v>
      </c>
      <c r="L113" s="44">
        <v>0</v>
      </c>
      <c r="M113" s="44">
        <v>0</v>
      </c>
    </row>
    <row r="114" spans="1:13" ht="31.5" thickTop="1" thickBot="1" x14ac:dyDescent="0.3">
      <c r="A114" s="48"/>
      <c r="B114" s="97" t="s">
        <v>201</v>
      </c>
      <c r="C114" s="44"/>
      <c r="D114" s="97" t="s">
        <v>196</v>
      </c>
      <c r="E114" s="52">
        <v>0</v>
      </c>
      <c r="F114" s="73">
        <v>21.81</v>
      </c>
      <c r="G114" s="53">
        <v>22.94</v>
      </c>
      <c r="H114" s="44">
        <v>0</v>
      </c>
      <c r="I114" s="44">
        <v>21.75</v>
      </c>
      <c r="J114" s="44">
        <v>22.82</v>
      </c>
      <c r="K114" s="44">
        <v>0</v>
      </c>
      <c r="L114" s="44">
        <v>21.67</v>
      </c>
      <c r="M114" s="44">
        <v>22.64</v>
      </c>
    </row>
    <row r="115" spans="1:13" ht="16.5" thickTop="1" thickBot="1" x14ac:dyDescent="0.3">
      <c r="A115" s="48"/>
      <c r="B115" s="97" t="s">
        <v>201</v>
      </c>
      <c r="C115" s="44"/>
      <c r="D115" s="97" t="s">
        <v>197</v>
      </c>
      <c r="E115" s="52">
        <v>0</v>
      </c>
      <c r="F115" s="73">
        <v>0</v>
      </c>
      <c r="G115" s="53">
        <v>0</v>
      </c>
      <c r="H115" s="44">
        <v>0</v>
      </c>
      <c r="I115" s="44">
        <v>0</v>
      </c>
      <c r="J115" s="44">
        <v>0</v>
      </c>
      <c r="K115" s="44">
        <v>0</v>
      </c>
      <c r="L115" s="44">
        <v>0</v>
      </c>
      <c r="M115" s="44">
        <v>0</v>
      </c>
    </row>
    <row r="116" spans="1:13" ht="16.5" thickTop="1" thickBot="1" x14ac:dyDescent="0.3">
      <c r="A116" s="48"/>
      <c r="B116" s="97" t="s">
        <v>201</v>
      </c>
      <c r="C116" s="44"/>
      <c r="D116" s="97" t="s">
        <v>198</v>
      </c>
      <c r="E116" s="52">
        <v>71.400000000000006</v>
      </c>
      <c r="F116" s="73">
        <v>71.52</v>
      </c>
      <c r="G116" s="53">
        <v>199.97</v>
      </c>
      <c r="H116" s="44">
        <v>71.39</v>
      </c>
      <c r="I116" s="44">
        <v>71.52</v>
      </c>
      <c r="J116" s="44">
        <v>199.97</v>
      </c>
      <c r="K116" s="44">
        <v>71.39</v>
      </c>
      <c r="L116" s="44">
        <v>71.52</v>
      </c>
      <c r="M116" s="44">
        <v>199.97</v>
      </c>
    </row>
    <row r="117" spans="1:13" ht="31.5" thickTop="1" thickBot="1" x14ac:dyDescent="0.3">
      <c r="A117" s="48"/>
      <c r="B117" s="97" t="s">
        <v>199</v>
      </c>
      <c r="C117" s="44"/>
      <c r="D117" s="97"/>
      <c r="E117" s="52"/>
      <c r="F117" s="73"/>
      <c r="G117" s="53"/>
      <c r="H117" s="44"/>
      <c r="I117" s="44"/>
      <c r="J117" s="44"/>
      <c r="K117" s="44"/>
      <c r="L117" s="44"/>
      <c r="M117" s="44"/>
    </row>
    <row r="118" spans="1:13" ht="61.5" thickTop="1" thickBot="1" x14ac:dyDescent="0.3">
      <c r="A118" s="48"/>
      <c r="B118" s="97" t="s">
        <v>202</v>
      </c>
      <c r="C118" s="44"/>
      <c r="D118" s="97" t="s">
        <v>194</v>
      </c>
      <c r="E118" s="52">
        <v>689.13</v>
      </c>
      <c r="F118" s="73">
        <v>258.43</v>
      </c>
      <c r="G118" s="53">
        <v>258.43</v>
      </c>
      <c r="H118" s="44">
        <v>689.13</v>
      </c>
      <c r="I118" s="44">
        <v>258.43</v>
      </c>
      <c r="J118" s="44">
        <v>258.43</v>
      </c>
      <c r="K118" s="44">
        <v>689.13</v>
      </c>
      <c r="L118" s="44">
        <v>258.43</v>
      </c>
      <c r="M118" s="44">
        <v>258.43</v>
      </c>
    </row>
    <row r="119" spans="1:13" ht="61.5" thickTop="1" thickBot="1" x14ac:dyDescent="0.3">
      <c r="A119" s="48"/>
      <c r="B119" s="97" t="s">
        <v>202</v>
      </c>
      <c r="C119" s="44"/>
      <c r="D119" s="97" t="s">
        <v>195</v>
      </c>
      <c r="E119" s="52">
        <v>0</v>
      </c>
      <c r="F119" s="73">
        <v>0</v>
      </c>
      <c r="G119" s="53">
        <v>0</v>
      </c>
      <c r="H119" s="44">
        <v>0</v>
      </c>
      <c r="I119" s="44">
        <v>0</v>
      </c>
      <c r="J119" s="44">
        <v>0</v>
      </c>
      <c r="K119" s="44">
        <v>0</v>
      </c>
      <c r="L119" s="44">
        <v>0</v>
      </c>
      <c r="M119" s="44">
        <v>0</v>
      </c>
    </row>
    <row r="120" spans="1:13" ht="61.5" thickTop="1" thickBot="1" x14ac:dyDescent="0.3">
      <c r="A120" s="48"/>
      <c r="B120" s="97" t="s">
        <v>202</v>
      </c>
      <c r="C120" s="44"/>
      <c r="D120" s="97" t="s">
        <v>196</v>
      </c>
      <c r="E120" s="52">
        <v>0</v>
      </c>
      <c r="F120" s="73">
        <v>0</v>
      </c>
      <c r="G120" s="53">
        <v>0</v>
      </c>
      <c r="H120" s="44">
        <v>0</v>
      </c>
      <c r="I120" s="44">
        <v>0</v>
      </c>
      <c r="J120" s="44">
        <v>0</v>
      </c>
      <c r="K120" s="44">
        <v>0</v>
      </c>
      <c r="L120" s="44">
        <v>0</v>
      </c>
      <c r="M120" s="44">
        <v>0</v>
      </c>
    </row>
    <row r="121" spans="1:13" ht="61.5" thickTop="1" thickBot="1" x14ac:dyDescent="0.3">
      <c r="A121" s="48"/>
      <c r="B121" s="97" t="s">
        <v>202</v>
      </c>
      <c r="C121" s="44"/>
      <c r="D121" s="97" t="s">
        <v>197</v>
      </c>
      <c r="E121" s="52">
        <v>0</v>
      </c>
      <c r="F121" s="73">
        <v>0</v>
      </c>
      <c r="G121" s="53">
        <v>0</v>
      </c>
      <c r="H121" s="44">
        <v>0</v>
      </c>
      <c r="I121" s="44">
        <v>0</v>
      </c>
      <c r="J121" s="44">
        <v>0</v>
      </c>
      <c r="K121" s="44">
        <v>0</v>
      </c>
      <c r="L121" s="44">
        <v>0</v>
      </c>
      <c r="M121" s="44">
        <v>0</v>
      </c>
    </row>
    <row r="122" spans="1:13" ht="61.5" thickTop="1" thickBot="1" x14ac:dyDescent="0.3">
      <c r="A122" s="48"/>
      <c r="B122" s="97" t="s">
        <v>202</v>
      </c>
      <c r="C122" s="44"/>
      <c r="D122" s="97" t="s">
        <v>198</v>
      </c>
      <c r="E122" s="52">
        <v>120.99</v>
      </c>
      <c r="F122" s="73">
        <v>120.99</v>
      </c>
      <c r="G122" s="53">
        <v>80.66</v>
      </c>
      <c r="H122" s="44">
        <v>120.99</v>
      </c>
      <c r="I122" s="44">
        <v>120.99</v>
      </c>
      <c r="J122" s="44">
        <v>80.66</v>
      </c>
      <c r="K122" s="44">
        <v>120.99</v>
      </c>
      <c r="L122" s="44">
        <v>120.99</v>
      </c>
      <c r="M122" s="44">
        <v>80.66</v>
      </c>
    </row>
    <row r="123" spans="1:13" ht="31.5" thickTop="1" thickBot="1" x14ac:dyDescent="0.3">
      <c r="A123" s="48"/>
      <c r="B123" s="97" t="s">
        <v>199</v>
      </c>
      <c r="C123" s="44"/>
      <c r="D123" s="97"/>
      <c r="E123" s="52"/>
      <c r="F123" s="73"/>
      <c r="G123" s="53"/>
      <c r="H123" s="44"/>
      <c r="I123" s="44"/>
      <c r="J123" s="44"/>
      <c r="K123" s="44"/>
      <c r="L123" s="44"/>
      <c r="M123" s="44"/>
    </row>
    <row r="124" spans="1:13" ht="31.5" thickTop="1" thickBot="1" x14ac:dyDescent="0.3">
      <c r="A124" s="48"/>
      <c r="B124" s="97" t="s">
        <v>203</v>
      </c>
      <c r="C124" s="44"/>
      <c r="D124" s="97" t="s">
        <v>194</v>
      </c>
      <c r="E124" s="52">
        <v>593.42999999999995</v>
      </c>
      <c r="F124" s="73">
        <v>228.57</v>
      </c>
      <c r="G124" s="53">
        <v>228.46</v>
      </c>
      <c r="H124" s="44">
        <v>593.42999999999995</v>
      </c>
      <c r="I124" s="44">
        <v>227.77</v>
      </c>
      <c r="J124" s="44">
        <v>227.14</v>
      </c>
      <c r="K124" s="44">
        <v>593.42999999999995</v>
      </c>
      <c r="L124" s="44">
        <v>226.56</v>
      </c>
      <c r="M124" s="44">
        <v>224.89</v>
      </c>
    </row>
    <row r="125" spans="1:13" ht="31.5" thickTop="1" thickBot="1" x14ac:dyDescent="0.3">
      <c r="A125" s="48"/>
      <c r="B125" s="97" t="s">
        <v>203</v>
      </c>
      <c r="C125" s="44"/>
      <c r="D125" s="97" t="s">
        <v>195</v>
      </c>
      <c r="E125" s="52">
        <v>0</v>
      </c>
      <c r="F125" s="73">
        <v>0</v>
      </c>
      <c r="G125" s="53">
        <v>0</v>
      </c>
      <c r="H125" s="44">
        <v>0</v>
      </c>
      <c r="I125" s="44">
        <v>0</v>
      </c>
      <c r="J125" s="44">
        <v>0</v>
      </c>
      <c r="K125" s="44">
        <v>0</v>
      </c>
      <c r="L125" s="44">
        <v>0</v>
      </c>
      <c r="M125" s="44">
        <v>0</v>
      </c>
    </row>
    <row r="126" spans="1:13" ht="31.5" thickTop="1" thickBot="1" x14ac:dyDescent="0.3">
      <c r="A126" s="48"/>
      <c r="B126" s="97" t="s">
        <v>203</v>
      </c>
      <c r="C126" s="44"/>
      <c r="D126" s="97" t="s">
        <v>196</v>
      </c>
      <c r="E126" s="52">
        <v>0</v>
      </c>
      <c r="F126" s="73">
        <v>90</v>
      </c>
      <c r="G126" s="53">
        <v>180</v>
      </c>
      <c r="H126" s="44">
        <v>0</v>
      </c>
      <c r="I126" s="44">
        <v>90</v>
      </c>
      <c r="J126" s="44">
        <v>180</v>
      </c>
      <c r="K126" s="44">
        <v>0</v>
      </c>
      <c r="L126" s="44">
        <v>90</v>
      </c>
      <c r="M126" s="44">
        <v>180</v>
      </c>
    </row>
    <row r="127" spans="1:13" ht="31.5" thickTop="1" thickBot="1" x14ac:dyDescent="0.3">
      <c r="A127" s="48"/>
      <c r="B127" s="97" t="s">
        <v>203</v>
      </c>
      <c r="C127" s="44"/>
      <c r="D127" s="97" t="s">
        <v>197</v>
      </c>
      <c r="E127" s="52">
        <v>0</v>
      </c>
      <c r="F127" s="73">
        <v>0</v>
      </c>
      <c r="G127" s="53">
        <v>0</v>
      </c>
      <c r="H127" s="44">
        <v>0</v>
      </c>
      <c r="I127" s="44">
        <v>0</v>
      </c>
      <c r="J127" s="44">
        <v>0</v>
      </c>
      <c r="K127" s="44">
        <v>0</v>
      </c>
      <c r="L127" s="44">
        <v>0</v>
      </c>
      <c r="M127" s="44">
        <v>0</v>
      </c>
    </row>
    <row r="128" spans="1:13" ht="31.5" thickTop="1" thickBot="1" x14ac:dyDescent="0.3">
      <c r="A128" s="48"/>
      <c r="B128" s="97" t="s">
        <v>203</v>
      </c>
      <c r="C128" s="44"/>
      <c r="D128" s="97" t="s">
        <v>198</v>
      </c>
      <c r="E128" s="52">
        <v>138.43</v>
      </c>
      <c r="F128" s="73">
        <v>138.32</v>
      </c>
      <c r="G128" s="53">
        <v>81.63</v>
      </c>
      <c r="H128" s="44">
        <v>138.44</v>
      </c>
      <c r="I128" s="44">
        <v>138.32</v>
      </c>
      <c r="J128" s="44">
        <v>81.63</v>
      </c>
      <c r="K128" s="44">
        <v>138.44</v>
      </c>
      <c r="L128" s="44">
        <v>138.32</v>
      </c>
      <c r="M128" s="44">
        <v>81.63</v>
      </c>
    </row>
    <row r="129" spans="1:13" ht="31.5" thickTop="1" thickBot="1" x14ac:dyDescent="0.3">
      <c r="A129" s="48"/>
      <c r="B129" s="97" t="s">
        <v>199</v>
      </c>
      <c r="C129" s="44"/>
      <c r="D129" s="97"/>
      <c r="E129" s="52"/>
      <c r="F129" s="73"/>
      <c r="G129" s="53"/>
      <c r="H129" s="44"/>
      <c r="I129" s="44"/>
      <c r="J129" s="44"/>
      <c r="K129" s="44"/>
      <c r="L129" s="44"/>
      <c r="M129" s="44"/>
    </row>
    <row r="130" spans="1:13" ht="31.5" thickTop="1" thickBot="1" x14ac:dyDescent="0.3">
      <c r="A130" s="48"/>
      <c r="B130" s="97" t="s">
        <v>204</v>
      </c>
      <c r="C130" s="44"/>
      <c r="D130" s="97" t="s">
        <v>194</v>
      </c>
      <c r="E130" s="52">
        <v>1221.58</v>
      </c>
      <c r="F130" s="73">
        <v>596.59</v>
      </c>
      <c r="G130" s="53">
        <v>591.54999999999995</v>
      </c>
      <c r="H130" s="44">
        <v>1221.23</v>
      </c>
      <c r="I130" s="44">
        <v>568.97</v>
      </c>
      <c r="J130" s="44">
        <v>546.1</v>
      </c>
      <c r="K130" s="44">
        <v>1221.23</v>
      </c>
      <c r="L130" s="44">
        <v>530.87</v>
      </c>
      <c r="M130" s="44">
        <v>0.48</v>
      </c>
    </row>
    <row r="131" spans="1:13" ht="31.5" thickTop="1" thickBot="1" x14ac:dyDescent="0.3">
      <c r="A131" s="48"/>
      <c r="B131" s="97" t="s">
        <v>204</v>
      </c>
      <c r="C131" s="44"/>
      <c r="D131" s="97" t="s">
        <v>195</v>
      </c>
      <c r="E131" s="52">
        <v>0</v>
      </c>
      <c r="F131" s="73">
        <v>0</v>
      </c>
      <c r="G131" s="53">
        <v>0</v>
      </c>
      <c r="H131" s="44">
        <v>0</v>
      </c>
      <c r="I131" s="44">
        <v>0</v>
      </c>
      <c r="J131" s="44">
        <v>0</v>
      </c>
      <c r="K131" s="44">
        <v>0</v>
      </c>
      <c r="L131" s="44">
        <v>0</v>
      </c>
      <c r="M131" s="44">
        <v>0</v>
      </c>
    </row>
    <row r="132" spans="1:13" ht="31.5" thickTop="1" thickBot="1" x14ac:dyDescent="0.3">
      <c r="A132" s="48"/>
      <c r="B132" s="97" t="s">
        <v>204</v>
      </c>
      <c r="C132" s="44"/>
      <c r="D132" s="97" t="s">
        <v>196</v>
      </c>
      <c r="E132" s="52">
        <v>0</v>
      </c>
      <c r="F132" s="73">
        <v>996.08</v>
      </c>
      <c r="G132" s="53">
        <v>1223.07</v>
      </c>
      <c r="H132" s="44">
        <v>0</v>
      </c>
      <c r="I132" s="44">
        <v>1028.1400000000001</v>
      </c>
      <c r="J132" s="44">
        <v>1275.93</v>
      </c>
      <c r="K132" s="44">
        <v>0</v>
      </c>
      <c r="L132" s="44">
        <v>1076.55</v>
      </c>
      <c r="M132" s="44">
        <v>1.37</v>
      </c>
    </row>
    <row r="133" spans="1:13" ht="31.5" thickTop="1" thickBot="1" x14ac:dyDescent="0.3">
      <c r="A133" s="48"/>
      <c r="B133" s="97" t="s">
        <v>204</v>
      </c>
      <c r="C133" s="44"/>
      <c r="D133" s="97" t="s">
        <v>197</v>
      </c>
      <c r="E133" s="52">
        <v>0</v>
      </c>
      <c r="F133" s="73">
        <v>0</v>
      </c>
      <c r="G133" s="53">
        <v>0</v>
      </c>
      <c r="H133" s="44">
        <v>0</v>
      </c>
      <c r="I133" s="44">
        <v>0</v>
      </c>
      <c r="J133" s="44">
        <v>0</v>
      </c>
      <c r="K133" s="44">
        <v>0</v>
      </c>
      <c r="L133" s="44">
        <v>0</v>
      </c>
      <c r="M133" s="44">
        <v>0</v>
      </c>
    </row>
    <row r="134" spans="1:13" ht="31.5" thickTop="1" thickBot="1" x14ac:dyDescent="0.3">
      <c r="A134" s="48"/>
      <c r="B134" s="97" t="s">
        <v>204</v>
      </c>
      <c r="C134" s="44"/>
      <c r="D134" s="97" t="s">
        <v>198</v>
      </c>
      <c r="E134" s="52">
        <v>617.84</v>
      </c>
      <c r="F134" s="73">
        <v>614.03</v>
      </c>
      <c r="G134" s="53">
        <v>54.52</v>
      </c>
      <c r="H134" s="44">
        <v>618.20000000000005</v>
      </c>
      <c r="I134" s="44">
        <v>614.03</v>
      </c>
      <c r="J134" s="44">
        <v>54.52</v>
      </c>
      <c r="K134" s="44">
        <v>618.20000000000005</v>
      </c>
      <c r="L134" s="44">
        <v>614.03</v>
      </c>
      <c r="M134" s="44">
        <v>0.05</v>
      </c>
    </row>
    <row r="135" spans="1:13" ht="31.5" thickTop="1" thickBot="1" x14ac:dyDescent="0.3">
      <c r="A135" s="48"/>
      <c r="B135" s="97" t="s">
        <v>199</v>
      </c>
      <c r="C135" s="44"/>
      <c r="D135" s="97"/>
      <c r="E135" s="52"/>
      <c r="F135" s="73"/>
      <c r="G135" s="53"/>
      <c r="H135" s="44"/>
      <c r="I135" s="44"/>
      <c r="J135" s="44"/>
      <c r="K135" s="44"/>
      <c r="L135" s="44"/>
      <c r="M135" s="44"/>
    </row>
    <row r="136" spans="1:13" ht="31.5" thickTop="1" thickBot="1" x14ac:dyDescent="0.3">
      <c r="A136" s="48"/>
      <c r="B136" s="97" t="s">
        <v>205</v>
      </c>
      <c r="C136" s="44"/>
      <c r="D136" s="97" t="s">
        <v>194</v>
      </c>
      <c r="E136" s="52">
        <v>88.98</v>
      </c>
      <c r="F136" s="73">
        <v>44.23</v>
      </c>
      <c r="G136" s="53">
        <v>44.03</v>
      </c>
      <c r="H136" s="44">
        <v>296.58999999999997</v>
      </c>
      <c r="I136" s="44">
        <v>142.61000000000001</v>
      </c>
      <c r="J136" s="44">
        <v>138.83000000000001</v>
      </c>
      <c r="K136" s="44">
        <v>444.88</v>
      </c>
      <c r="L136" s="44">
        <v>203.03</v>
      </c>
      <c r="M136" s="44">
        <v>188</v>
      </c>
    </row>
    <row r="137" spans="1:13" ht="31.5" thickTop="1" thickBot="1" x14ac:dyDescent="0.3">
      <c r="A137" s="48"/>
      <c r="B137" s="97" t="s">
        <v>205</v>
      </c>
      <c r="C137" s="44"/>
      <c r="D137" s="97" t="s">
        <v>195</v>
      </c>
      <c r="E137" s="52">
        <v>0</v>
      </c>
      <c r="F137" s="73">
        <v>0</v>
      </c>
      <c r="G137" s="53">
        <v>0</v>
      </c>
      <c r="H137" s="44">
        <v>0</v>
      </c>
      <c r="I137" s="44">
        <v>0</v>
      </c>
      <c r="J137" s="44">
        <v>0</v>
      </c>
      <c r="K137" s="44">
        <v>0</v>
      </c>
      <c r="L137" s="44">
        <v>0</v>
      </c>
      <c r="M137" s="44">
        <v>0</v>
      </c>
    </row>
    <row r="138" spans="1:13" ht="31.5" thickTop="1" thickBot="1" x14ac:dyDescent="0.3">
      <c r="A138" s="48"/>
      <c r="B138" s="97" t="s">
        <v>205</v>
      </c>
      <c r="C138" s="44"/>
      <c r="D138" s="97" t="s">
        <v>196</v>
      </c>
      <c r="E138" s="52">
        <v>0</v>
      </c>
      <c r="F138" s="73">
        <v>0</v>
      </c>
      <c r="G138" s="53">
        <v>0</v>
      </c>
      <c r="H138" s="44">
        <v>0</v>
      </c>
      <c r="I138" s="44">
        <v>0</v>
      </c>
      <c r="J138" s="44">
        <v>0</v>
      </c>
      <c r="K138" s="44">
        <v>0</v>
      </c>
      <c r="L138" s="44">
        <v>0</v>
      </c>
      <c r="M138" s="44">
        <v>0</v>
      </c>
    </row>
    <row r="139" spans="1:13" ht="31.5" thickTop="1" thickBot="1" x14ac:dyDescent="0.3">
      <c r="A139" s="48"/>
      <c r="B139" s="97" t="s">
        <v>205</v>
      </c>
      <c r="C139" s="44"/>
      <c r="D139" s="97" t="s">
        <v>197</v>
      </c>
      <c r="E139" s="52">
        <v>0</v>
      </c>
      <c r="F139" s="73">
        <v>0</v>
      </c>
      <c r="G139" s="53">
        <v>0</v>
      </c>
      <c r="H139" s="44">
        <v>0</v>
      </c>
      <c r="I139" s="44">
        <v>0</v>
      </c>
      <c r="J139" s="44">
        <v>0</v>
      </c>
      <c r="K139" s="44">
        <v>0</v>
      </c>
      <c r="L139" s="44">
        <v>0</v>
      </c>
      <c r="M139" s="44">
        <v>0</v>
      </c>
    </row>
    <row r="140" spans="1:13" ht="31.5" thickTop="1" thickBot="1" x14ac:dyDescent="0.3">
      <c r="A140" s="48"/>
      <c r="B140" s="97" t="s">
        <v>205</v>
      </c>
      <c r="C140" s="44"/>
      <c r="D140" s="97" t="s">
        <v>198</v>
      </c>
      <c r="E140" s="52">
        <v>0</v>
      </c>
      <c r="F140" s="73">
        <v>0</v>
      </c>
      <c r="G140" s="53">
        <v>0</v>
      </c>
      <c r="H140" s="44">
        <v>0</v>
      </c>
      <c r="I140" s="44">
        <v>0</v>
      </c>
      <c r="J140" s="44">
        <v>0</v>
      </c>
      <c r="K140" s="44">
        <v>0</v>
      </c>
      <c r="L140" s="44">
        <v>0</v>
      </c>
      <c r="M140" s="44">
        <v>0</v>
      </c>
    </row>
    <row r="141" spans="1:13" ht="31.5" thickTop="1" thickBot="1" x14ac:dyDescent="0.3">
      <c r="A141" s="48"/>
      <c r="B141" s="97" t="s">
        <v>199</v>
      </c>
      <c r="C141" s="44"/>
      <c r="D141" s="97"/>
      <c r="E141" s="52"/>
      <c r="F141" s="73"/>
      <c r="G141" s="53"/>
      <c r="H141" s="44"/>
      <c r="I141" s="44"/>
      <c r="J141" s="44"/>
      <c r="K141" s="44"/>
      <c r="L141" s="44"/>
      <c r="M141" s="44"/>
    </row>
    <row r="142" spans="1:13" ht="31.5" thickTop="1" thickBot="1" x14ac:dyDescent="0.3">
      <c r="A142" s="48"/>
      <c r="B142" s="97" t="s">
        <v>206</v>
      </c>
      <c r="C142" s="44"/>
      <c r="D142" s="97" t="s">
        <v>194</v>
      </c>
      <c r="E142" s="52">
        <v>0</v>
      </c>
      <c r="F142" s="73">
        <v>0</v>
      </c>
      <c r="G142" s="53">
        <v>0</v>
      </c>
      <c r="H142" s="44">
        <v>0</v>
      </c>
      <c r="I142" s="44">
        <v>0</v>
      </c>
      <c r="J142" s="44">
        <v>0</v>
      </c>
      <c r="K142" s="44">
        <v>0</v>
      </c>
      <c r="L142" s="44">
        <v>0</v>
      </c>
      <c r="M142" s="44">
        <v>0</v>
      </c>
    </row>
    <row r="143" spans="1:13" ht="31.5" thickTop="1" thickBot="1" x14ac:dyDescent="0.3">
      <c r="A143" s="48"/>
      <c r="B143" s="97" t="s">
        <v>206</v>
      </c>
      <c r="C143" s="44"/>
      <c r="D143" s="97" t="s">
        <v>195</v>
      </c>
      <c r="E143" s="52">
        <v>0</v>
      </c>
      <c r="F143" s="73">
        <v>0</v>
      </c>
      <c r="G143" s="53">
        <v>0</v>
      </c>
      <c r="H143" s="44">
        <v>0</v>
      </c>
      <c r="I143" s="44">
        <v>0</v>
      </c>
      <c r="J143" s="44">
        <v>0</v>
      </c>
      <c r="K143" s="44">
        <v>0</v>
      </c>
      <c r="L143" s="44">
        <v>0</v>
      </c>
      <c r="M143" s="44">
        <v>0</v>
      </c>
    </row>
    <row r="144" spans="1:13" ht="31.5" thickTop="1" thickBot="1" x14ac:dyDescent="0.3">
      <c r="A144" s="48"/>
      <c r="B144" s="97" t="s">
        <v>206</v>
      </c>
      <c r="C144" s="44"/>
      <c r="D144" s="97" t="s">
        <v>196</v>
      </c>
      <c r="E144" s="52">
        <v>0</v>
      </c>
      <c r="F144" s="73">
        <v>0</v>
      </c>
      <c r="G144" s="53">
        <v>0</v>
      </c>
      <c r="H144" s="44">
        <v>0</v>
      </c>
      <c r="I144" s="44">
        <v>0</v>
      </c>
      <c r="J144" s="44">
        <v>0</v>
      </c>
      <c r="K144" s="44">
        <v>0</v>
      </c>
      <c r="L144" s="44">
        <v>0</v>
      </c>
      <c r="M144" s="44">
        <v>0</v>
      </c>
    </row>
    <row r="145" spans="1:13" ht="31.5" thickTop="1" thickBot="1" x14ac:dyDescent="0.3">
      <c r="A145" s="48"/>
      <c r="B145" s="97" t="s">
        <v>206</v>
      </c>
      <c r="C145" s="44"/>
      <c r="D145" s="97" t="s">
        <v>197</v>
      </c>
      <c r="E145" s="52">
        <v>0</v>
      </c>
      <c r="F145" s="73">
        <v>0</v>
      </c>
      <c r="G145" s="53">
        <v>0</v>
      </c>
      <c r="H145" s="44">
        <v>0</v>
      </c>
      <c r="I145" s="44">
        <v>0</v>
      </c>
      <c r="J145" s="44">
        <v>0</v>
      </c>
      <c r="K145" s="44">
        <v>0</v>
      </c>
      <c r="L145" s="44">
        <v>0</v>
      </c>
      <c r="M145" s="44">
        <v>0</v>
      </c>
    </row>
    <row r="146" spans="1:13" ht="31.5" thickTop="1" thickBot="1" x14ac:dyDescent="0.3">
      <c r="A146" s="48"/>
      <c r="B146" s="97" t="s">
        <v>206</v>
      </c>
      <c r="C146" s="44"/>
      <c r="D146" s="97" t="s">
        <v>198</v>
      </c>
      <c r="E146" s="52">
        <v>0</v>
      </c>
      <c r="F146" s="73">
        <v>0</v>
      </c>
      <c r="G146" s="53">
        <v>0</v>
      </c>
      <c r="H146" s="44">
        <v>0</v>
      </c>
      <c r="I146" s="44">
        <v>0</v>
      </c>
      <c r="J146" s="44">
        <v>0</v>
      </c>
      <c r="K146" s="44">
        <v>0</v>
      </c>
      <c r="L146" s="44">
        <v>0</v>
      </c>
      <c r="M146" s="44">
        <v>0</v>
      </c>
    </row>
    <row r="147" spans="1:13" ht="31.5" thickTop="1" thickBot="1" x14ac:dyDescent="0.3">
      <c r="A147" s="48"/>
      <c r="B147" s="97" t="s">
        <v>199</v>
      </c>
      <c r="C147" s="44"/>
      <c r="D147" s="97"/>
      <c r="E147" s="52"/>
      <c r="F147" s="73"/>
      <c r="G147" s="53"/>
      <c r="H147" s="44"/>
      <c r="I147" s="44"/>
      <c r="J147" s="44"/>
      <c r="K147" s="44"/>
      <c r="L147" s="44"/>
      <c r="M147" s="44"/>
    </row>
    <row r="148" spans="1:13" ht="31.5" thickTop="1" thickBot="1" x14ac:dyDescent="0.3">
      <c r="A148" s="48"/>
      <c r="B148" s="97" t="s">
        <v>207</v>
      </c>
      <c r="C148" s="44"/>
      <c r="D148" s="97" t="s">
        <v>194</v>
      </c>
      <c r="E148" s="52">
        <v>2.97</v>
      </c>
      <c r="F148" s="73">
        <v>1474.24</v>
      </c>
      <c r="G148" s="53">
        <v>1467.55</v>
      </c>
      <c r="H148" s="44">
        <v>2.97</v>
      </c>
      <c r="I148" s="44">
        <v>1426.14</v>
      </c>
      <c r="J148" s="44">
        <v>1388.26</v>
      </c>
      <c r="K148" s="44">
        <v>2.97</v>
      </c>
      <c r="L148" s="44">
        <v>1353.53</v>
      </c>
      <c r="M148" s="44">
        <v>1253.3499999999999</v>
      </c>
    </row>
    <row r="149" spans="1:13" ht="31.5" thickTop="1" thickBot="1" x14ac:dyDescent="0.3">
      <c r="A149" s="48"/>
      <c r="B149" s="97" t="s">
        <v>207</v>
      </c>
      <c r="C149" s="44"/>
      <c r="D149" s="97" t="s">
        <v>195</v>
      </c>
      <c r="E149" s="52">
        <v>0</v>
      </c>
      <c r="F149" s="73">
        <v>0</v>
      </c>
      <c r="G149" s="53">
        <v>0</v>
      </c>
      <c r="H149" s="44">
        <v>0</v>
      </c>
      <c r="I149" s="44">
        <v>0</v>
      </c>
      <c r="J149" s="44">
        <v>0</v>
      </c>
      <c r="K149" s="44">
        <v>0</v>
      </c>
      <c r="L149" s="44">
        <v>0</v>
      </c>
      <c r="M149" s="44">
        <v>0</v>
      </c>
    </row>
    <row r="150" spans="1:13" ht="31.5" thickTop="1" thickBot="1" x14ac:dyDescent="0.3">
      <c r="A150" s="48"/>
      <c r="B150" s="97" t="s">
        <v>207</v>
      </c>
      <c r="C150" s="44"/>
      <c r="D150" s="97" t="s">
        <v>196</v>
      </c>
      <c r="E150" s="52">
        <v>0</v>
      </c>
      <c r="F150" s="73">
        <v>0</v>
      </c>
      <c r="G150" s="53">
        <v>0</v>
      </c>
      <c r="H150" s="44">
        <v>0</v>
      </c>
      <c r="I150" s="44">
        <v>0</v>
      </c>
      <c r="J150" s="44">
        <v>0</v>
      </c>
      <c r="K150" s="44">
        <v>0</v>
      </c>
      <c r="L150" s="44">
        <v>0</v>
      </c>
      <c r="M150" s="44">
        <v>0</v>
      </c>
    </row>
    <row r="151" spans="1:13" ht="31.5" thickTop="1" thickBot="1" x14ac:dyDescent="0.3">
      <c r="A151" s="48"/>
      <c r="B151" s="97" t="s">
        <v>207</v>
      </c>
      <c r="C151" s="44"/>
      <c r="D151" s="97" t="s">
        <v>197</v>
      </c>
      <c r="E151" s="52">
        <v>0</v>
      </c>
      <c r="F151" s="73">
        <v>0</v>
      </c>
      <c r="G151" s="53">
        <v>0</v>
      </c>
      <c r="H151" s="44">
        <v>0</v>
      </c>
      <c r="I151" s="44">
        <v>0</v>
      </c>
      <c r="J151" s="44">
        <v>0</v>
      </c>
      <c r="K151" s="44">
        <v>0</v>
      </c>
      <c r="L151" s="44">
        <v>0</v>
      </c>
      <c r="M151" s="44">
        <v>0</v>
      </c>
    </row>
    <row r="152" spans="1:13" ht="31.5" thickTop="1" thickBot="1" x14ac:dyDescent="0.3">
      <c r="A152" s="48"/>
      <c r="B152" s="97" t="s">
        <v>207</v>
      </c>
      <c r="C152" s="44"/>
      <c r="D152" s="97" t="s">
        <v>198</v>
      </c>
      <c r="E152" s="52">
        <v>0</v>
      </c>
      <c r="F152" s="73">
        <v>0</v>
      </c>
      <c r="G152" s="53">
        <v>0</v>
      </c>
      <c r="H152" s="44">
        <v>0</v>
      </c>
      <c r="I152" s="44">
        <v>0</v>
      </c>
      <c r="J152" s="44">
        <v>0</v>
      </c>
      <c r="K152" s="44">
        <v>0</v>
      </c>
      <c r="L152" s="44">
        <v>0</v>
      </c>
      <c r="M152" s="44">
        <v>0</v>
      </c>
    </row>
    <row r="153" spans="1:13" ht="31.5" thickTop="1" thickBot="1" x14ac:dyDescent="0.3">
      <c r="A153" s="48"/>
      <c r="B153" s="97" t="s">
        <v>199</v>
      </c>
      <c r="C153" s="44"/>
      <c r="D153" s="97"/>
      <c r="E153" s="52"/>
      <c r="F153" s="73"/>
      <c r="G153" s="53"/>
      <c r="H153" s="44"/>
      <c r="I153" s="44"/>
      <c r="J153" s="44"/>
      <c r="K153" s="44"/>
      <c r="L153" s="44"/>
      <c r="M153" s="44"/>
    </row>
    <row r="154" spans="1:13" ht="31.5" thickTop="1" thickBot="1" x14ac:dyDescent="0.3">
      <c r="A154" s="48"/>
      <c r="B154" s="97" t="s">
        <v>208</v>
      </c>
      <c r="C154" s="44"/>
      <c r="D154" s="97" t="s">
        <v>194</v>
      </c>
      <c r="E154" s="52">
        <v>98.87</v>
      </c>
      <c r="F154" s="73">
        <v>49.14</v>
      </c>
      <c r="G154" s="53">
        <v>48.92</v>
      </c>
      <c r="H154" s="44">
        <v>98.86</v>
      </c>
      <c r="I154" s="44">
        <v>47.54</v>
      </c>
      <c r="J154" s="44">
        <v>46.28</v>
      </c>
      <c r="K154" s="44">
        <v>98.86</v>
      </c>
      <c r="L154" s="44">
        <v>45.12</v>
      </c>
      <c r="M154" s="44">
        <v>41.78</v>
      </c>
    </row>
    <row r="155" spans="1:13" ht="31.5" thickTop="1" thickBot="1" x14ac:dyDescent="0.3">
      <c r="A155" s="48"/>
      <c r="B155" s="97" t="s">
        <v>208</v>
      </c>
      <c r="C155" s="44"/>
      <c r="D155" s="97" t="s">
        <v>195</v>
      </c>
      <c r="E155" s="52">
        <v>0</v>
      </c>
      <c r="F155" s="73">
        <v>0</v>
      </c>
      <c r="G155" s="53">
        <v>0</v>
      </c>
      <c r="H155" s="44">
        <v>0</v>
      </c>
      <c r="I155" s="44">
        <v>0</v>
      </c>
      <c r="J155" s="44">
        <v>0</v>
      </c>
      <c r="K155" s="44">
        <v>0</v>
      </c>
      <c r="L155" s="44">
        <v>0</v>
      </c>
      <c r="M155" s="44">
        <v>0</v>
      </c>
    </row>
    <row r="156" spans="1:13" ht="31.5" thickTop="1" thickBot="1" x14ac:dyDescent="0.3">
      <c r="A156" s="48"/>
      <c r="B156" s="97" t="s">
        <v>208</v>
      </c>
      <c r="C156" s="44"/>
      <c r="D156" s="97" t="s">
        <v>196</v>
      </c>
      <c r="E156" s="52">
        <v>0</v>
      </c>
      <c r="F156" s="73">
        <v>49.8</v>
      </c>
      <c r="G156" s="53">
        <v>61.15</v>
      </c>
      <c r="H156" s="44">
        <v>0</v>
      </c>
      <c r="I156" s="44">
        <v>51.41</v>
      </c>
      <c r="J156" s="44">
        <v>63.8</v>
      </c>
      <c r="K156" s="44">
        <v>0</v>
      </c>
      <c r="L156" s="44">
        <v>53.83</v>
      </c>
      <c r="M156" s="44">
        <v>68.290000000000006</v>
      </c>
    </row>
    <row r="157" spans="1:13" ht="31.5" thickTop="1" thickBot="1" x14ac:dyDescent="0.3">
      <c r="A157" s="48"/>
      <c r="B157" s="97" t="s">
        <v>208</v>
      </c>
      <c r="C157" s="44"/>
      <c r="D157" s="97" t="s">
        <v>197</v>
      </c>
      <c r="E157" s="52">
        <v>0</v>
      </c>
      <c r="F157" s="73">
        <v>0</v>
      </c>
      <c r="G157" s="53">
        <v>0</v>
      </c>
      <c r="H157" s="44">
        <v>0</v>
      </c>
      <c r="I157" s="44">
        <v>0</v>
      </c>
      <c r="J157" s="44">
        <v>0</v>
      </c>
      <c r="K157" s="44">
        <v>0</v>
      </c>
      <c r="L157" s="44">
        <v>0</v>
      </c>
      <c r="M157" s="44">
        <v>0</v>
      </c>
    </row>
    <row r="158" spans="1:13" ht="31.5" thickTop="1" thickBot="1" x14ac:dyDescent="0.3">
      <c r="A158" s="48"/>
      <c r="B158" s="97" t="s">
        <v>208</v>
      </c>
      <c r="C158" s="44"/>
      <c r="D158" s="97" t="s">
        <v>198</v>
      </c>
      <c r="E158" s="52">
        <v>12.29</v>
      </c>
      <c r="F158" s="73">
        <v>12.21</v>
      </c>
      <c r="G158" s="53">
        <v>1.08</v>
      </c>
      <c r="H158" s="44">
        <v>12.29</v>
      </c>
      <c r="I158" s="44">
        <v>12.21</v>
      </c>
      <c r="J158" s="44">
        <v>1.08</v>
      </c>
      <c r="K158" s="44">
        <v>12.29</v>
      </c>
      <c r="L158" s="44">
        <v>12.21</v>
      </c>
      <c r="M158" s="44">
        <v>1.08</v>
      </c>
    </row>
    <row r="159" spans="1:13" ht="31.5" thickTop="1" thickBot="1" x14ac:dyDescent="0.3">
      <c r="A159" s="48"/>
      <c r="B159" s="97" t="s">
        <v>199</v>
      </c>
      <c r="C159" s="44"/>
      <c r="D159" s="97"/>
      <c r="E159" s="52"/>
      <c r="F159" s="73"/>
      <c r="G159" s="53"/>
      <c r="H159" s="44"/>
      <c r="I159" s="44"/>
      <c r="J159" s="44"/>
      <c r="K159" s="44"/>
      <c r="L159" s="44"/>
      <c r="M159" s="44"/>
    </row>
    <row r="160" spans="1:13" ht="31.5" thickTop="1" thickBot="1" x14ac:dyDescent="0.3">
      <c r="A160" s="48"/>
      <c r="B160" s="97" t="s">
        <v>209</v>
      </c>
      <c r="C160" s="44"/>
      <c r="D160" s="97" t="s">
        <v>194</v>
      </c>
      <c r="E160" s="52">
        <v>0</v>
      </c>
      <c r="F160" s="73">
        <v>0</v>
      </c>
      <c r="G160" s="53">
        <v>0</v>
      </c>
      <c r="H160" s="44">
        <v>0</v>
      </c>
      <c r="I160" s="44">
        <v>0</v>
      </c>
      <c r="J160" s="44">
        <v>0</v>
      </c>
      <c r="K160" s="44">
        <v>0</v>
      </c>
      <c r="L160" s="44">
        <v>0</v>
      </c>
      <c r="M160" s="44">
        <v>0</v>
      </c>
    </row>
    <row r="161" spans="1:13" ht="31.5" thickTop="1" thickBot="1" x14ac:dyDescent="0.3">
      <c r="A161" s="48"/>
      <c r="B161" s="97" t="s">
        <v>209</v>
      </c>
      <c r="C161" s="44"/>
      <c r="D161" s="97" t="s">
        <v>195</v>
      </c>
      <c r="E161" s="52">
        <v>0</v>
      </c>
      <c r="F161" s="73">
        <v>0</v>
      </c>
      <c r="G161" s="53">
        <v>0</v>
      </c>
      <c r="H161" s="44">
        <v>0</v>
      </c>
      <c r="I161" s="44">
        <v>0</v>
      </c>
      <c r="J161" s="44">
        <v>0</v>
      </c>
      <c r="K161" s="44">
        <v>0</v>
      </c>
      <c r="L161" s="44">
        <v>0</v>
      </c>
      <c r="M161" s="44">
        <v>0</v>
      </c>
    </row>
    <row r="162" spans="1:13" ht="31.5" thickTop="1" thickBot="1" x14ac:dyDescent="0.3">
      <c r="A162" s="48"/>
      <c r="B162" s="97" t="s">
        <v>209</v>
      </c>
      <c r="C162" s="44"/>
      <c r="D162" s="97" t="s">
        <v>196</v>
      </c>
      <c r="E162" s="52">
        <v>0</v>
      </c>
      <c r="F162" s="73">
        <v>0</v>
      </c>
      <c r="G162" s="53">
        <v>0</v>
      </c>
      <c r="H162" s="44">
        <v>0</v>
      </c>
      <c r="I162" s="44">
        <v>0</v>
      </c>
      <c r="J162" s="44">
        <v>0</v>
      </c>
      <c r="K162" s="44">
        <v>0</v>
      </c>
      <c r="L162" s="44">
        <v>0</v>
      </c>
      <c r="M162" s="44">
        <v>0</v>
      </c>
    </row>
    <row r="163" spans="1:13" ht="31.5" thickTop="1" thickBot="1" x14ac:dyDescent="0.3">
      <c r="A163" s="48"/>
      <c r="B163" s="97" t="s">
        <v>209</v>
      </c>
      <c r="C163" s="44"/>
      <c r="D163" s="97" t="s">
        <v>197</v>
      </c>
      <c r="E163" s="52">
        <v>0</v>
      </c>
      <c r="F163" s="73">
        <v>0</v>
      </c>
      <c r="G163" s="53">
        <v>0</v>
      </c>
      <c r="H163" s="44">
        <v>0</v>
      </c>
      <c r="I163" s="44">
        <v>0</v>
      </c>
      <c r="J163" s="44">
        <v>0</v>
      </c>
      <c r="K163" s="44">
        <v>0</v>
      </c>
      <c r="L163" s="44">
        <v>0</v>
      </c>
      <c r="M163" s="44">
        <v>0</v>
      </c>
    </row>
    <row r="164" spans="1:13" ht="31.5" thickTop="1" thickBot="1" x14ac:dyDescent="0.3">
      <c r="A164" s="48"/>
      <c r="B164" s="97" t="s">
        <v>209</v>
      </c>
      <c r="C164" s="44"/>
      <c r="D164" s="97" t="s">
        <v>198</v>
      </c>
      <c r="E164" s="52">
        <v>0</v>
      </c>
      <c r="F164" s="73">
        <v>0</v>
      </c>
      <c r="G164" s="53">
        <v>0</v>
      </c>
      <c r="H164" s="44">
        <v>0</v>
      </c>
      <c r="I164" s="44">
        <v>0</v>
      </c>
      <c r="J164" s="44">
        <v>0</v>
      </c>
      <c r="K164" s="44">
        <v>0</v>
      </c>
      <c r="L164" s="44">
        <v>0</v>
      </c>
      <c r="M164" s="44">
        <v>0</v>
      </c>
    </row>
    <row r="165" spans="1:13" ht="31.5" thickTop="1" thickBot="1" x14ac:dyDescent="0.3">
      <c r="A165" s="48"/>
      <c r="B165" s="97" t="s">
        <v>199</v>
      </c>
      <c r="C165" s="44"/>
      <c r="D165" s="97"/>
      <c r="E165" s="52"/>
      <c r="F165" s="73"/>
      <c r="G165" s="53"/>
      <c r="H165" s="44"/>
      <c r="I165" s="44"/>
      <c r="J165" s="44"/>
      <c r="K165" s="44"/>
      <c r="L165" s="44"/>
      <c r="M165" s="44"/>
    </row>
    <row r="166" spans="1:13" ht="31.5" thickTop="1" thickBot="1" x14ac:dyDescent="0.3">
      <c r="A166" s="48"/>
      <c r="B166" s="97" t="s">
        <v>210</v>
      </c>
      <c r="C166" s="44"/>
      <c r="D166" s="97" t="s">
        <v>194</v>
      </c>
      <c r="E166" s="52">
        <v>0</v>
      </c>
      <c r="F166" s="73">
        <v>0</v>
      </c>
      <c r="G166" s="53">
        <v>0</v>
      </c>
      <c r="H166" s="44">
        <v>0</v>
      </c>
      <c r="I166" s="44">
        <v>0</v>
      </c>
      <c r="J166" s="44">
        <v>0</v>
      </c>
      <c r="K166" s="44">
        <v>0</v>
      </c>
      <c r="L166" s="44">
        <v>0</v>
      </c>
      <c r="M166" s="44">
        <v>0</v>
      </c>
    </row>
    <row r="167" spans="1:13" ht="31.5" thickTop="1" thickBot="1" x14ac:dyDescent="0.3">
      <c r="A167" s="48"/>
      <c r="B167" s="97" t="s">
        <v>210</v>
      </c>
      <c r="C167" s="44"/>
      <c r="D167" s="97" t="s">
        <v>195</v>
      </c>
      <c r="E167" s="52">
        <v>0</v>
      </c>
      <c r="F167" s="73">
        <v>0</v>
      </c>
      <c r="G167" s="53">
        <v>0</v>
      </c>
      <c r="H167" s="44">
        <v>0</v>
      </c>
      <c r="I167" s="44">
        <v>0</v>
      </c>
      <c r="J167" s="44">
        <v>0</v>
      </c>
      <c r="K167" s="44">
        <v>0</v>
      </c>
      <c r="L167" s="44">
        <v>0</v>
      </c>
      <c r="M167" s="44">
        <v>0</v>
      </c>
    </row>
    <row r="168" spans="1:13" ht="31.5" thickTop="1" thickBot="1" x14ac:dyDescent="0.3">
      <c r="A168" s="48"/>
      <c r="B168" s="97" t="s">
        <v>210</v>
      </c>
      <c r="C168" s="44"/>
      <c r="D168" s="97" t="s">
        <v>196</v>
      </c>
      <c r="E168" s="52">
        <v>0</v>
      </c>
      <c r="F168" s="73">
        <v>0</v>
      </c>
      <c r="G168" s="53">
        <v>0</v>
      </c>
      <c r="H168" s="44">
        <v>0</v>
      </c>
      <c r="I168" s="44">
        <v>0</v>
      </c>
      <c r="J168" s="44">
        <v>0</v>
      </c>
      <c r="K168" s="44">
        <v>0</v>
      </c>
      <c r="L168" s="44">
        <v>0</v>
      </c>
      <c r="M168" s="44">
        <v>0</v>
      </c>
    </row>
    <row r="169" spans="1:13" ht="31.5" thickTop="1" thickBot="1" x14ac:dyDescent="0.3">
      <c r="A169" s="48"/>
      <c r="B169" s="97" t="s">
        <v>210</v>
      </c>
      <c r="C169" s="44"/>
      <c r="D169" s="97" t="s">
        <v>197</v>
      </c>
      <c r="E169" s="52">
        <v>0</v>
      </c>
      <c r="F169" s="73">
        <v>0</v>
      </c>
      <c r="G169" s="53">
        <v>0</v>
      </c>
      <c r="H169" s="44">
        <v>0</v>
      </c>
      <c r="I169" s="44">
        <v>0</v>
      </c>
      <c r="J169" s="44">
        <v>0</v>
      </c>
      <c r="K169" s="44">
        <v>0</v>
      </c>
      <c r="L169" s="44">
        <v>0</v>
      </c>
      <c r="M169" s="44">
        <v>0</v>
      </c>
    </row>
    <row r="170" spans="1:13" ht="31.5" thickTop="1" thickBot="1" x14ac:dyDescent="0.3">
      <c r="A170" s="48"/>
      <c r="B170" s="97" t="s">
        <v>210</v>
      </c>
      <c r="C170" s="44"/>
      <c r="D170" s="97" t="s">
        <v>198</v>
      </c>
      <c r="E170" s="52">
        <v>0</v>
      </c>
      <c r="F170" s="73">
        <v>0</v>
      </c>
      <c r="G170" s="53">
        <v>0</v>
      </c>
      <c r="H170" s="44">
        <v>0</v>
      </c>
      <c r="I170" s="44">
        <v>0</v>
      </c>
      <c r="J170" s="44">
        <v>0</v>
      </c>
      <c r="K170" s="44">
        <v>0</v>
      </c>
      <c r="L170" s="44">
        <v>0</v>
      </c>
      <c r="M170" s="44">
        <v>0</v>
      </c>
    </row>
    <row r="171" spans="1:13" ht="31.5" thickTop="1" thickBot="1" x14ac:dyDescent="0.3">
      <c r="A171" s="48"/>
      <c r="B171" s="97" t="s">
        <v>199</v>
      </c>
      <c r="C171" s="44"/>
      <c r="D171" s="97"/>
      <c r="E171" s="52"/>
      <c r="F171" s="73"/>
      <c r="G171" s="53"/>
      <c r="H171" s="44"/>
      <c r="I171" s="44"/>
      <c r="J171" s="44"/>
      <c r="K171" s="44"/>
      <c r="L171" s="44"/>
      <c r="M171" s="44"/>
    </row>
    <row r="172" spans="1:13" ht="31.5" thickTop="1" thickBot="1" x14ac:dyDescent="0.3">
      <c r="A172" s="48"/>
      <c r="B172" s="97" t="s">
        <v>211</v>
      </c>
      <c r="C172" s="44"/>
      <c r="D172" s="97" t="s">
        <v>194</v>
      </c>
      <c r="E172" s="52">
        <v>32.96</v>
      </c>
      <c r="F172" s="73">
        <v>16.38</v>
      </c>
      <c r="G172" s="53">
        <v>16.309999999999999</v>
      </c>
      <c r="H172" s="44">
        <v>32.950000000000003</v>
      </c>
      <c r="I172" s="44">
        <v>15.85</v>
      </c>
      <c r="J172" s="44">
        <v>15.43</v>
      </c>
      <c r="K172" s="44">
        <v>32.950000000000003</v>
      </c>
      <c r="L172" s="44">
        <v>15.04</v>
      </c>
      <c r="M172" s="44">
        <v>13.93</v>
      </c>
    </row>
    <row r="173" spans="1:13" ht="31.5" thickTop="1" thickBot="1" x14ac:dyDescent="0.3">
      <c r="A173" s="48"/>
      <c r="B173" s="97" t="s">
        <v>211</v>
      </c>
      <c r="C173" s="44"/>
      <c r="D173" s="97" t="s">
        <v>195</v>
      </c>
      <c r="E173" s="52">
        <v>0</v>
      </c>
      <c r="F173" s="73">
        <v>0</v>
      </c>
      <c r="G173" s="53">
        <v>0</v>
      </c>
      <c r="H173" s="44">
        <v>0</v>
      </c>
      <c r="I173" s="44">
        <v>0</v>
      </c>
      <c r="J173" s="44">
        <v>0</v>
      </c>
      <c r="K173" s="44">
        <v>0</v>
      </c>
      <c r="L173" s="44">
        <v>0</v>
      </c>
      <c r="M173" s="44">
        <v>0</v>
      </c>
    </row>
    <row r="174" spans="1:13" ht="31.5" thickTop="1" thickBot="1" x14ac:dyDescent="0.3">
      <c r="A174" s="48"/>
      <c r="B174" s="97" t="s">
        <v>211</v>
      </c>
      <c r="C174" s="44"/>
      <c r="D174" s="97" t="s">
        <v>196</v>
      </c>
      <c r="E174" s="52">
        <v>0</v>
      </c>
      <c r="F174" s="73">
        <v>49.8</v>
      </c>
      <c r="G174" s="53">
        <v>61.15</v>
      </c>
      <c r="H174" s="44">
        <v>0</v>
      </c>
      <c r="I174" s="44">
        <v>51.41</v>
      </c>
      <c r="J174" s="44">
        <v>63.8</v>
      </c>
      <c r="K174" s="44">
        <v>0</v>
      </c>
      <c r="L174" s="44">
        <v>53.83</v>
      </c>
      <c r="M174" s="44">
        <v>68.290000000000006</v>
      </c>
    </row>
    <row r="175" spans="1:13" ht="31.5" thickTop="1" thickBot="1" x14ac:dyDescent="0.3">
      <c r="A175" s="48"/>
      <c r="B175" s="97" t="s">
        <v>211</v>
      </c>
      <c r="C175" s="44"/>
      <c r="D175" s="97" t="s">
        <v>197</v>
      </c>
      <c r="E175" s="52">
        <v>0</v>
      </c>
      <c r="F175" s="73">
        <v>0</v>
      </c>
      <c r="G175" s="53">
        <v>0</v>
      </c>
      <c r="H175" s="44">
        <v>0</v>
      </c>
      <c r="I175" s="44">
        <v>0</v>
      </c>
      <c r="J175" s="44">
        <v>0</v>
      </c>
      <c r="K175" s="44">
        <v>0</v>
      </c>
      <c r="L175" s="44">
        <v>0</v>
      </c>
      <c r="M175" s="44">
        <v>0</v>
      </c>
    </row>
    <row r="176" spans="1:13" ht="31.5" thickTop="1" thickBot="1" x14ac:dyDescent="0.3">
      <c r="A176" s="48"/>
      <c r="B176" s="97" t="s">
        <v>211</v>
      </c>
      <c r="C176" s="44"/>
      <c r="D176" s="97" t="s">
        <v>198</v>
      </c>
      <c r="E176" s="52">
        <v>14.04</v>
      </c>
      <c r="F176" s="73">
        <v>13.96</v>
      </c>
      <c r="G176" s="53">
        <v>1.24</v>
      </c>
      <c r="H176" s="44">
        <v>14.05</v>
      </c>
      <c r="I176" s="44">
        <v>13.96</v>
      </c>
      <c r="J176" s="44">
        <v>1.24</v>
      </c>
      <c r="K176" s="44">
        <v>14.05</v>
      </c>
      <c r="L176" s="44">
        <v>13.96</v>
      </c>
      <c r="M176" s="44">
        <v>1.24</v>
      </c>
    </row>
    <row r="177" spans="1:13" ht="31.5" thickTop="1" thickBot="1" x14ac:dyDescent="0.3">
      <c r="A177" s="48"/>
      <c r="B177" s="97" t="s">
        <v>199</v>
      </c>
      <c r="C177" s="44"/>
      <c r="D177" s="97"/>
      <c r="E177" s="52"/>
      <c r="F177" s="73"/>
      <c r="G177" s="53"/>
      <c r="H177" s="44"/>
      <c r="I177" s="44"/>
      <c r="J177" s="44"/>
      <c r="K177" s="44"/>
      <c r="L177" s="44"/>
      <c r="M177" s="44"/>
    </row>
    <row r="178" spans="1:13" ht="46.5" thickTop="1" thickBot="1" x14ac:dyDescent="0.3">
      <c r="A178" s="48"/>
      <c r="B178" s="97" t="s">
        <v>212</v>
      </c>
      <c r="C178" s="44"/>
      <c r="D178" s="97" t="s">
        <v>167</v>
      </c>
      <c r="E178" s="52">
        <v>2.97</v>
      </c>
      <c r="F178" s="73">
        <v>1.47</v>
      </c>
      <c r="G178" s="53">
        <v>1.47</v>
      </c>
      <c r="H178" s="44">
        <v>2.97</v>
      </c>
      <c r="I178" s="44">
        <v>1426.14</v>
      </c>
      <c r="J178" s="44">
        <v>1388.26</v>
      </c>
      <c r="K178" s="44">
        <v>2.97</v>
      </c>
      <c r="L178" s="44">
        <v>1353.53</v>
      </c>
      <c r="M178" s="44">
        <v>1253.3499999999999</v>
      </c>
    </row>
    <row r="179" spans="1:13" ht="46.5" thickTop="1" thickBot="1" x14ac:dyDescent="0.3">
      <c r="A179" s="48"/>
      <c r="B179" s="97" t="s">
        <v>212</v>
      </c>
      <c r="C179" s="44"/>
      <c r="D179" s="97" t="s">
        <v>168</v>
      </c>
      <c r="E179" s="52">
        <v>0</v>
      </c>
      <c r="F179" s="73">
        <v>0</v>
      </c>
      <c r="G179" s="53">
        <v>0</v>
      </c>
      <c r="H179" s="44">
        <v>0</v>
      </c>
      <c r="I179" s="44">
        <v>0</v>
      </c>
      <c r="J179" s="44">
        <v>0</v>
      </c>
      <c r="K179" s="44">
        <v>0</v>
      </c>
      <c r="L179" s="44">
        <v>0</v>
      </c>
      <c r="M179" s="44">
        <v>0</v>
      </c>
    </row>
    <row r="180" spans="1:13" ht="46.5" thickTop="1" thickBot="1" x14ac:dyDescent="0.3">
      <c r="A180" s="48"/>
      <c r="B180" s="97" t="s">
        <v>212</v>
      </c>
      <c r="C180" s="44"/>
      <c r="D180" s="97" t="s">
        <v>170</v>
      </c>
      <c r="E180" s="52">
        <v>0</v>
      </c>
      <c r="F180" s="73">
        <v>0</v>
      </c>
      <c r="G180" s="53">
        <v>0</v>
      </c>
      <c r="H180" s="44">
        <v>0</v>
      </c>
      <c r="I180" s="44">
        <v>0</v>
      </c>
      <c r="J180" s="44">
        <v>0</v>
      </c>
      <c r="K180" s="44">
        <v>0</v>
      </c>
      <c r="L180" s="44">
        <v>0</v>
      </c>
      <c r="M180" s="44">
        <v>0</v>
      </c>
    </row>
    <row r="181" spans="1:13" ht="46.5" thickTop="1" thickBot="1" x14ac:dyDescent="0.3">
      <c r="A181" s="48"/>
      <c r="B181" s="97" t="s">
        <v>212</v>
      </c>
      <c r="C181" s="44"/>
      <c r="D181" s="97" t="s">
        <v>164</v>
      </c>
      <c r="E181" s="52">
        <v>0</v>
      </c>
      <c r="F181" s="73">
        <v>0</v>
      </c>
      <c r="G181" s="53">
        <v>0</v>
      </c>
      <c r="H181" s="44">
        <v>0</v>
      </c>
      <c r="I181" s="44">
        <v>0</v>
      </c>
      <c r="J181" s="44">
        <v>0</v>
      </c>
      <c r="K181" s="44">
        <v>0</v>
      </c>
      <c r="L181" s="44">
        <v>0</v>
      </c>
      <c r="M181" s="44">
        <v>0</v>
      </c>
    </row>
    <row r="182" spans="1:13" ht="31.5" thickTop="1" thickBot="1" x14ac:dyDescent="0.3">
      <c r="A182" s="48"/>
      <c r="B182" s="97" t="s">
        <v>199</v>
      </c>
      <c r="C182" s="44"/>
      <c r="D182" s="97"/>
      <c r="E182" s="52"/>
      <c r="F182" s="73"/>
      <c r="G182" s="53"/>
      <c r="H182" s="44"/>
      <c r="I182" s="44"/>
      <c r="J182" s="44"/>
      <c r="K182" s="44"/>
      <c r="L182" s="44"/>
      <c r="M182" s="44"/>
    </row>
    <row r="183" spans="1:13" ht="61.5" thickTop="1" thickBot="1" x14ac:dyDescent="0.3">
      <c r="A183" s="48"/>
      <c r="B183" s="97" t="s">
        <v>213</v>
      </c>
      <c r="C183" s="44"/>
      <c r="D183" s="97" t="s">
        <v>167</v>
      </c>
      <c r="E183" s="52">
        <v>98.87</v>
      </c>
      <c r="F183" s="73">
        <v>49.14</v>
      </c>
      <c r="G183" s="53">
        <v>48.92</v>
      </c>
      <c r="H183" s="44">
        <v>98.86</v>
      </c>
      <c r="I183" s="44">
        <v>47.54</v>
      </c>
      <c r="J183" s="44">
        <v>46.28</v>
      </c>
      <c r="K183" s="44">
        <v>98.86</v>
      </c>
      <c r="L183" s="44">
        <v>45.12</v>
      </c>
      <c r="M183" s="44">
        <v>41.78</v>
      </c>
    </row>
    <row r="184" spans="1:13" ht="61.5" thickTop="1" thickBot="1" x14ac:dyDescent="0.3">
      <c r="A184" s="48"/>
      <c r="B184" s="97" t="s">
        <v>213</v>
      </c>
      <c r="C184" s="44"/>
      <c r="D184" s="97" t="s">
        <v>168</v>
      </c>
      <c r="E184" s="52">
        <v>0</v>
      </c>
      <c r="F184" s="73">
        <v>0</v>
      </c>
      <c r="G184" s="53">
        <v>0</v>
      </c>
      <c r="H184" s="44">
        <v>0</v>
      </c>
      <c r="I184" s="44">
        <v>0</v>
      </c>
      <c r="J184" s="44">
        <v>0</v>
      </c>
      <c r="K184" s="44">
        <v>0</v>
      </c>
      <c r="L184" s="44">
        <v>0</v>
      </c>
      <c r="M184" s="44">
        <v>0</v>
      </c>
    </row>
    <row r="185" spans="1:13" ht="61.5" thickTop="1" thickBot="1" x14ac:dyDescent="0.3">
      <c r="A185" s="48"/>
      <c r="B185" s="97" t="s">
        <v>213</v>
      </c>
      <c r="C185" s="44"/>
      <c r="D185" s="97" t="s">
        <v>170</v>
      </c>
      <c r="E185" s="52">
        <v>0</v>
      </c>
      <c r="F185" s="73">
        <v>49.8</v>
      </c>
      <c r="G185" s="53">
        <v>61.15</v>
      </c>
      <c r="H185" s="44">
        <v>0</v>
      </c>
      <c r="I185" s="44">
        <v>51.41</v>
      </c>
      <c r="J185" s="44">
        <v>63.8</v>
      </c>
      <c r="K185" s="44">
        <v>0</v>
      </c>
      <c r="L185" s="44">
        <v>53.83</v>
      </c>
      <c r="M185" s="44">
        <v>68.290000000000006</v>
      </c>
    </row>
    <row r="186" spans="1:13" ht="61.5" thickTop="1" thickBot="1" x14ac:dyDescent="0.3">
      <c r="A186" s="48"/>
      <c r="B186" s="97" t="s">
        <v>213</v>
      </c>
      <c r="C186" s="44"/>
      <c r="D186" s="97" t="s">
        <v>164</v>
      </c>
      <c r="E186" s="52">
        <v>12.29</v>
      </c>
      <c r="F186" s="73">
        <v>12.21</v>
      </c>
      <c r="G186" s="53">
        <v>1.08</v>
      </c>
      <c r="H186" s="44">
        <v>12.29</v>
      </c>
      <c r="I186" s="44">
        <v>12.21</v>
      </c>
      <c r="J186" s="44">
        <v>1.08</v>
      </c>
      <c r="K186" s="44">
        <v>12.29</v>
      </c>
      <c r="L186" s="44">
        <v>12.21</v>
      </c>
      <c r="M186" s="44">
        <v>1.08</v>
      </c>
    </row>
    <row r="187" spans="1:13" ht="31.5" thickTop="1" thickBot="1" x14ac:dyDescent="0.3">
      <c r="A187" s="48"/>
      <c r="B187" s="97" t="s">
        <v>199</v>
      </c>
      <c r="C187" s="44"/>
      <c r="D187" s="97"/>
      <c r="E187" s="52"/>
      <c r="F187" s="73"/>
      <c r="G187" s="53"/>
      <c r="H187" s="44"/>
      <c r="I187" s="44"/>
      <c r="J187" s="44"/>
      <c r="K187" s="44"/>
      <c r="L187" s="44"/>
      <c r="M187" s="44"/>
    </row>
    <row r="188" spans="1:13" ht="46.5" thickTop="1" thickBot="1" x14ac:dyDescent="0.3">
      <c r="A188" s="48"/>
      <c r="B188" s="97" t="s">
        <v>214</v>
      </c>
      <c r="C188" s="44"/>
      <c r="D188" s="97" t="s">
        <v>167</v>
      </c>
      <c r="E188" s="52">
        <v>32.96</v>
      </c>
      <c r="F188" s="73">
        <v>16.38</v>
      </c>
      <c r="G188" s="53">
        <v>16.309999999999999</v>
      </c>
      <c r="H188" s="44">
        <v>32.950000000000003</v>
      </c>
      <c r="I188" s="44">
        <v>15.85</v>
      </c>
      <c r="J188" s="44">
        <v>15.43</v>
      </c>
      <c r="K188" s="44">
        <v>32.950000000000003</v>
      </c>
      <c r="L188" s="44">
        <v>15.04</v>
      </c>
      <c r="M188" s="44">
        <v>13.93</v>
      </c>
    </row>
    <row r="189" spans="1:13" ht="46.5" thickTop="1" thickBot="1" x14ac:dyDescent="0.3">
      <c r="A189" s="48"/>
      <c r="B189" s="97" t="s">
        <v>214</v>
      </c>
      <c r="C189" s="44"/>
      <c r="D189" s="97" t="s">
        <v>168</v>
      </c>
      <c r="E189" s="52">
        <v>0</v>
      </c>
      <c r="F189" s="73">
        <v>0</v>
      </c>
      <c r="G189" s="53">
        <v>0</v>
      </c>
      <c r="H189" s="44">
        <v>0</v>
      </c>
      <c r="I189" s="44">
        <v>0</v>
      </c>
      <c r="J189" s="44">
        <v>0</v>
      </c>
      <c r="K189" s="44">
        <v>0</v>
      </c>
      <c r="L189" s="44">
        <v>0</v>
      </c>
      <c r="M189" s="44">
        <v>0</v>
      </c>
    </row>
    <row r="190" spans="1:13" ht="46.5" thickTop="1" thickBot="1" x14ac:dyDescent="0.3">
      <c r="A190" s="48"/>
      <c r="B190" s="97" t="s">
        <v>214</v>
      </c>
      <c r="C190" s="44"/>
      <c r="D190" s="97" t="s">
        <v>170</v>
      </c>
      <c r="E190" s="52">
        <v>0</v>
      </c>
      <c r="F190" s="73">
        <v>49.8</v>
      </c>
      <c r="G190" s="53">
        <v>61.15</v>
      </c>
      <c r="H190" s="44">
        <v>0</v>
      </c>
      <c r="I190" s="44">
        <v>51.41</v>
      </c>
      <c r="J190" s="44">
        <v>63.8</v>
      </c>
      <c r="K190" s="44">
        <v>0</v>
      </c>
      <c r="L190" s="44">
        <v>53.83</v>
      </c>
      <c r="M190" s="44">
        <v>68.290000000000006</v>
      </c>
    </row>
    <row r="191" spans="1:13" ht="46.5" thickTop="1" thickBot="1" x14ac:dyDescent="0.3">
      <c r="A191" s="48"/>
      <c r="B191" s="97" t="s">
        <v>214</v>
      </c>
      <c r="C191" s="44"/>
      <c r="D191" s="97" t="s">
        <v>164</v>
      </c>
      <c r="E191" s="54">
        <v>14.04</v>
      </c>
      <c r="F191" s="55">
        <v>13.96</v>
      </c>
      <c r="G191" s="56">
        <v>1.24</v>
      </c>
      <c r="H191" s="44">
        <v>14.05</v>
      </c>
      <c r="I191" s="44">
        <v>13.96</v>
      </c>
      <c r="J191" s="44">
        <v>1.24</v>
      </c>
      <c r="K191" s="44">
        <v>14.05</v>
      </c>
      <c r="L191" s="44">
        <v>13.96</v>
      </c>
      <c r="M191" s="44">
        <v>1.24</v>
      </c>
    </row>
    <row r="192" spans="1:13" ht="15.75" thickTop="1" x14ac:dyDescent="0.25"/>
  </sheetData>
  <customSheetViews>
    <customSheetView guid="{E9CCB959-D040-493B-99A0-013AB9292204}" scale="55" hiddenRows="1">
      <selection activeCell="A4" sqref="A4"/>
      <pageMargins left="0.7" right="0.7" top="0.75" bottom="0.75" header="0.3" footer="0.3"/>
      <pageSetup paperSize="9" orientation="portrait"/>
    </customSheetView>
  </customSheetViews>
  <mergeCells count="11">
    <mergeCell ref="A99:D99"/>
    <mergeCell ref="A82:D82"/>
    <mergeCell ref="A18:A34"/>
    <mergeCell ref="A35:A57"/>
    <mergeCell ref="A58:A74"/>
    <mergeCell ref="A75:A76"/>
    <mergeCell ref="D8:D9"/>
    <mergeCell ref="C8:C9"/>
    <mergeCell ref="B8:B9"/>
    <mergeCell ref="A8:A9"/>
    <mergeCell ref="A10:A17"/>
  </mergeCells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0.79998168889431442"/>
  </sheetPr>
  <dimension ref="A1:I24"/>
  <sheetViews>
    <sheetView showGridLines="0" workbookViewId="0">
      <pane ySplit="8" topLeftCell="A9" activePane="bottomLeft" state="frozen"/>
      <selection pane="bottomLeft" activeCell="E18" sqref="E18:G20"/>
    </sheetView>
  </sheetViews>
  <sheetFormatPr defaultColWidth="11.42578125" defaultRowHeight="15" x14ac:dyDescent="0.25"/>
  <cols>
    <col min="1" max="1" width="22.5703125" style="23" customWidth="1"/>
    <col min="2" max="2" width="64.140625" style="2" bestFit="1" customWidth="1"/>
    <col min="3" max="3" width="11.42578125" style="2"/>
    <col min="4" max="8" width="16.85546875" style="2" bestFit="1" customWidth="1"/>
    <col min="10" max="16384" width="11.42578125" style="2"/>
  </cols>
  <sheetData>
    <row r="1" spans="1:9" x14ac:dyDescent="0.25">
      <c r="A1" s="27" t="s">
        <v>215</v>
      </c>
      <c r="C1" s="29"/>
      <c r="D1" s="29"/>
      <c r="E1" s="29"/>
      <c r="F1" s="29"/>
      <c r="G1" s="29"/>
      <c r="H1" s="29"/>
    </row>
    <row r="2" spans="1:9" hidden="1" x14ac:dyDescent="0.25">
      <c r="A2" s="27"/>
      <c r="B2" s="2" t="s">
        <v>47</v>
      </c>
      <c r="C2" s="29"/>
      <c r="D2" s="29">
        <v>4.0999999999999996</v>
      </c>
      <c r="E2" s="29" t="s">
        <v>29</v>
      </c>
      <c r="F2" s="29" t="s">
        <v>30</v>
      </c>
      <c r="G2" s="29" t="s">
        <v>31</v>
      </c>
      <c r="H2" s="29" t="s">
        <v>32</v>
      </c>
      <c r="I2" s="2"/>
    </row>
    <row r="3" spans="1:9" x14ac:dyDescent="0.25">
      <c r="A3" s="27"/>
      <c r="C3" s="29"/>
      <c r="D3" s="29"/>
      <c r="E3" s="29"/>
      <c r="F3" s="29"/>
      <c r="G3" s="29"/>
      <c r="H3" s="29"/>
      <c r="I3" s="2"/>
    </row>
    <row r="4" spans="1:9" ht="23.25" x14ac:dyDescent="0.25">
      <c r="A4" s="37" t="s">
        <v>261</v>
      </c>
      <c r="B4" s="37"/>
      <c r="C4" s="37"/>
      <c r="D4" s="37"/>
      <c r="E4" s="37"/>
      <c r="F4" s="37"/>
      <c r="G4" s="37"/>
      <c r="H4" s="37"/>
      <c r="I4" s="2"/>
    </row>
    <row r="5" spans="1:9" x14ac:dyDescent="0.25">
      <c r="A5" s="27"/>
      <c r="C5" s="29"/>
      <c r="D5" s="29"/>
      <c r="E5" s="29"/>
      <c r="F5" s="29"/>
      <c r="G5" s="29"/>
      <c r="H5" s="29"/>
      <c r="I5" s="2"/>
    </row>
    <row r="6" spans="1:9" ht="18.75" x14ac:dyDescent="0.3">
      <c r="A6" s="43" t="s">
        <v>56</v>
      </c>
      <c r="C6" s="29"/>
      <c r="D6" s="29"/>
      <c r="E6" s="29"/>
      <c r="F6" s="29"/>
      <c r="G6" s="29"/>
      <c r="H6" s="29"/>
      <c r="I6" s="2"/>
    </row>
    <row r="7" spans="1:9" ht="15" customHeight="1" thickBot="1" x14ac:dyDescent="0.3">
      <c r="C7" s="3"/>
      <c r="E7" s="3"/>
      <c r="F7" s="3"/>
      <c r="G7" s="3"/>
      <c r="H7" s="3"/>
      <c r="I7" s="2"/>
    </row>
    <row r="8" spans="1:9" s="7" customFormat="1" ht="33" thickTop="1" thickBot="1" x14ac:dyDescent="0.35">
      <c r="A8" s="38"/>
      <c r="B8" s="38" t="s">
        <v>51</v>
      </c>
      <c r="C8" s="38" t="s">
        <v>58</v>
      </c>
      <c r="D8" s="38" t="s">
        <v>59</v>
      </c>
      <c r="E8" s="38" t="s">
        <v>216</v>
      </c>
      <c r="F8" s="38" t="s">
        <v>217</v>
      </c>
      <c r="G8" s="38" t="s">
        <v>218</v>
      </c>
      <c r="H8" s="38" t="s">
        <v>219</v>
      </c>
    </row>
    <row r="9" spans="1:9" ht="16.5" thickTop="1" thickBot="1" x14ac:dyDescent="0.3">
      <c r="A9" s="130" t="s">
        <v>61</v>
      </c>
      <c r="B9" s="39" t="s">
        <v>220</v>
      </c>
      <c r="C9" s="47" t="s">
        <v>1</v>
      </c>
      <c r="D9" s="45">
        <v>333</v>
      </c>
      <c r="E9" s="41">
        <v>333</v>
      </c>
      <c r="F9" s="40">
        <v>500</v>
      </c>
      <c r="G9" s="40">
        <v>800</v>
      </c>
      <c r="H9" s="40">
        <v>800</v>
      </c>
      <c r="I9" s="2"/>
    </row>
    <row r="10" spans="1:9" ht="16.5" thickTop="1" thickBot="1" x14ac:dyDescent="0.3">
      <c r="A10" s="131"/>
      <c r="B10" s="39" t="s">
        <v>221</v>
      </c>
      <c r="C10" s="47" t="s">
        <v>2</v>
      </c>
      <c r="D10" s="45">
        <v>30</v>
      </c>
      <c r="E10" s="41">
        <v>30</v>
      </c>
      <c r="F10" s="39">
        <v>30</v>
      </c>
      <c r="G10" s="39">
        <v>30</v>
      </c>
      <c r="H10" s="40">
        <v>50</v>
      </c>
      <c r="I10" s="2"/>
    </row>
    <row r="11" spans="1:9" ht="61.5" thickTop="1" thickBot="1" x14ac:dyDescent="0.3">
      <c r="A11" s="93" t="s">
        <v>63</v>
      </c>
      <c r="B11" s="42" t="s">
        <v>64</v>
      </c>
      <c r="C11" s="47"/>
      <c r="D11" s="70" t="s">
        <v>65</v>
      </c>
      <c r="E11" s="69" t="s">
        <v>65</v>
      </c>
      <c r="F11" s="69" t="s">
        <v>65</v>
      </c>
      <c r="G11" s="69" t="s">
        <v>65</v>
      </c>
      <c r="H11" s="69" t="s">
        <v>65</v>
      </c>
      <c r="I11" s="2"/>
    </row>
    <row r="12" spans="1:9" ht="15.75" thickTop="1" x14ac:dyDescent="0.25"/>
    <row r="13" spans="1:9" ht="18.75" x14ac:dyDescent="0.3">
      <c r="A13" s="43" t="s">
        <v>66</v>
      </c>
      <c r="B13" s="3"/>
      <c r="C13" s="3"/>
      <c r="I13" s="2"/>
    </row>
    <row r="14" spans="1:9" ht="18.75" x14ac:dyDescent="0.3">
      <c r="A14" s="43"/>
      <c r="B14" s="3"/>
      <c r="C14" s="3"/>
      <c r="I14" s="2"/>
    </row>
    <row r="15" spans="1:9" x14ac:dyDescent="0.25">
      <c r="A15" s="25" t="s">
        <v>304</v>
      </c>
      <c r="I15" s="2"/>
    </row>
    <row r="16" spans="1:9" ht="15.75" thickBot="1" x14ac:dyDescent="0.3">
      <c r="A16" s="25"/>
      <c r="I16" s="2"/>
    </row>
    <row r="17" spans="1:9" s="101" customFormat="1" ht="33" thickTop="1" thickBot="1" x14ac:dyDescent="0.3">
      <c r="A17" s="132" t="s">
        <v>222</v>
      </c>
      <c r="B17" s="133"/>
      <c r="C17" s="133"/>
      <c r="D17" s="134"/>
      <c r="E17" s="100" t="str">
        <f>E8</f>
        <v>Lauf 4,1 EIN (Run 4,1 A)</v>
      </c>
      <c r="F17" s="100" t="str">
        <f>F8</f>
        <v>Lauf 4,1 B. (Run 4,1 B)</v>
      </c>
      <c r="G17" s="100" t="str">
        <f>G8</f>
        <v>Lauf 4,1 C. (Run 4,1 C)</v>
      </c>
      <c r="H17" s="100" t="s">
        <v>28</v>
      </c>
    </row>
    <row r="18" spans="1:9" ht="31.5" thickTop="1" thickBot="1" x14ac:dyDescent="0.3">
      <c r="A18" s="39"/>
      <c r="B18" s="69" t="s">
        <v>223</v>
      </c>
      <c r="C18" s="39" t="s">
        <v>0</v>
      </c>
      <c r="D18" s="39"/>
      <c r="E18" s="49">
        <v>556.33000000000004</v>
      </c>
      <c r="F18" s="50">
        <v>556.33000000000004</v>
      </c>
      <c r="G18" s="51">
        <v>556.33000000000004</v>
      </c>
      <c r="H18" s="39">
        <v>556.33000000000004</v>
      </c>
      <c r="I18" s="2"/>
    </row>
    <row r="19" spans="1:9" ht="46.5" thickTop="1" thickBot="1" x14ac:dyDescent="0.3">
      <c r="A19" s="39"/>
      <c r="B19" s="69" t="s">
        <v>224</v>
      </c>
      <c r="C19" s="39" t="s">
        <v>0</v>
      </c>
      <c r="D19" s="39"/>
      <c r="E19" s="52">
        <v>393.39</v>
      </c>
      <c r="F19" s="73">
        <v>354.5</v>
      </c>
      <c r="G19" s="53">
        <v>216.35</v>
      </c>
      <c r="H19" s="39">
        <v>162.13</v>
      </c>
      <c r="I19" s="2"/>
    </row>
    <row r="20" spans="1:9" ht="46.5" thickTop="1" thickBot="1" x14ac:dyDescent="0.3">
      <c r="A20" s="39"/>
      <c r="B20" s="69" t="s">
        <v>225</v>
      </c>
      <c r="C20" s="39" t="s">
        <v>7</v>
      </c>
      <c r="D20" s="39"/>
      <c r="E20" s="54">
        <v>70.709999999999994</v>
      </c>
      <c r="F20" s="55">
        <v>63.72</v>
      </c>
      <c r="G20" s="56">
        <v>38.89</v>
      </c>
      <c r="H20" s="39">
        <v>29.14</v>
      </c>
      <c r="I20" s="2"/>
    </row>
    <row r="21" spans="1:9" ht="15.75" thickTop="1" x14ac:dyDescent="0.25">
      <c r="I21" s="2"/>
    </row>
    <row r="22" spans="1:9" x14ac:dyDescent="0.25">
      <c r="B22" s="1"/>
      <c r="C22" s="1"/>
      <c r="I22" s="2"/>
    </row>
    <row r="23" spans="1:9" x14ac:dyDescent="0.25">
      <c r="B23" s="1"/>
      <c r="C23" s="1"/>
      <c r="I23" s="2"/>
    </row>
    <row r="24" spans="1:9" x14ac:dyDescent="0.25">
      <c r="B24" s="1"/>
      <c r="C24" s="1"/>
      <c r="I24" s="2"/>
    </row>
  </sheetData>
  <customSheetViews>
    <customSheetView guid="{E9CCB959-D040-493B-99A0-013AB9292204}" showGridLines="0" hiddenRows="1">
      <pane ySplit="8" topLeftCell="A9" activePane="bottomLeft" state="frozenSplit"/>
      <selection pane="bottomLeft" activeCell="A4" sqref="A4"/>
      <pageMargins left="0.7" right="0.7" top="0.75" bottom="0.75" header="0.3" footer="0.3"/>
      <pageSetup paperSize="9" orientation="portrait"/>
    </customSheetView>
  </customSheetViews>
  <mergeCells count="2">
    <mergeCell ref="A9:A10"/>
    <mergeCell ref="A17:D17"/>
  </mergeCells>
  <phoneticPr fontId="15" type="noConversion"/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0.79998168889431442"/>
  </sheetPr>
  <dimension ref="A1:AO47"/>
  <sheetViews>
    <sheetView showGridLines="0" workbookViewId="0">
      <pane ySplit="8" topLeftCell="A9" activePane="bottomLeft" state="frozen"/>
      <selection pane="bottomLeft" activeCell="E29" sqref="E29:J44"/>
    </sheetView>
  </sheetViews>
  <sheetFormatPr defaultColWidth="11.42578125" defaultRowHeight="15" x14ac:dyDescent="0.25"/>
  <cols>
    <col min="1" max="1" width="18.42578125" style="23" bestFit="1" customWidth="1"/>
    <col min="2" max="2" width="53.42578125" style="2" customWidth="1"/>
    <col min="3" max="3" width="38.42578125" style="2" customWidth="1"/>
    <col min="4" max="4" width="19.42578125" style="2" bestFit="1" customWidth="1"/>
    <col min="5" max="5" width="16.42578125" style="2" customWidth="1"/>
    <col min="6" max="10" width="16" style="2" bestFit="1" customWidth="1"/>
    <col min="11" max="13" width="12.42578125" style="1" bestFit="1" customWidth="1"/>
    <col min="14" max="22" width="13.85546875" style="1" bestFit="1" customWidth="1"/>
    <col min="23" max="23" width="10" style="1" bestFit="1" customWidth="1"/>
    <col min="24" max="41" width="11.42578125" style="1"/>
    <col min="42" max="16384" width="11.42578125" style="2"/>
  </cols>
  <sheetData>
    <row r="1" spans="1:41" ht="15" customHeight="1" x14ac:dyDescent="0.25">
      <c r="A1" s="65" t="s">
        <v>226</v>
      </c>
      <c r="B1" s="57"/>
      <c r="C1" s="57"/>
      <c r="D1" s="57"/>
    </row>
    <row r="2" spans="1:41" s="29" customFormat="1" hidden="1" x14ac:dyDescent="0.25">
      <c r="A2" s="82"/>
      <c r="B2" s="29" t="s">
        <v>47</v>
      </c>
      <c r="C2" s="34"/>
      <c r="D2" s="29">
        <v>4.2</v>
      </c>
      <c r="E2" s="29" t="s">
        <v>29</v>
      </c>
      <c r="F2" s="29" t="s">
        <v>30</v>
      </c>
      <c r="G2" s="29" t="s">
        <v>31</v>
      </c>
      <c r="H2" s="29" t="s">
        <v>32</v>
      </c>
      <c r="I2" s="29" t="s">
        <v>33</v>
      </c>
      <c r="J2" s="29" t="s">
        <v>34</v>
      </c>
      <c r="K2" s="29" t="s">
        <v>35</v>
      </c>
      <c r="L2" s="29" t="s">
        <v>36</v>
      </c>
      <c r="M2" s="29" t="s">
        <v>37</v>
      </c>
      <c r="N2" s="29" t="s">
        <v>38</v>
      </c>
      <c r="O2" s="29" t="s">
        <v>39</v>
      </c>
      <c r="P2" s="29" t="s">
        <v>40</v>
      </c>
      <c r="Q2" s="29" t="s">
        <v>41</v>
      </c>
      <c r="R2" s="29" t="s">
        <v>42</v>
      </c>
      <c r="S2" s="29" t="s">
        <v>43</v>
      </c>
      <c r="T2" s="29" t="s">
        <v>44</v>
      </c>
      <c r="U2" s="29" t="s">
        <v>45</v>
      </c>
      <c r="V2" s="29" t="s">
        <v>46</v>
      </c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4"/>
      <c r="AL2" s="34"/>
      <c r="AM2" s="34"/>
      <c r="AN2" s="34"/>
      <c r="AO2" s="34"/>
    </row>
    <row r="3" spans="1:41" x14ac:dyDescent="0.25">
      <c r="A3" s="22"/>
      <c r="B3" s="24"/>
      <c r="C3" s="1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</row>
    <row r="4" spans="1:41" ht="23.25" x14ac:dyDescent="0.25">
      <c r="A4" s="37" t="s">
        <v>262</v>
      </c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</row>
    <row r="5" spans="1:41" x14ac:dyDescent="0.25">
      <c r="A5" s="22"/>
      <c r="B5" s="24"/>
      <c r="C5" s="76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</row>
    <row r="6" spans="1:41" ht="18.75" x14ac:dyDescent="0.3">
      <c r="A6" s="43" t="s">
        <v>56</v>
      </c>
      <c r="B6" s="24"/>
      <c r="C6" s="76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</row>
    <row r="7" spans="1:41" ht="18.75" thickBot="1" x14ac:dyDescent="0.3">
      <c r="C7" s="1"/>
      <c r="E7" s="3"/>
      <c r="F7" s="6"/>
      <c r="G7" s="6"/>
      <c r="H7" s="6"/>
      <c r="I7" s="6"/>
      <c r="J7" s="6"/>
    </row>
    <row r="8" spans="1:41" s="31" customFormat="1" ht="33" thickTop="1" thickBot="1" x14ac:dyDescent="0.35">
      <c r="A8" s="38"/>
      <c r="B8" s="38" t="s">
        <v>51</v>
      </c>
      <c r="C8" s="38" t="s">
        <v>48</v>
      </c>
      <c r="D8" s="38" t="s">
        <v>50</v>
      </c>
      <c r="E8" s="38" t="s">
        <v>263</v>
      </c>
      <c r="F8" s="38" t="s">
        <v>264</v>
      </c>
      <c r="G8" s="38" t="s">
        <v>265</v>
      </c>
      <c r="H8" s="38" t="s">
        <v>266</v>
      </c>
      <c r="I8" s="38" t="s">
        <v>267</v>
      </c>
      <c r="J8" s="38" t="s">
        <v>268</v>
      </c>
      <c r="K8" s="38" t="s">
        <v>269</v>
      </c>
      <c r="L8" s="38" t="s">
        <v>270</v>
      </c>
      <c r="M8" s="38" t="s">
        <v>271</v>
      </c>
      <c r="N8" s="38" t="s">
        <v>272</v>
      </c>
      <c r="O8" s="38" t="s">
        <v>273</v>
      </c>
      <c r="P8" s="38" t="s">
        <v>274</v>
      </c>
      <c r="Q8" s="38" t="s">
        <v>275</v>
      </c>
      <c r="R8" s="38" t="s">
        <v>276</v>
      </c>
      <c r="S8" s="38" t="s">
        <v>277</v>
      </c>
      <c r="T8" s="38" t="s">
        <v>278</v>
      </c>
      <c r="U8" s="38" t="s">
        <v>279</v>
      </c>
      <c r="V8" s="38" t="s">
        <v>280</v>
      </c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</row>
    <row r="9" spans="1:41" ht="16.5" thickTop="1" thickBot="1" x14ac:dyDescent="0.3">
      <c r="A9" s="135" t="s">
        <v>61</v>
      </c>
      <c r="B9" s="41" t="s">
        <v>227</v>
      </c>
      <c r="C9" s="58" t="s">
        <v>18</v>
      </c>
      <c r="D9" s="45">
        <v>2018</v>
      </c>
      <c r="E9" s="40">
        <v>2020</v>
      </c>
      <c r="F9" s="41">
        <v>2020</v>
      </c>
      <c r="G9" s="41">
        <v>2020</v>
      </c>
      <c r="H9" s="41">
        <v>2020</v>
      </c>
      <c r="I9" s="41">
        <v>2020</v>
      </c>
      <c r="J9" s="41">
        <v>2020</v>
      </c>
      <c r="K9" s="41">
        <v>2020</v>
      </c>
      <c r="L9" s="41">
        <v>2020</v>
      </c>
      <c r="M9" s="41">
        <v>2020</v>
      </c>
      <c r="N9" s="41">
        <v>2020</v>
      </c>
      <c r="O9" s="41">
        <v>2020</v>
      </c>
      <c r="P9" s="41">
        <v>2020</v>
      </c>
      <c r="Q9" s="41">
        <v>2020</v>
      </c>
      <c r="R9" s="41">
        <v>2020</v>
      </c>
      <c r="S9" s="41">
        <v>2020</v>
      </c>
      <c r="T9" s="41">
        <v>2020</v>
      </c>
      <c r="U9" s="41">
        <v>2020</v>
      </c>
      <c r="V9" s="41">
        <v>2020</v>
      </c>
    </row>
    <row r="10" spans="1:41" ht="16.5" thickTop="1" thickBot="1" x14ac:dyDescent="0.3">
      <c r="A10" s="136"/>
      <c r="B10" s="41" t="s">
        <v>228</v>
      </c>
      <c r="C10" s="58" t="s">
        <v>18</v>
      </c>
      <c r="D10" s="45">
        <v>2030</v>
      </c>
      <c r="E10" s="40">
        <v>2050</v>
      </c>
      <c r="F10" s="41">
        <v>2050</v>
      </c>
      <c r="G10" s="41">
        <v>2050</v>
      </c>
      <c r="H10" s="41">
        <v>2050</v>
      </c>
      <c r="I10" s="41">
        <v>2050</v>
      </c>
      <c r="J10" s="41">
        <v>2050</v>
      </c>
      <c r="K10" s="41">
        <v>2050</v>
      </c>
      <c r="L10" s="41">
        <v>2050</v>
      </c>
      <c r="M10" s="41">
        <v>2050</v>
      </c>
      <c r="N10" s="41">
        <v>2050</v>
      </c>
      <c r="O10" s="41">
        <v>2050</v>
      </c>
      <c r="P10" s="41">
        <v>2050</v>
      </c>
      <c r="Q10" s="41">
        <v>2050</v>
      </c>
      <c r="R10" s="41">
        <v>2050</v>
      </c>
      <c r="S10" s="41">
        <v>2050</v>
      </c>
      <c r="T10" s="41">
        <v>2050</v>
      </c>
      <c r="U10" s="41">
        <v>2050</v>
      </c>
      <c r="V10" s="41">
        <v>2050</v>
      </c>
    </row>
    <row r="11" spans="1:41" ht="16.5" thickTop="1" thickBot="1" x14ac:dyDescent="0.3">
      <c r="A11" s="136"/>
      <c r="B11" s="41" t="s">
        <v>229</v>
      </c>
      <c r="C11" s="102" t="s">
        <v>162</v>
      </c>
      <c r="D11" s="45">
        <v>30</v>
      </c>
      <c r="E11" s="41">
        <v>30</v>
      </c>
      <c r="F11" s="41">
        <v>30</v>
      </c>
      <c r="G11" s="41">
        <v>30</v>
      </c>
      <c r="H11" s="41">
        <v>30</v>
      </c>
      <c r="I11" s="41">
        <v>30</v>
      </c>
      <c r="J11" s="41">
        <v>30</v>
      </c>
      <c r="K11" s="39">
        <v>30</v>
      </c>
      <c r="L11" s="39">
        <v>30</v>
      </c>
      <c r="M11" s="39">
        <v>30</v>
      </c>
      <c r="N11" s="39">
        <v>30</v>
      </c>
      <c r="O11" s="39">
        <v>30</v>
      </c>
      <c r="P11" s="39">
        <v>30</v>
      </c>
      <c r="Q11" s="39">
        <v>30</v>
      </c>
      <c r="R11" s="39">
        <v>30</v>
      </c>
      <c r="S11" s="39">
        <v>30</v>
      </c>
      <c r="T11" s="39">
        <v>30</v>
      </c>
      <c r="U11" s="39">
        <v>30</v>
      </c>
      <c r="V11" s="39">
        <v>30</v>
      </c>
    </row>
    <row r="12" spans="1:41" ht="16.5" thickTop="1" thickBot="1" x14ac:dyDescent="0.3">
      <c r="A12" s="136"/>
      <c r="B12" s="41" t="s">
        <v>230</v>
      </c>
      <c r="C12" s="58" t="s">
        <v>18</v>
      </c>
      <c r="D12" s="45">
        <v>0.1</v>
      </c>
      <c r="E12" s="40">
        <v>0</v>
      </c>
      <c r="F12" s="41">
        <v>0</v>
      </c>
      <c r="G12" s="41">
        <v>0</v>
      </c>
      <c r="H12" s="41">
        <v>0</v>
      </c>
      <c r="I12" s="41">
        <v>0</v>
      </c>
      <c r="J12" s="41">
        <v>0</v>
      </c>
      <c r="K12" s="41">
        <v>0</v>
      </c>
      <c r="L12" s="41">
        <v>0</v>
      </c>
      <c r="M12" s="41">
        <v>0</v>
      </c>
      <c r="N12" s="41">
        <v>0</v>
      </c>
      <c r="O12" s="41">
        <v>0</v>
      </c>
      <c r="P12" s="41">
        <v>0</v>
      </c>
      <c r="Q12" s="41">
        <v>0</v>
      </c>
      <c r="R12" s="41">
        <v>0</v>
      </c>
      <c r="S12" s="41">
        <v>0</v>
      </c>
      <c r="T12" s="41">
        <v>0</v>
      </c>
      <c r="U12" s="41">
        <v>0</v>
      </c>
      <c r="V12" s="41">
        <v>0</v>
      </c>
    </row>
    <row r="13" spans="1:41" ht="31.5" thickTop="1" thickBot="1" x14ac:dyDescent="0.3">
      <c r="A13" s="136"/>
      <c r="B13" s="59" t="s">
        <v>231</v>
      </c>
      <c r="C13" s="58" t="s">
        <v>18</v>
      </c>
      <c r="D13" s="45">
        <v>0.3</v>
      </c>
      <c r="E13" s="40">
        <v>0.1</v>
      </c>
      <c r="F13" s="41">
        <v>0.1</v>
      </c>
      <c r="G13" s="40">
        <v>0.3</v>
      </c>
      <c r="H13" s="40">
        <v>0.1</v>
      </c>
      <c r="I13" s="41">
        <v>0.1</v>
      </c>
      <c r="J13" s="40">
        <v>0.3</v>
      </c>
      <c r="K13" s="40">
        <v>0.1</v>
      </c>
      <c r="L13" s="41">
        <v>0.1</v>
      </c>
      <c r="M13" s="40">
        <v>0.3</v>
      </c>
      <c r="N13" s="40">
        <v>0.1</v>
      </c>
      <c r="O13" s="41">
        <v>0.1</v>
      </c>
      <c r="P13" s="40">
        <v>0.3</v>
      </c>
      <c r="Q13" s="40">
        <v>0.1</v>
      </c>
      <c r="R13" s="41">
        <v>0.1</v>
      </c>
      <c r="S13" s="40">
        <v>0.3</v>
      </c>
      <c r="T13" s="40">
        <v>0.1</v>
      </c>
      <c r="U13" s="41">
        <v>0.1</v>
      </c>
      <c r="V13" s="40">
        <v>0.3</v>
      </c>
    </row>
    <row r="14" spans="1:41" ht="31.5" thickTop="1" thickBot="1" x14ac:dyDescent="0.3">
      <c r="A14" s="136"/>
      <c r="B14" s="59" t="s">
        <v>232</v>
      </c>
      <c r="C14" s="58" t="s">
        <v>18</v>
      </c>
      <c r="D14" s="45">
        <v>0.6</v>
      </c>
      <c r="E14" s="40">
        <v>0.5</v>
      </c>
      <c r="F14" s="40">
        <v>0.7</v>
      </c>
      <c r="G14" s="41">
        <v>0.7</v>
      </c>
      <c r="H14" s="40">
        <v>0.5</v>
      </c>
      <c r="I14" s="40">
        <v>0.7</v>
      </c>
      <c r="J14" s="41">
        <v>0.7</v>
      </c>
      <c r="K14" s="40">
        <v>0.5</v>
      </c>
      <c r="L14" s="40">
        <v>0.7</v>
      </c>
      <c r="M14" s="41">
        <v>0.7</v>
      </c>
      <c r="N14" s="40">
        <v>0.5</v>
      </c>
      <c r="O14" s="40">
        <v>0.7</v>
      </c>
      <c r="P14" s="41">
        <v>0.7</v>
      </c>
      <c r="Q14" s="40">
        <v>0.5</v>
      </c>
      <c r="R14" s="40">
        <v>0.7</v>
      </c>
      <c r="S14" s="41">
        <v>0.7</v>
      </c>
      <c r="T14" s="40">
        <v>0.5</v>
      </c>
      <c r="U14" s="40">
        <v>0.7</v>
      </c>
      <c r="V14" s="41">
        <v>0.7</v>
      </c>
    </row>
    <row r="15" spans="1:41" ht="16.5" thickTop="1" thickBot="1" x14ac:dyDescent="0.3">
      <c r="A15" s="136"/>
      <c r="B15" s="41" t="s">
        <v>233</v>
      </c>
      <c r="C15" s="58"/>
      <c r="D15" s="45" t="s">
        <v>52</v>
      </c>
      <c r="E15" s="40">
        <v>0.03</v>
      </c>
      <c r="F15" s="39">
        <v>0.03</v>
      </c>
      <c r="G15" s="39">
        <v>0.03</v>
      </c>
      <c r="H15" s="39">
        <v>0.03</v>
      </c>
      <c r="I15" s="39">
        <v>0.03</v>
      </c>
      <c r="J15" s="39">
        <v>0.03</v>
      </c>
      <c r="K15" s="39">
        <v>0.03</v>
      </c>
      <c r="L15" s="39">
        <v>0.03</v>
      </c>
      <c r="M15" s="39">
        <v>0.03</v>
      </c>
      <c r="N15" s="39">
        <v>0.03</v>
      </c>
      <c r="O15" s="39">
        <v>0.03</v>
      </c>
      <c r="P15" s="39">
        <v>0.03</v>
      </c>
      <c r="Q15" s="39">
        <v>0.03</v>
      </c>
      <c r="R15" s="39">
        <v>0.03</v>
      </c>
      <c r="S15" s="39">
        <v>0.03</v>
      </c>
      <c r="T15" s="39">
        <v>0.03</v>
      </c>
      <c r="U15" s="39">
        <v>0.03</v>
      </c>
      <c r="V15" s="39">
        <v>0.03</v>
      </c>
    </row>
    <row r="16" spans="1:41" ht="16.5" thickTop="1" thickBot="1" x14ac:dyDescent="0.3">
      <c r="A16" s="136"/>
      <c r="B16" s="41" t="s">
        <v>234</v>
      </c>
      <c r="C16" s="58" t="s">
        <v>3</v>
      </c>
      <c r="D16" s="45">
        <v>25</v>
      </c>
      <c r="E16" s="40">
        <v>30</v>
      </c>
      <c r="F16" s="41">
        <v>30</v>
      </c>
      <c r="G16" s="41">
        <v>30</v>
      </c>
      <c r="H16" s="41">
        <v>30</v>
      </c>
      <c r="I16" s="41">
        <v>30</v>
      </c>
      <c r="J16" s="41">
        <v>30</v>
      </c>
      <c r="K16" s="40">
        <v>33</v>
      </c>
      <c r="L16" s="41">
        <v>33</v>
      </c>
      <c r="M16" s="41">
        <v>33</v>
      </c>
      <c r="N16" s="41">
        <v>33</v>
      </c>
      <c r="O16" s="41">
        <v>33</v>
      </c>
      <c r="P16" s="41">
        <v>33</v>
      </c>
      <c r="Q16" s="40">
        <v>35</v>
      </c>
      <c r="R16" s="41">
        <v>35</v>
      </c>
      <c r="S16" s="41">
        <v>35</v>
      </c>
      <c r="T16" s="41">
        <v>35</v>
      </c>
      <c r="U16" s="41">
        <v>35</v>
      </c>
      <c r="V16" s="41">
        <v>35</v>
      </c>
    </row>
    <row r="17" spans="1:22" ht="16.5" thickTop="1" thickBot="1" x14ac:dyDescent="0.3">
      <c r="A17" s="136"/>
      <c r="B17" s="41" t="s">
        <v>235</v>
      </c>
      <c r="C17" s="58" t="s">
        <v>4</v>
      </c>
      <c r="D17" s="45">
        <v>212</v>
      </c>
      <c r="E17" s="41">
        <v>212</v>
      </c>
      <c r="F17" s="41">
        <v>212</v>
      </c>
      <c r="G17" s="41">
        <v>212</v>
      </c>
      <c r="H17" s="41">
        <v>212</v>
      </c>
      <c r="I17" s="41">
        <v>212</v>
      </c>
      <c r="J17" s="41">
        <v>212</v>
      </c>
      <c r="K17" s="39">
        <v>212</v>
      </c>
      <c r="L17" s="39">
        <v>212</v>
      </c>
      <c r="M17" s="39">
        <v>212</v>
      </c>
      <c r="N17" s="39">
        <v>212</v>
      </c>
      <c r="O17" s="39">
        <v>212</v>
      </c>
      <c r="P17" s="39">
        <v>212</v>
      </c>
      <c r="Q17" s="39">
        <v>212</v>
      </c>
      <c r="R17" s="39">
        <v>212</v>
      </c>
      <c r="S17" s="39">
        <v>212</v>
      </c>
      <c r="T17" s="39">
        <v>212</v>
      </c>
      <c r="U17" s="39">
        <v>212</v>
      </c>
      <c r="V17" s="39">
        <v>212</v>
      </c>
    </row>
    <row r="18" spans="1:22" ht="16.5" thickTop="1" thickBot="1" x14ac:dyDescent="0.3">
      <c r="A18" s="136"/>
      <c r="B18" s="41" t="s">
        <v>236</v>
      </c>
      <c r="C18" s="58" t="s">
        <v>5</v>
      </c>
      <c r="D18" s="45">
        <v>4464</v>
      </c>
      <c r="E18" s="41">
        <v>4464</v>
      </c>
      <c r="F18" s="41">
        <v>4464</v>
      </c>
      <c r="G18" s="41">
        <v>4464</v>
      </c>
      <c r="H18" s="41">
        <v>4464</v>
      </c>
      <c r="I18" s="41">
        <v>4464</v>
      </c>
      <c r="J18" s="41">
        <v>4464</v>
      </c>
      <c r="K18" s="39">
        <v>4464</v>
      </c>
      <c r="L18" s="39">
        <v>4464</v>
      </c>
      <c r="M18" s="39">
        <v>4464</v>
      </c>
      <c r="N18" s="39">
        <v>4464</v>
      </c>
      <c r="O18" s="39">
        <v>4464</v>
      </c>
      <c r="P18" s="39">
        <v>4464</v>
      </c>
      <c r="Q18" s="39">
        <v>4464</v>
      </c>
      <c r="R18" s="39">
        <v>4464</v>
      </c>
      <c r="S18" s="39">
        <v>4464</v>
      </c>
      <c r="T18" s="39">
        <v>4464</v>
      </c>
      <c r="U18" s="39">
        <v>4464</v>
      </c>
      <c r="V18" s="39">
        <v>4464</v>
      </c>
    </row>
    <row r="19" spans="1:22" ht="16.5" thickTop="1" thickBot="1" x14ac:dyDescent="0.3">
      <c r="A19" s="137"/>
      <c r="B19" s="41" t="s">
        <v>237</v>
      </c>
      <c r="C19" s="58" t="s">
        <v>6</v>
      </c>
      <c r="D19" s="45">
        <v>3000</v>
      </c>
      <c r="E19" s="41">
        <v>3000</v>
      </c>
      <c r="F19" s="41">
        <v>3000</v>
      </c>
      <c r="G19" s="41">
        <v>3000</v>
      </c>
      <c r="H19" s="41">
        <v>3000</v>
      </c>
      <c r="I19" s="41">
        <v>3000</v>
      </c>
      <c r="J19" s="41">
        <v>3000</v>
      </c>
      <c r="K19" s="39">
        <v>3000</v>
      </c>
      <c r="L19" s="39">
        <v>3000</v>
      </c>
      <c r="M19" s="39">
        <v>3000</v>
      </c>
      <c r="N19" s="39">
        <v>3000</v>
      </c>
      <c r="O19" s="39">
        <v>3000</v>
      </c>
      <c r="P19" s="39">
        <v>3000</v>
      </c>
      <c r="Q19" s="39">
        <v>3000</v>
      </c>
      <c r="R19" s="39">
        <v>3000</v>
      </c>
      <c r="S19" s="39">
        <v>3000</v>
      </c>
      <c r="T19" s="39">
        <v>3000</v>
      </c>
      <c r="U19" s="39">
        <v>3000</v>
      </c>
      <c r="V19" s="39">
        <v>3000</v>
      </c>
    </row>
    <row r="20" spans="1:22" ht="46.5" thickTop="1" thickBot="1" x14ac:dyDescent="0.3">
      <c r="A20" s="103" t="s">
        <v>281</v>
      </c>
      <c r="B20" s="41" t="s">
        <v>238</v>
      </c>
      <c r="C20" s="58" t="s">
        <v>18</v>
      </c>
      <c r="D20" s="45">
        <v>10</v>
      </c>
      <c r="E20" s="41">
        <v>10</v>
      </c>
      <c r="F20" s="41">
        <v>10</v>
      </c>
      <c r="G20" s="41">
        <v>10</v>
      </c>
      <c r="H20" s="41">
        <v>10</v>
      </c>
      <c r="I20" s="41">
        <v>10</v>
      </c>
      <c r="J20" s="41">
        <v>10</v>
      </c>
      <c r="K20" s="39">
        <v>10</v>
      </c>
      <c r="L20" s="39">
        <v>10</v>
      </c>
      <c r="M20" s="39">
        <v>10</v>
      </c>
      <c r="N20" s="39">
        <v>10</v>
      </c>
      <c r="O20" s="39">
        <v>10</v>
      </c>
      <c r="P20" s="39">
        <v>10</v>
      </c>
      <c r="Q20" s="39">
        <v>10</v>
      </c>
      <c r="R20" s="39">
        <v>10</v>
      </c>
      <c r="S20" s="39">
        <v>10</v>
      </c>
      <c r="T20" s="39">
        <v>10</v>
      </c>
      <c r="U20" s="39">
        <v>10</v>
      </c>
      <c r="V20" s="39">
        <v>10</v>
      </c>
    </row>
    <row r="21" spans="1:22" ht="30.95" customHeight="1" thickTop="1" thickBot="1" x14ac:dyDescent="0.3">
      <c r="A21" s="130" t="s">
        <v>63</v>
      </c>
      <c r="B21" s="60" t="s">
        <v>64</v>
      </c>
      <c r="C21" s="58"/>
      <c r="D21" s="70" t="s">
        <v>65</v>
      </c>
      <c r="E21" s="40" t="s">
        <v>24</v>
      </c>
      <c r="F21" s="41" t="s">
        <v>24</v>
      </c>
      <c r="G21" s="41" t="s">
        <v>24</v>
      </c>
      <c r="H21" s="40" t="s">
        <v>25</v>
      </c>
      <c r="I21" s="41" t="s">
        <v>25</v>
      </c>
      <c r="J21" s="41" t="s">
        <v>25</v>
      </c>
      <c r="K21" s="40" t="s">
        <v>24</v>
      </c>
      <c r="L21" s="41" t="s">
        <v>24</v>
      </c>
      <c r="M21" s="41" t="s">
        <v>24</v>
      </c>
      <c r="N21" s="40" t="s">
        <v>25</v>
      </c>
      <c r="O21" s="41" t="s">
        <v>25</v>
      </c>
      <c r="P21" s="41" t="s">
        <v>25</v>
      </c>
      <c r="Q21" s="40" t="s">
        <v>24</v>
      </c>
      <c r="R21" s="41" t="s">
        <v>24</v>
      </c>
      <c r="S21" s="41" t="s">
        <v>24</v>
      </c>
      <c r="T21" s="40" t="s">
        <v>25</v>
      </c>
      <c r="U21" s="41" t="s">
        <v>25</v>
      </c>
      <c r="V21" s="41" t="s">
        <v>25</v>
      </c>
    </row>
    <row r="22" spans="1:22" ht="46.5" thickTop="1" thickBot="1" x14ac:dyDescent="0.3">
      <c r="A22" s="131"/>
      <c r="B22" s="60" t="s">
        <v>239</v>
      </c>
      <c r="C22" s="58"/>
      <c r="D22" s="70" t="s">
        <v>240</v>
      </c>
      <c r="E22" s="40" t="s">
        <v>26</v>
      </c>
      <c r="F22" s="41" t="s">
        <v>26</v>
      </c>
      <c r="G22" s="41" t="s">
        <v>26</v>
      </c>
      <c r="H22" s="40" t="s">
        <v>27</v>
      </c>
      <c r="I22" s="41" t="s">
        <v>27</v>
      </c>
      <c r="J22" s="41" t="s">
        <v>27</v>
      </c>
      <c r="K22" s="40" t="s">
        <v>26</v>
      </c>
      <c r="L22" s="41" t="s">
        <v>26</v>
      </c>
      <c r="M22" s="41" t="s">
        <v>26</v>
      </c>
      <c r="N22" s="40" t="s">
        <v>27</v>
      </c>
      <c r="O22" s="41" t="s">
        <v>27</v>
      </c>
      <c r="P22" s="41" t="s">
        <v>27</v>
      </c>
      <c r="Q22" s="40" t="s">
        <v>26</v>
      </c>
      <c r="R22" s="41" t="s">
        <v>26</v>
      </c>
      <c r="S22" s="41" t="s">
        <v>26</v>
      </c>
      <c r="T22" s="40" t="s">
        <v>27</v>
      </c>
      <c r="U22" s="41" t="s">
        <v>27</v>
      </c>
      <c r="V22" s="41" t="s">
        <v>27</v>
      </c>
    </row>
    <row r="23" spans="1:22" ht="15.75" thickTop="1" x14ac:dyDescent="0.25">
      <c r="C23" s="5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</row>
    <row r="24" spans="1:22" ht="18.75" x14ac:dyDescent="0.3">
      <c r="A24" s="43" t="s">
        <v>66</v>
      </c>
      <c r="C24" s="33"/>
      <c r="F24" s="32"/>
      <c r="G24" s="32"/>
      <c r="H24" s="32"/>
      <c r="I24" s="32"/>
      <c r="J24" s="3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</row>
    <row r="25" spans="1:22" ht="18.75" x14ac:dyDescent="0.3">
      <c r="A25" s="43"/>
      <c r="B25" s="25"/>
      <c r="C25" s="33"/>
      <c r="F25" s="32"/>
      <c r="G25" s="32"/>
      <c r="H25" s="32"/>
      <c r="I25" s="32"/>
      <c r="J25" s="3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</row>
    <row r="26" spans="1:22" ht="18" x14ac:dyDescent="0.25">
      <c r="A26" s="25" t="s">
        <v>300</v>
      </c>
      <c r="B26" s="25"/>
      <c r="C26" s="33"/>
      <c r="F26" s="32"/>
      <c r="G26" s="32"/>
      <c r="H26" s="32"/>
      <c r="I26" s="32"/>
      <c r="J26" s="3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</row>
    <row r="27" spans="1:22" ht="19.5" thickBot="1" x14ac:dyDescent="0.35">
      <c r="A27" s="43"/>
      <c r="B27" s="25"/>
      <c r="C27" s="33"/>
      <c r="F27" s="32"/>
      <c r="G27" s="32"/>
      <c r="H27" s="32"/>
      <c r="I27" s="32"/>
      <c r="J27" s="3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</row>
    <row r="28" spans="1:22" ht="33" thickTop="1" thickBot="1" x14ac:dyDescent="0.3">
      <c r="A28" s="121" t="s">
        <v>241</v>
      </c>
      <c r="B28" s="122"/>
      <c r="C28" s="122"/>
      <c r="D28" s="123"/>
      <c r="E28" s="38" t="str">
        <f t="shared" ref="E28:J28" si="0">E8</f>
        <v>Lauf 4,2 EIN (Run 4,2 A)</v>
      </c>
      <c r="F28" s="38" t="str">
        <f t="shared" si="0"/>
        <v>Lauf 4,2 B. (Run 4,2 B)</v>
      </c>
      <c r="G28" s="38" t="str">
        <f t="shared" si="0"/>
        <v>Lauf 4,2 C. (Run 4,2 C)</v>
      </c>
      <c r="H28" s="38" t="str">
        <f t="shared" si="0"/>
        <v>Lauf 4,2 D. (Run 4,2 D)</v>
      </c>
      <c r="I28" s="38" t="str">
        <f t="shared" si="0"/>
        <v>Lauf 4,2 E. (Run 4,2 E)</v>
      </c>
      <c r="J28" s="38" t="str">
        <f t="shared" si="0"/>
        <v>Lauf 4,2 F. (Run 4,2 F)</v>
      </c>
      <c r="K28" s="77" t="s">
        <v>28</v>
      </c>
      <c r="L28" s="77" t="s">
        <v>28</v>
      </c>
      <c r="M28" s="77" t="s">
        <v>28</v>
      </c>
      <c r="N28" s="77" t="s">
        <v>28</v>
      </c>
      <c r="O28" s="77" t="s">
        <v>28</v>
      </c>
      <c r="P28" s="77" t="s">
        <v>28</v>
      </c>
      <c r="Q28" s="77" t="s">
        <v>28</v>
      </c>
      <c r="R28" s="77" t="s">
        <v>28</v>
      </c>
      <c r="S28" s="77" t="s">
        <v>28</v>
      </c>
      <c r="T28" s="77" t="s">
        <v>28</v>
      </c>
      <c r="U28" s="77" t="s">
        <v>28</v>
      </c>
      <c r="V28" s="77" t="s">
        <v>28</v>
      </c>
    </row>
    <row r="29" spans="1:22" ht="46.5" thickTop="1" thickBot="1" x14ac:dyDescent="0.3">
      <c r="A29" s="78"/>
      <c r="B29" s="104" t="s">
        <v>242</v>
      </c>
      <c r="C29" s="80" t="s">
        <v>17</v>
      </c>
      <c r="D29" s="79"/>
      <c r="E29" s="73">
        <v>413755.13</v>
      </c>
      <c r="F29" s="73">
        <v>413755.13</v>
      </c>
      <c r="G29" s="73">
        <v>413755.13</v>
      </c>
      <c r="H29" s="73">
        <v>374345.18</v>
      </c>
      <c r="I29" s="73">
        <v>374345.18</v>
      </c>
      <c r="J29" s="73">
        <v>374345.18</v>
      </c>
      <c r="K29" s="39">
        <v>413755.13</v>
      </c>
      <c r="L29" s="39">
        <v>413755.13</v>
      </c>
      <c r="M29" s="39">
        <v>413755.13</v>
      </c>
      <c r="N29" s="39">
        <v>374345.18</v>
      </c>
      <c r="O29" s="39">
        <v>374345.18</v>
      </c>
      <c r="P29" s="39">
        <v>374345.18</v>
      </c>
      <c r="Q29" s="39">
        <v>413755.13</v>
      </c>
      <c r="R29" s="39">
        <v>413755.13</v>
      </c>
      <c r="S29" s="39">
        <v>413755.13</v>
      </c>
      <c r="T29" s="39">
        <v>374345.18</v>
      </c>
      <c r="U29" s="39">
        <v>374345.18</v>
      </c>
      <c r="V29" s="39">
        <v>374345.18</v>
      </c>
    </row>
    <row r="30" spans="1:22" ht="46.5" thickTop="1" thickBot="1" x14ac:dyDescent="0.3">
      <c r="A30" s="47"/>
      <c r="B30" s="69" t="s">
        <v>243</v>
      </c>
      <c r="C30" s="58" t="s">
        <v>17</v>
      </c>
      <c r="D30" s="39"/>
      <c r="E30" s="73">
        <v>413755.13</v>
      </c>
      <c r="F30" s="73">
        <v>413755.13</v>
      </c>
      <c r="G30" s="73">
        <v>413755.13</v>
      </c>
      <c r="H30" s="73">
        <v>374345.18</v>
      </c>
      <c r="I30" s="73">
        <v>374345.18</v>
      </c>
      <c r="J30" s="73">
        <v>374345.18</v>
      </c>
      <c r="K30" s="39">
        <v>413755.13</v>
      </c>
      <c r="L30" s="39">
        <v>413755.13</v>
      </c>
      <c r="M30" s="39">
        <v>413755.13</v>
      </c>
      <c r="N30" s="39">
        <v>374345.18</v>
      </c>
      <c r="O30" s="39">
        <v>374345.18</v>
      </c>
      <c r="P30" s="39">
        <v>374345.18</v>
      </c>
      <c r="Q30" s="39">
        <v>413755.13</v>
      </c>
      <c r="R30" s="39">
        <v>413755.13</v>
      </c>
      <c r="S30" s="39">
        <v>413755.13</v>
      </c>
      <c r="T30" s="39">
        <v>374345.18</v>
      </c>
      <c r="U30" s="39">
        <v>374345.18</v>
      </c>
      <c r="V30" s="39">
        <v>374345.18</v>
      </c>
    </row>
    <row r="31" spans="1:22" ht="46.5" thickTop="1" thickBot="1" x14ac:dyDescent="0.3">
      <c r="A31" s="47"/>
      <c r="B31" s="69" t="s">
        <v>244</v>
      </c>
      <c r="C31" s="58" t="s">
        <v>17</v>
      </c>
      <c r="D31" s="39"/>
      <c r="E31" s="73">
        <v>22891.71</v>
      </c>
      <c r="F31" s="73">
        <v>70979.649999999994</v>
      </c>
      <c r="G31" s="73">
        <v>134815.88</v>
      </c>
      <c r="H31" s="73">
        <v>17517.22</v>
      </c>
      <c r="I31" s="73">
        <v>50097.93</v>
      </c>
      <c r="J31" s="73">
        <v>94127.49</v>
      </c>
      <c r="K31" s="39">
        <v>36678.720000000001</v>
      </c>
      <c r="L31" s="39">
        <v>85972.34</v>
      </c>
      <c r="M31" s="39">
        <v>164467.31</v>
      </c>
      <c r="N31" s="39">
        <v>21090.46</v>
      </c>
      <c r="O31" s="39">
        <v>63254.3</v>
      </c>
      <c r="P31" s="39">
        <v>127647.87</v>
      </c>
      <c r="Q31" s="39">
        <v>46234.33</v>
      </c>
      <c r="R31" s="39">
        <v>98501.85</v>
      </c>
      <c r="S31" s="39">
        <v>176358.56</v>
      </c>
      <c r="T31" s="39">
        <v>31993.040000000001</v>
      </c>
      <c r="U31" s="39">
        <v>74383.38</v>
      </c>
      <c r="V31" s="39">
        <v>140810.71</v>
      </c>
    </row>
    <row r="32" spans="1:22" ht="31.5" thickTop="1" thickBot="1" x14ac:dyDescent="0.3">
      <c r="A32" s="47"/>
      <c r="B32" s="69" t="s">
        <v>245</v>
      </c>
      <c r="C32" s="58" t="s">
        <v>3</v>
      </c>
      <c r="D32" s="39"/>
      <c r="E32" s="73">
        <v>29.09</v>
      </c>
      <c r="F32" s="73">
        <v>28.49</v>
      </c>
      <c r="G32" s="73">
        <v>28.48</v>
      </c>
      <c r="H32" s="73">
        <v>29.85</v>
      </c>
      <c r="I32" s="73">
        <v>28.68</v>
      </c>
      <c r="J32" s="73">
        <v>27.81</v>
      </c>
      <c r="K32" s="39">
        <v>31.51</v>
      </c>
      <c r="L32" s="39">
        <v>31.26</v>
      </c>
      <c r="M32" s="39">
        <v>31.35</v>
      </c>
      <c r="N32" s="39">
        <v>31.31</v>
      </c>
      <c r="O32" s="39">
        <v>30.7</v>
      </c>
      <c r="P32" s="39">
        <v>31.4</v>
      </c>
      <c r="Q32" s="39">
        <v>33.53</v>
      </c>
      <c r="R32" s="39">
        <v>33.19</v>
      </c>
      <c r="S32" s="39">
        <v>33.08</v>
      </c>
      <c r="T32" s="39">
        <v>33.74</v>
      </c>
      <c r="U32" s="39">
        <v>33.299999999999997</v>
      </c>
      <c r="V32" s="39">
        <v>32.840000000000003</v>
      </c>
    </row>
    <row r="33" spans="1:22" ht="31.5" thickTop="1" thickBot="1" x14ac:dyDescent="0.3">
      <c r="A33" s="47"/>
      <c r="B33" s="69" t="s">
        <v>246</v>
      </c>
      <c r="C33" s="58" t="s">
        <v>3</v>
      </c>
      <c r="D33" s="39"/>
      <c r="E33" s="73">
        <v>27.14</v>
      </c>
      <c r="F33" s="73">
        <v>28.26</v>
      </c>
      <c r="G33" s="73">
        <v>28.48</v>
      </c>
      <c r="H33" s="73">
        <v>28.07</v>
      </c>
      <c r="I33" s="73">
        <v>28.28</v>
      </c>
      <c r="J33" s="73">
        <v>27.62</v>
      </c>
      <c r="K33" s="39">
        <v>30.99</v>
      </c>
      <c r="L33" s="39">
        <v>31.09</v>
      </c>
      <c r="M33" s="39">
        <v>31.35</v>
      </c>
      <c r="N33" s="39">
        <v>29.25</v>
      </c>
      <c r="O33" s="39">
        <v>30.45</v>
      </c>
      <c r="P33" s="39">
        <v>31.4</v>
      </c>
      <c r="Q33" s="39">
        <v>33.11</v>
      </c>
      <c r="R33" s="39">
        <v>33.04</v>
      </c>
      <c r="S33" s="39">
        <v>33.08</v>
      </c>
      <c r="T33" s="39">
        <v>33.15</v>
      </c>
      <c r="U33" s="39">
        <v>33.159999999999997</v>
      </c>
      <c r="V33" s="39">
        <v>32.840000000000003</v>
      </c>
    </row>
    <row r="34" spans="1:22" ht="31.5" thickTop="1" thickBot="1" x14ac:dyDescent="0.3">
      <c r="A34" s="47"/>
      <c r="B34" s="69" t="s">
        <v>247</v>
      </c>
      <c r="C34" s="58" t="s">
        <v>3</v>
      </c>
      <c r="D34" s="39"/>
      <c r="E34" s="73">
        <v>1.95</v>
      </c>
      <c r="F34" s="73">
        <v>0.23</v>
      </c>
      <c r="G34" s="73">
        <v>0</v>
      </c>
      <c r="H34" s="73">
        <v>1.78</v>
      </c>
      <c r="I34" s="73">
        <v>0.41</v>
      </c>
      <c r="J34" s="73">
        <v>0.2</v>
      </c>
      <c r="K34" s="39">
        <v>0.52</v>
      </c>
      <c r="L34" s="39">
        <v>0.17</v>
      </c>
      <c r="M34" s="39">
        <v>0</v>
      </c>
      <c r="N34" s="39">
        <v>2.06</v>
      </c>
      <c r="O34" s="39">
        <v>0.25</v>
      </c>
      <c r="P34" s="39">
        <v>0</v>
      </c>
      <c r="Q34" s="39">
        <v>0.43</v>
      </c>
      <c r="R34" s="39">
        <v>0.15</v>
      </c>
      <c r="S34" s="39">
        <v>0</v>
      </c>
      <c r="T34" s="39">
        <v>0.57999999999999996</v>
      </c>
      <c r="U34" s="39">
        <v>0.13</v>
      </c>
      <c r="V34" s="39">
        <v>0</v>
      </c>
    </row>
    <row r="35" spans="1:22" ht="31.5" thickTop="1" thickBot="1" x14ac:dyDescent="0.3">
      <c r="A35" s="47"/>
      <c r="B35" s="69" t="s">
        <v>248</v>
      </c>
      <c r="C35" s="58" t="s">
        <v>4</v>
      </c>
      <c r="D35" s="39"/>
      <c r="E35" s="73">
        <v>86.48</v>
      </c>
      <c r="F35" s="73">
        <v>91</v>
      </c>
      <c r="G35" s="73">
        <v>60.75</v>
      </c>
      <c r="H35" s="73">
        <v>86.01</v>
      </c>
      <c r="I35" s="73">
        <v>92.02</v>
      </c>
      <c r="J35" s="73">
        <v>61.68</v>
      </c>
      <c r="K35" s="39">
        <v>82.13</v>
      </c>
      <c r="L35" s="39">
        <v>86.58</v>
      </c>
      <c r="M35" s="39">
        <v>58.22</v>
      </c>
      <c r="N35" s="39">
        <v>84.97</v>
      </c>
      <c r="O35" s="39">
        <v>89.27</v>
      </c>
      <c r="P35" s="39">
        <v>58.79</v>
      </c>
      <c r="Q35" s="39">
        <v>79.3</v>
      </c>
      <c r="R35" s="39">
        <v>84.5</v>
      </c>
      <c r="S35" s="39">
        <v>56.5</v>
      </c>
      <c r="T35" s="39">
        <v>80.63</v>
      </c>
      <c r="U35" s="39">
        <v>85.11</v>
      </c>
      <c r="V35" s="39">
        <v>57.54</v>
      </c>
    </row>
    <row r="36" spans="1:22" ht="31.5" thickTop="1" thickBot="1" x14ac:dyDescent="0.3">
      <c r="A36" s="47"/>
      <c r="B36" s="69" t="s">
        <v>249</v>
      </c>
      <c r="C36" s="58" t="s">
        <v>4</v>
      </c>
      <c r="D36" s="39"/>
      <c r="E36" s="73">
        <v>12.97</v>
      </c>
      <c r="F36" s="73">
        <v>17.38</v>
      </c>
      <c r="G36" s="73">
        <v>0</v>
      </c>
      <c r="H36" s="73">
        <v>13.04</v>
      </c>
      <c r="I36" s="73">
        <v>16.72</v>
      </c>
      <c r="J36" s="73">
        <v>14.09</v>
      </c>
      <c r="K36" s="39">
        <v>15.61</v>
      </c>
      <c r="L36" s="39">
        <v>15.05</v>
      </c>
      <c r="M36" s="39">
        <v>0</v>
      </c>
      <c r="N36" s="39">
        <v>13.2</v>
      </c>
      <c r="O36" s="39">
        <v>17.12</v>
      </c>
      <c r="P36" s="39">
        <v>0</v>
      </c>
      <c r="Q36" s="39">
        <v>16.22</v>
      </c>
      <c r="R36" s="39">
        <v>15.25</v>
      </c>
      <c r="S36" s="39">
        <v>0</v>
      </c>
      <c r="T36" s="39">
        <v>15.29</v>
      </c>
      <c r="U36" s="39">
        <v>17.63</v>
      </c>
      <c r="V36" s="39">
        <v>0</v>
      </c>
    </row>
    <row r="37" spans="1:22" ht="16.5" thickTop="1" thickBot="1" x14ac:dyDescent="0.3">
      <c r="A37" s="47"/>
      <c r="B37" s="69" t="s">
        <v>250</v>
      </c>
      <c r="C37" s="58" t="s">
        <v>260</v>
      </c>
      <c r="D37" s="39"/>
      <c r="E37" s="73">
        <v>665917.1</v>
      </c>
      <c r="F37" s="73">
        <v>2022144.71</v>
      </c>
      <c r="G37" s="73">
        <v>3838902.33</v>
      </c>
      <c r="H37" s="73">
        <v>522941.68</v>
      </c>
      <c r="I37" s="73">
        <v>1436981.67</v>
      </c>
      <c r="J37" s="73">
        <v>2617780.0699999998</v>
      </c>
      <c r="K37" s="39">
        <v>1155612.07</v>
      </c>
      <c r="L37" s="39">
        <v>2687509.7</v>
      </c>
      <c r="M37" s="39">
        <v>5155394.1900000004</v>
      </c>
      <c r="N37" s="39">
        <v>660326.71</v>
      </c>
      <c r="O37" s="39">
        <v>1941674.46</v>
      </c>
      <c r="P37" s="39">
        <v>4008478.29</v>
      </c>
      <c r="Q37" s="39">
        <v>1550441.12</v>
      </c>
      <c r="R37" s="39">
        <v>3269159.16</v>
      </c>
      <c r="S37" s="39">
        <v>5833161.0199999996</v>
      </c>
      <c r="T37" s="39">
        <v>1079341.82</v>
      </c>
      <c r="U37" s="39">
        <v>2476805.81</v>
      </c>
      <c r="V37" s="39">
        <v>4624018.0199999996</v>
      </c>
    </row>
    <row r="38" spans="1:22" ht="31.5" thickTop="1" thickBot="1" x14ac:dyDescent="0.3">
      <c r="A38" s="47"/>
      <c r="B38" s="69" t="s">
        <v>251</v>
      </c>
      <c r="C38" s="58" t="s">
        <v>260</v>
      </c>
      <c r="D38" s="39"/>
      <c r="E38" s="73">
        <v>621315.06999999995</v>
      </c>
      <c r="F38" s="73">
        <v>2006103.79</v>
      </c>
      <c r="G38" s="73">
        <v>3838902.33</v>
      </c>
      <c r="H38" s="73">
        <v>491787.71</v>
      </c>
      <c r="I38" s="73">
        <v>1416555.67</v>
      </c>
      <c r="J38" s="73">
        <v>2599368.9500000002</v>
      </c>
      <c r="K38" s="39">
        <v>1136540.73</v>
      </c>
      <c r="L38" s="39">
        <v>2672597.66</v>
      </c>
      <c r="M38" s="39">
        <v>5155394.1900000004</v>
      </c>
      <c r="N38" s="39">
        <v>616979.26</v>
      </c>
      <c r="O38" s="39">
        <v>1925874.59</v>
      </c>
      <c r="P38" s="39">
        <v>4008478.29</v>
      </c>
      <c r="Q38" s="39">
        <v>1530623.67</v>
      </c>
      <c r="R38" s="39">
        <v>3254042.98</v>
      </c>
      <c r="S38" s="39">
        <v>5833161.0199999996</v>
      </c>
      <c r="T38" s="39">
        <v>1060665.7</v>
      </c>
      <c r="U38" s="39">
        <v>2466812.71</v>
      </c>
      <c r="V38" s="39">
        <v>4624018.0199999996</v>
      </c>
    </row>
    <row r="39" spans="1:22" ht="31.5" thickTop="1" thickBot="1" x14ac:dyDescent="0.3">
      <c r="A39" s="47"/>
      <c r="B39" s="69" t="s">
        <v>252</v>
      </c>
      <c r="C39" s="58" t="s">
        <v>260</v>
      </c>
      <c r="D39" s="39"/>
      <c r="E39" s="73">
        <v>44602.03</v>
      </c>
      <c r="F39" s="73">
        <v>16040.92</v>
      </c>
      <c r="G39" s="73">
        <v>0</v>
      </c>
      <c r="H39" s="73">
        <v>31153.97</v>
      </c>
      <c r="I39" s="73">
        <v>20426</v>
      </c>
      <c r="J39" s="73">
        <v>18411.12</v>
      </c>
      <c r="K39" s="39">
        <v>19071.330000000002</v>
      </c>
      <c r="L39" s="39">
        <v>14912.04</v>
      </c>
      <c r="M39" s="39">
        <v>0</v>
      </c>
      <c r="N39" s="39">
        <v>43347.45</v>
      </c>
      <c r="O39" s="39">
        <v>15799.86</v>
      </c>
      <c r="P39" s="39">
        <v>0</v>
      </c>
      <c r="Q39" s="39">
        <v>19817.45</v>
      </c>
      <c r="R39" s="39">
        <v>15116.17</v>
      </c>
      <c r="S39" s="39">
        <v>0</v>
      </c>
      <c r="T39" s="39">
        <v>18676.12</v>
      </c>
      <c r="U39" s="39">
        <v>9993.1</v>
      </c>
      <c r="V39" s="39">
        <v>0</v>
      </c>
    </row>
    <row r="40" spans="1:22" ht="31.5" thickTop="1" thickBot="1" x14ac:dyDescent="0.3">
      <c r="A40" s="47"/>
      <c r="B40" s="69" t="s">
        <v>253</v>
      </c>
      <c r="C40" s="58" t="s">
        <v>9</v>
      </c>
      <c r="D40" s="39"/>
      <c r="E40" s="73">
        <v>7.18</v>
      </c>
      <c r="F40" s="73">
        <v>22.04</v>
      </c>
      <c r="G40" s="73">
        <v>63.19</v>
      </c>
      <c r="H40" s="73">
        <v>5.72</v>
      </c>
      <c r="I40" s="73">
        <v>15.39</v>
      </c>
      <c r="J40" s="73">
        <v>42.14</v>
      </c>
      <c r="K40" s="39">
        <v>13.84</v>
      </c>
      <c r="L40" s="39">
        <v>30.87</v>
      </c>
      <c r="M40" s="39">
        <v>88.55</v>
      </c>
      <c r="N40" s="39">
        <v>7.26</v>
      </c>
      <c r="O40" s="39">
        <v>21.57</v>
      </c>
      <c r="P40" s="39">
        <v>68.180000000000007</v>
      </c>
      <c r="Q40" s="39">
        <v>19.3</v>
      </c>
      <c r="R40" s="39">
        <v>38.51</v>
      </c>
      <c r="S40" s="39">
        <v>103.24</v>
      </c>
      <c r="T40" s="39">
        <v>13.15</v>
      </c>
      <c r="U40" s="39">
        <v>28.98</v>
      </c>
      <c r="V40" s="39">
        <v>80.36</v>
      </c>
    </row>
    <row r="41" spans="1:22" ht="31.5" thickTop="1" thickBot="1" x14ac:dyDescent="0.3">
      <c r="A41" s="47"/>
      <c r="B41" s="69" t="s">
        <v>254</v>
      </c>
      <c r="C41" s="58" t="s">
        <v>9</v>
      </c>
      <c r="D41" s="39"/>
      <c r="E41" s="73">
        <v>3.44</v>
      </c>
      <c r="F41" s="73">
        <v>0.92</v>
      </c>
      <c r="G41" s="73">
        <v>0</v>
      </c>
      <c r="H41" s="73">
        <v>2.39</v>
      </c>
      <c r="I41" s="73">
        <v>1.22</v>
      </c>
      <c r="J41" s="73">
        <v>1.31</v>
      </c>
      <c r="K41" s="39">
        <v>1.22</v>
      </c>
      <c r="L41" s="39">
        <v>0.99</v>
      </c>
      <c r="M41" s="39">
        <v>0</v>
      </c>
      <c r="N41" s="39">
        <v>3.28</v>
      </c>
      <c r="O41" s="39">
        <v>0.92</v>
      </c>
      <c r="P41" s="39">
        <v>0</v>
      </c>
      <c r="Q41" s="39">
        <v>1.22</v>
      </c>
      <c r="R41" s="39">
        <v>0.99</v>
      </c>
      <c r="S41" s="39">
        <v>0</v>
      </c>
      <c r="T41" s="39">
        <v>1.22</v>
      </c>
      <c r="U41" s="39">
        <v>0.56999999999999995</v>
      </c>
      <c r="V41" s="39">
        <v>0</v>
      </c>
    </row>
    <row r="42" spans="1:22" ht="31.5" thickTop="1" thickBot="1" x14ac:dyDescent="0.3">
      <c r="A42" s="47"/>
      <c r="B42" s="69" t="s">
        <v>255</v>
      </c>
      <c r="C42" s="58"/>
      <c r="D42" s="39"/>
      <c r="E42" s="73">
        <v>5</v>
      </c>
      <c r="F42" s="73">
        <v>2</v>
      </c>
      <c r="G42" s="73">
        <v>1</v>
      </c>
      <c r="H42" s="73">
        <v>4</v>
      </c>
      <c r="I42" s="73">
        <v>2</v>
      </c>
      <c r="J42" s="73">
        <v>4</v>
      </c>
      <c r="K42" s="39">
        <v>2</v>
      </c>
      <c r="L42" s="39">
        <v>3</v>
      </c>
      <c r="M42" s="39">
        <v>2</v>
      </c>
      <c r="N42" s="39">
        <v>5</v>
      </c>
      <c r="O42" s="39">
        <v>3</v>
      </c>
      <c r="P42" s="39">
        <v>1</v>
      </c>
      <c r="Q42" s="39">
        <v>2</v>
      </c>
      <c r="R42" s="39">
        <v>3</v>
      </c>
      <c r="S42" s="39">
        <v>2</v>
      </c>
      <c r="T42" s="39">
        <v>2</v>
      </c>
      <c r="U42" s="39">
        <v>2</v>
      </c>
      <c r="V42" s="39">
        <v>1</v>
      </c>
    </row>
    <row r="43" spans="1:22" ht="31.5" thickTop="1" thickBot="1" x14ac:dyDescent="0.3">
      <c r="A43" s="47"/>
      <c r="B43" s="69" t="s">
        <v>256</v>
      </c>
      <c r="C43" s="58"/>
      <c r="D43" s="39"/>
      <c r="E43" s="73">
        <v>5</v>
      </c>
      <c r="F43" s="73">
        <v>2</v>
      </c>
      <c r="G43" s="73">
        <v>1</v>
      </c>
      <c r="H43" s="73">
        <v>4</v>
      </c>
      <c r="I43" s="73">
        <v>2</v>
      </c>
      <c r="J43" s="73">
        <v>4</v>
      </c>
      <c r="K43" s="39">
        <v>2</v>
      </c>
      <c r="L43" s="39">
        <v>3</v>
      </c>
      <c r="M43" s="39">
        <v>1</v>
      </c>
      <c r="N43" s="39">
        <v>5</v>
      </c>
      <c r="O43" s="39">
        <v>2</v>
      </c>
      <c r="P43" s="39">
        <v>1</v>
      </c>
      <c r="Q43" s="39">
        <v>2</v>
      </c>
      <c r="R43" s="39">
        <v>3</v>
      </c>
      <c r="S43" s="39">
        <v>1</v>
      </c>
      <c r="T43" s="39">
        <v>2</v>
      </c>
      <c r="U43" s="39">
        <v>2</v>
      </c>
      <c r="V43" s="39">
        <v>1</v>
      </c>
    </row>
    <row r="44" spans="1:22" ht="91.5" thickTop="1" thickBot="1" x14ac:dyDescent="0.3">
      <c r="A44" s="47"/>
      <c r="B44" s="69" t="s">
        <v>257</v>
      </c>
      <c r="C44" s="64"/>
      <c r="D44" s="39"/>
      <c r="E44" s="73">
        <v>0</v>
      </c>
      <c r="F44" s="73">
        <v>0</v>
      </c>
      <c r="G44" s="73">
        <v>0</v>
      </c>
      <c r="H44" s="73">
        <v>0</v>
      </c>
      <c r="I44" s="73">
        <v>0</v>
      </c>
      <c r="J44" s="73">
        <v>0</v>
      </c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</row>
    <row r="45" spans="1:22" ht="31.5" thickTop="1" thickBot="1" x14ac:dyDescent="0.3">
      <c r="A45" s="47"/>
      <c r="B45" s="69" t="s">
        <v>258</v>
      </c>
      <c r="C45" s="39"/>
      <c r="D45" s="39"/>
      <c r="E45" s="64">
        <f t="shared" ref="E45:V45" si="1">IFERROR(E31/E29,"-")</f>
        <v>5.5326709786051469E-2</v>
      </c>
      <c r="F45" s="64">
        <f t="shared" si="1"/>
        <v>0.17154989715777058</v>
      </c>
      <c r="G45" s="64">
        <f t="shared" si="1"/>
        <v>0.32583494493470089</v>
      </c>
      <c r="H45" s="64">
        <f t="shared" si="1"/>
        <v>4.6794298246340453E-2</v>
      </c>
      <c r="I45" s="64">
        <f t="shared" si="1"/>
        <v>0.13382816896426983</v>
      </c>
      <c r="J45" s="64">
        <f t="shared" si="1"/>
        <v>0.25144571114819753</v>
      </c>
      <c r="K45" s="64">
        <f t="shared" si="1"/>
        <v>8.8648375187517309E-2</v>
      </c>
      <c r="L45" s="64">
        <f t="shared" si="1"/>
        <v>0.20778555664071161</v>
      </c>
      <c r="M45" s="64">
        <f t="shared" si="1"/>
        <v>0.39749914399852876</v>
      </c>
      <c r="N45" s="64">
        <f t="shared" si="1"/>
        <v>5.6339606135706086E-2</v>
      </c>
      <c r="O45" s="64">
        <f t="shared" si="1"/>
        <v>0.16897319206834721</v>
      </c>
      <c r="P45" s="64">
        <f t="shared" si="1"/>
        <v>0.34098975175798979</v>
      </c>
      <c r="Q45" s="64">
        <f t="shared" si="1"/>
        <v>0.11174321874873189</v>
      </c>
      <c r="R45" s="64">
        <f t="shared" si="1"/>
        <v>0.23806798480057517</v>
      </c>
      <c r="S45" s="64">
        <f t="shared" si="1"/>
        <v>0.42623896892831276</v>
      </c>
      <c r="T45" s="64">
        <f t="shared" si="1"/>
        <v>8.5464009447109759E-2</v>
      </c>
      <c r="U45" s="64">
        <f t="shared" si="1"/>
        <v>0.19870265192141651</v>
      </c>
      <c r="V45" s="64">
        <f t="shared" si="1"/>
        <v>0.37615205837564142</v>
      </c>
    </row>
    <row r="46" spans="1:22" ht="31.5" thickTop="1" thickBot="1" x14ac:dyDescent="0.3">
      <c r="A46" s="47"/>
      <c r="B46" s="69" t="s">
        <v>259</v>
      </c>
      <c r="C46" s="39"/>
      <c r="D46" s="39"/>
      <c r="E46" s="64">
        <f t="shared" ref="E46:V46" si="2">IFERROR(E31/E30,"-")</f>
        <v>5.5326709786051469E-2</v>
      </c>
      <c r="F46" s="64">
        <f t="shared" si="2"/>
        <v>0.17154989715777058</v>
      </c>
      <c r="G46" s="64">
        <f t="shared" si="2"/>
        <v>0.32583494493470089</v>
      </c>
      <c r="H46" s="64">
        <f t="shared" si="2"/>
        <v>4.6794298246340453E-2</v>
      </c>
      <c r="I46" s="64">
        <f t="shared" si="2"/>
        <v>0.13382816896426983</v>
      </c>
      <c r="J46" s="64">
        <f t="shared" si="2"/>
        <v>0.25144571114819753</v>
      </c>
      <c r="K46" s="64">
        <f t="shared" si="2"/>
        <v>8.8648375187517309E-2</v>
      </c>
      <c r="L46" s="64">
        <f t="shared" si="2"/>
        <v>0.20778555664071161</v>
      </c>
      <c r="M46" s="64">
        <f t="shared" si="2"/>
        <v>0.39749914399852876</v>
      </c>
      <c r="N46" s="64">
        <f t="shared" si="2"/>
        <v>5.6339606135706086E-2</v>
      </c>
      <c r="O46" s="64">
        <f t="shared" si="2"/>
        <v>0.16897319206834721</v>
      </c>
      <c r="P46" s="64">
        <f t="shared" si="2"/>
        <v>0.34098975175798979</v>
      </c>
      <c r="Q46" s="64">
        <f t="shared" si="2"/>
        <v>0.11174321874873189</v>
      </c>
      <c r="R46" s="64">
        <f t="shared" si="2"/>
        <v>0.23806798480057517</v>
      </c>
      <c r="S46" s="64">
        <f t="shared" si="2"/>
        <v>0.42623896892831276</v>
      </c>
      <c r="T46" s="64">
        <f t="shared" si="2"/>
        <v>8.5464009447109759E-2</v>
      </c>
      <c r="U46" s="64">
        <f t="shared" si="2"/>
        <v>0.19870265192141651</v>
      </c>
      <c r="V46" s="64">
        <f t="shared" si="2"/>
        <v>0.37615205837564142</v>
      </c>
    </row>
    <row r="47" spans="1:22" ht="15.75" thickTop="1" x14ac:dyDescent="0.25">
      <c r="C47" s="5"/>
    </row>
  </sheetData>
  <customSheetViews>
    <customSheetView guid="{E9CCB959-D040-493B-99A0-013AB9292204}" scale="85" showGridLines="0" hiddenRows="1">
      <pane ySplit="8" topLeftCell="A14" activePane="bottomLeft" state="frozenSplit"/>
      <selection pane="bottomLeft" activeCell="A4" sqref="A4"/>
      <pageMargins left="0.7" right="0.7" top="0.75" bottom="0.75" header="0.3" footer="0.3"/>
      <pageSetup paperSize="9" orientation="portrait"/>
    </customSheetView>
  </customSheetViews>
  <mergeCells count="3">
    <mergeCell ref="A9:A19"/>
    <mergeCell ref="A21:A22"/>
    <mergeCell ref="A28:D28"/>
  </mergeCells>
  <phoneticPr fontId="15" type="noConversion"/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B7AEB330F5AB5F43B244BD5EBF09EFCA" ma:contentTypeVersion="14" ma:contentTypeDescription="Opret et nyt dokument." ma:contentTypeScope="" ma:versionID="4020aff5e3a1da52404cceb1fbd3832c">
  <xsd:schema xmlns:xsd="http://www.w3.org/2001/XMLSchema" xmlns:xs="http://www.w3.org/2001/XMLSchema" xmlns:p="http://schemas.microsoft.com/office/2006/metadata/properties" xmlns:ns2="fe121e20-e7f1-46f8-9cf0-3dcc1c9d6a71" xmlns:ns3="3cb11f44-5089-44be-a7dd-4fed73cd74f9" targetNamespace="http://schemas.microsoft.com/office/2006/metadata/properties" ma:root="true" ma:fieldsID="94ac5f9984eb45e9885456ae4c07e5d4" ns2:_="" ns3:_="">
    <xsd:import namespace="fe121e20-e7f1-46f8-9cf0-3dcc1c9d6a71"/>
    <xsd:import namespace="3cb11f44-5089-44be-a7dd-4fed73cd74f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Datio" minOccurs="0"/>
                <xsd:element ref="ns2:oprettelsesdato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e121e20-e7f1-46f8-9cf0-3dcc1c9d6a7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internalName="MediaServiceAutoTags" ma:readOnly="true">
      <xsd:simpleType>
        <xsd:restriction base="dms:Text"/>
      </xsd:simpleType>
    </xsd:element>
    <xsd:element name="MediaServiceOCR" ma:index="1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Datio" ma:index="20" nillable="true" ma:displayName="Dato" ma:format="DateTime" ma:internalName="Datio">
      <xsd:simpleType>
        <xsd:restriction base="dms:DateTime"/>
      </xsd:simpleType>
    </xsd:element>
    <xsd:element name="oprettelsesdato" ma:index="21" nillable="true" ma:displayName="oprettelsesdato" ma:format="DateTime" ma:internalName="oprettelsesdato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cb11f44-5089-44be-a7dd-4fed73cd74f9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Del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lt med detaljer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dhol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atio xmlns="fe121e20-e7f1-46f8-9cf0-3dcc1c9d6a71" xsi:nil="true"/>
    <oprettelsesdato xmlns="fe121e20-e7f1-46f8-9cf0-3dcc1c9d6a71" xsi:nil="true"/>
  </documentManagement>
</p:properties>
</file>

<file path=customXml/itemProps1.xml><?xml version="1.0" encoding="utf-8"?>
<ds:datastoreItem xmlns:ds="http://schemas.openxmlformats.org/officeDocument/2006/customXml" ds:itemID="{6DD26E5B-D73D-4312-A394-4F9D221127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e121e20-e7f1-46f8-9cf0-3dcc1c9d6a71"/>
    <ds:schemaRef ds:uri="3cb11f44-5089-44be-a7dd-4fed73cd74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71C7255-6BB4-4F67-ABEF-F80CEC75C9D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B0E2F95-C19D-4D3B-9ECD-ED48D6B45069}">
  <ds:schemaRefs>
    <ds:schemaRef ds:uri="http://schemas.openxmlformats.org/package/2006/metadata/core-properties"/>
    <ds:schemaRef ds:uri="fe121e20-e7f1-46f8-9cf0-3dcc1c9d6a71"/>
    <ds:schemaRef ds:uri="3cb11f44-5089-44be-a7dd-4fed73cd74f9"/>
    <ds:schemaRef ds:uri="http://www.w3.org/XML/1998/namespace"/>
    <ds:schemaRef ds:uri="http://schemas.microsoft.com/office/2006/documentManagement/types"/>
    <ds:schemaRef ds:uri="http://purl.org/dc/dcmitype/"/>
    <ds:schemaRef ds:uri="http://schemas.microsoft.com/office/2006/metadata/properties"/>
    <ds:schemaRef ds:uri="http://schemas.microsoft.com/office/infopath/2007/PartnerControls"/>
    <ds:schemaRef ds:uri="http://purl.org/dc/terms/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5</vt:i4>
      </vt:variant>
    </vt:vector>
  </HeadingPairs>
  <TitlesOfParts>
    <vt:vector size="5" baseType="lpstr">
      <vt:lpstr>Inhalt</vt:lpstr>
      <vt:lpstr>3.1 Skalierung Wärmedichtekarte</vt:lpstr>
      <vt:lpstr>3.2 Versand der Fernwärmevers.</vt:lpstr>
      <vt:lpstr>4.1 DH benutzerdefinierte Schw.</vt:lpstr>
      <vt:lpstr>4.2 DH ökonomische Bewertung</vt:lpstr>
    </vt:vector>
  </TitlesOfParts>
  <Company>TU Wien - Campusversion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schmidinger</dc:creator>
  <cp:lastModifiedBy>Max Gunnar Ansas Guddat</cp:lastModifiedBy>
  <dcterms:created xsi:type="dcterms:W3CDTF">2019-12-03T09:28:11Z</dcterms:created>
  <dcterms:modified xsi:type="dcterms:W3CDTF">2020-05-14T08:33:57Z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0x010100B7AEB330F5AB5F43B244BD5EBF09EFCA</vt:lpwstr>
  </property>
</Properties>
</file>