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agi\Downloads\"/>
    </mc:Choice>
  </mc:AlternateContent>
  <xr:revisionPtr revIDLastSave="0" documentId="8_{B7D38D12-B128-4B2B-9E9C-BF53A71DE148}" xr6:coauthVersionLast="47" xr6:coauthVersionMax="47" xr10:uidLastSave="{00000000-0000-0000-0000-000000000000}"/>
  <bookViews>
    <workbookView xWindow="-108" yWindow="-108" windowWidth="23256" windowHeight="13176" firstSheet="2" activeTab="2" xr2:uid="{42151F78-696E-471B-A65F-91F23ACD094A}"/>
  </bookViews>
  <sheets>
    <sheet name="Data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3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<sst xmlns="http://schemas.openxmlformats.org/spreadsheetml/2006/main" count="261" uniqueCount="80">
  <si>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</si>
  <si>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</si>
  <si>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Valor</t>
  </si>
  <si>
    <t>Descrição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</si>
  <si>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</si>
  <si>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</si>
  <si>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</si>
  <si>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</si>
  <si>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</si>
  <si>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</si>
  <si>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</si>
  <si>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</si>
  <si>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</si>
  <si>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</si>
  <si>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</si>
  <si>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</si>
  <si>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</si>
  <si>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</si>
  <si>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</si>
  <si>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</si>
  <si>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</si>
  <si>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</si>
  <si>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</si>
  <si>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</si>
  <si>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</si>
  <si>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</si>
  <si>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</si>
  <si>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</si>
  <si>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</si>
  <si>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</si>
  <si>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</si>
  <si>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</si>
  <si>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</si>
  <si>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</si>
  <si>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</si>
  <si>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</si>
  <si>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</si>
  <si>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</si>
  <si>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</si>
  <si>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</si>
  <si>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</si>
  <si>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</si>
  <si>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</si>
  <si>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</si>
  <si>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</si>
  <si>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</si>
  <si>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</si>
  <si>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</si>
  <si>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</si>
  <si>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</si>
  <si>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</si>
  <si>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</si>
  <si>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</si>
  <si>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</si>
  <si>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</si>
  <si>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</si>
  <si>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</si>
  <si>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</si>
  <si>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</si>
  <si>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</si>
  <si>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</si>
  <si>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</si>
  <si>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</si>
  <si>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</si>
  <si>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</si>
  <si>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</si>
  <si>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</si>
  <si>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</si>
  <si>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</si>
  <si>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</si>
  <si>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</si>
  <si>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Categoria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</si>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</sst>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3" borderId="0" xfId="0" applyFont="1" applyFill="1"/>
    <xf numFmtId="0" fontId="0" fillId="4" borderId="0" xfId="0" applyFill="1"/>
    <xf numFmtId="1" fontId="2" fillId="0" borderId="0" xfId="0" applyNumberFormat="1" applyFont="1" applyAlignment="1">
      <alignment horizontal="center"/>
    </xf>
    <xf numFmtId="0" fontId="6" fillId="3" borderId="0" xfId="0" applyFont="1" applyFill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1" applyFont="1"/>
    <xf numFmtId="164" fontId="7" fillId="5" borderId="1" xfId="1" applyNumberFormat="1" applyFont="1" applyFill="1" applyBorder="1"/>
  </cellXfs>
  <cellStyles count="2">
    <cellStyle name="Ênfase2" xfId="1" builtinId="33"/>
    <cellStyle name="Normal" xfId="0" builtinId="0"/>
  </cellStyles>
  <dxfs count="17"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z val="10"/>
        <color theme="0"/>
        <name val="Segoe UI Light"/>
        <family val="2"/>
        <scheme val="none"/>
      </font>
      <fill>
        <patternFill patternType="solid">
          <fgColor auto="1"/>
          <bgColor theme="3" tint="0.24994659260841701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bgColor theme="3" tint="0.2499465926084170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color theme="0"/>
        <name val="Segoe UI Light"/>
        <family val="2"/>
        <scheme val="none"/>
      </font>
      <fill>
        <patternFill patternType="solid">
          <fgColor auto="1"/>
          <bgColor theme="3" tint="0.499984740745262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auto="1"/>
          <bgColor theme="3" tint="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9" xr9:uid="{F9278602-AB70-4F31-B9A8-A476278E5CC7}">
      <tableStyleElement type="wholeTable" dxfId="16"/>
      <tableStyleElement type="headerRow" dxfId="15"/>
    </tableStyle>
    <tableStyle name="SlicerStyleDark1 2" pivot="0" table="0" count="10" xr9:uid="{5F777C26-696E-4AD5-BAF1-F30C5AF400FA}">
      <tableStyleElement type="wholeTable" dxfId="14"/>
      <tableStyleElement type="headerRow" dxfId="13"/>
    </tableStyle>
  </tableStyles>
  <extLst>
    <ext xmlns:x14="http://schemas.microsoft.com/office/spreadsheetml/2009/9/main" uri="{46F421CA-312F-682f-3DD2-61675219B42D}">
      <x14:dxfs count="15">
        <dxf>
          <font>
            <color theme="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sz val="10"/>
            <color theme="0"/>
            <name val="Segoe UI Light"/>
            <family val="2"/>
            <scheme val="none"/>
          </font>
          <fill>
            <patternFill>
              <bgColor theme="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0"/>
            <color theme="0"/>
            <name val="Segoe UI Light"/>
            <family val="2"/>
            <scheme val="none"/>
          </font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</dxf>
        <dxf>
          <font>
            <color theme="0"/>
            <name val="Segoe UI Light"/>
            <family val="2"/>
            <scheme val="none"/>
          </font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Segoe UI Light"/>
            <family val="2"/>
            <scheme val="none"/>
          </font>
          <fill>
            <patternFill>
              <bgColor theme="0"/>
            </patternFill>
          </fill>
        </dxf>
        <dxf>
          <font>
            <color theme="0"/>
            <name val="Segoe UI Light"/>
            <family val="2"/>
            <scheme val="none"/>
          </font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</dxf>
        <dxf>
          <fill>
            <patternFill>
              <bgColor theme="3" tint="0.749961851863155"/>
            </patternFill>
          </fill>
        </dxf>
        <dxf>
          <fill>
            <patternFill>
              <bgColor theme="3" tint="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14"/>
            <x14:slicerStyleElement type="unselectedItemWithNoData" dxfId="13"/>
            <x14:slicerStyleElement type="selectedItemWithData" dxfId="12"/>
            <x14:slicerStyleElement type="selectedItemWithNoData" dxfId="11"/>
            <x14:slicerStyleElement type="hoveredUnselectedItemWithData" dxfId="10"/>
            <x14:slicerStyleElement type="hoveredSelectedItemWithData" dxfId="9"/>
            <x14:slicerStyleElement type="hoveredSelectedItemWithNoData" dxfId="8"/>
          </x14:slicerStyleElements>
        </x14:slicerStyle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[Planilha_financeira.xlsx]Controller!Tabela dinâmica2</c:name>
    <c:fmtId val="4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C-4F54-88E5-D857104669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713477968"/>
        <c:axId val="1713477008"/>
      </c:barChart>
      <c:catAx>
        <c:axId val="17134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7008"/>
        <c:crosses val="autoZero"/>
        <c:auto val="1"/>
        <c:lblAlgn val="ctr"/>
        <c:lblOffset val="100"/>
        <c:noMultiLvlLbl val="0"/>
      </c:catAx>
      <c:valAx>
        <c:axId val="17134770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134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[Planilha_financeira.xlsx]Controller!Tabela dinâmica1</c:name>
    <c:fmtId val="1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4-4432-97A6-5EA9414C8A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7273759"/>
        <c:axId val="417273279"/>
      </c:barChart>
      <c:catAx>
        <c:axId val="41727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273279"/>
        <c:crosses val="autoZero"/>
        <c:auto val="1"/>
        <c:lblAlgn val="ctr"/>
        <c:lblOffset val="100"/>
        <c:noMultiLvlLbl val="0"/>
      </c:catAx>
      <c:valAx>
        <c:axId val="417273279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4172737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[Planilha_financeira.xlsx]Controller!Tabela dinâmica2</c:name>
    <c:fmtId val="9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C-4F54-88E5-D857104669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713477968"/>
        <c:axId val="1713477008"/>
      </c:barChart>
      <c:catAx>
        <c:axId val="17134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7008"/>
        <c:crosses val="autoZero"/>
        <c:auto val="1"/>
        <c:lblAlgn val="ctr"/>
        <c:lblOffset val="100"/>
        <c:noMultiLvlLbl val="0"/>
      </c:catAx>
      <c:valAx>
        <c:axId val="17134770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134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42B-4137-BC20-523596AD3B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B-4137-BC20-523596AD3B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02316288"/>
        <c:axId val="1602314848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2000">
                    <a:schemeClr val="tx2">
                      <a:lumMod val="75000"/>
                      <a:lumOff val="25000"/>
                    </a:schemeClr>
                  </a:gs>
                  <a:gs pos="90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2B-4137-BC20-523596AD3B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B-4137-BC20-523596AD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804911"/>
        <c:axId val="1466799631"/>
      </c:barChart>
      <c:catAx>
        <c:axId val="1602316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2314848"/>
        <c:crosses val="autoZero"/>
        <c:auto val="1"/>
        <c:lblAlgn val="ctr"/>
        <c:lblOffset val="100"/>
        <c:noMultiLvlLbl val="0"/>
      </c:catAx>
      <c:valAx>
        <c:axId val="160231484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02316288"/>
        <c:crosses val="autoZero"/>
        <c:crossBetween val="between"/>
      </c:valAx>
      <c:valAx>
        <c:axId val="1466799631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466804911"/>
        <c:crosses val="max"/>
        <c:crossBetween val="between"/>
      </c:valAx>
      <c:catAx>
        <c:axId val="1466804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46679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chart" Target="../charts/chart3.xml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12" Type="http://schemas.openxmlformats.org/officeDocument/2006/relationships/chart" Target="../charts/chart2.xml"/><Relationship Id="rId2" Type="http://schemas.openxmlformats.org/officeDocument/2006/relationships/image" Target="../media/image2.svg"/><Relationship Id="rId16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hyperlink" Target="#Data!A1"/><Relationship Id="rId11" Type="http://schemas.openxmlformats.org/officeDocument/2006/relationships/image" Target="../media/image9.svg"/><Relationship Id="rId5" Type="http://schemas.openxmlformats.org/officeDocument/2006/relationships/image" Target="../media/image4.svg"/><Relationship Id="rId15" Type="http://schemas.openxmlformats.org/officeDocument/2006/relationships/image" Target="../media/image11.svg"/><Relationship Id="rId10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123143</xdr:colOff>
      <xdr:row>25</xdr:row>
      <xdr:rowOff>119044</xdr:rowOff>
    </xdr:from>
    <xdr:to>
      <xdr:col>20</xdr:col>
      <xdr:colOff>114005</xdr:colOff>
      <xdr:row>40</xdr:row>
      <xdr:rowOff>46653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EB95D38C-34FC-774C-ED64-DB7A896D7E1A}"/>
            </a:ext>
          </a:extLst>
        </xdr:cNvPr>
        <xdr:cNvGrpSpPr/>
      </xdr:nvGrpSpPr>
      <xdr:grpSpPr>
        <a:xfrm>
          <a:off x="1973714" y="4784350"/>
          <a:ext cx="11514169" cy="2726793"/>
          <a:chOff x="1718309" y="4095750"/>
          <a:chExt cx="11572875" cy="3430906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2C4AD612-7403-3CE4-AB35-9AD31E070E23}"/>
              </a:ext>
            </a:extLst>
          </xdr:cNvPr>
          <xdr:cNvGrpSpPr/>
        </xdr:nvGrpSpPr>
        <xdr:grpSpPr>
          <a:xfrm>
            <a:off x="1718309" y="4095750"/>
            <a:ext cx="11572875" cy="3430906"/>
            <a:chOff x="1571624" y="3863180"/>
            <a:chExt cx="11572875" cy="3394871"/>
          </a:xfrm>
        </xdr:grpSpPr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6C13EC84-B8BD-4659-97FF-EA59A7BDE480}"/>
                </a:ext>
              </a:extLst>
            </xdr:cNvPr>
            <xdr:cNvGrpSpPr/>
          </xdr:nvGrpSpPr>
          <xdr:grpSpPr>
            <a:xfrm>
              <a:off x="1571624" y="3876675"/>
              <a:ext cx="11572875" cy="3381376"/>
              <a:chOff x="1562100" y="504825"/>
              <a:chExt cx="5448300" cy="2914650"/>
            </a:xfrm>
          </xdr:grpSpPr>
          <xdr:sp macro="" textlink="">
            <xdr:nvSpPr>
              <xdr:cNvPr id="20" name="Retângulo: Cantos Arredondados 19">
                <a:extLst>
                  <a:ext uri="{FF2B5EF4-FFF2-40B4-BE49-F238E27FC236}">
                    <a16:creationId xmlns:a16="http://schemas.microsoft.com/office/drawing/2014/main" id="{29BC54D6-CB28-93A8-F5FF-607AE2B85964}"/>
                  </a:ext>
                </a:extLst>
              </xdr:cNvPr>
              <xdr:cNvSpPr/>
            </xdr:nvSpPr>
            <xdr:spPr>
              <a:xfrm>
                <a:off x="1562100" y="504825"/>
                <a:ext cx="5448300" cy="2914650"/>
              </a:xfrm>
              <a:prstGeom prst="roundRect">
                <a:avLst>
                  <a:gd name="adj" fmla="val 16339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1" name="Retângulo: Cantos Superiores Arredondados 20">
                <a:extLst>
                  <a:ext uri="{FF2B5EF4-FFF2-40B4-BE49-F238E27FC236}">
                    <a16:creationId xmlns:a16="http://schemas.microsoft.com/office/drawing/2014/main" id="{C8662E8E-7EA2-D882-C96C-0E1D92068378}"/>
                  </a:ext>
                </a:extLst>
              </xdr:cNvPr>
              <xdr:cNvSpPr/>
            </xdr:nvSpPr>
            <xdr:spPr>
              <a:xfrm>
                <a:off x="1562100" y="504826"/>
                <a:ext cx="5448300" cy="36833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A7827C4E-D028-4062-BD90-4282B40B1878}"/>
                </a:ext>
              </a:extLst>
            </xdr:cNvPr>
            <xdr:cNvSpPr txBox="1"/>
          </xdr:nvSpPr>
          <xdr:spPr>
            <a:xfrm>
              <a:off x="2192382" y="3863180"/>
              <a:ext cx="1552575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7" name="Gráfico 26" descr="Dinheiro voador estrutura de tópicos">
            <a:extLst>
              <a:ext uri="{FF2B5EF4-FFF2-40B4-BE49-F238E27FC236}">
                <a16:creationId xmlns:a16="http://schemas.microsoft.com/office/drawing/2014/main" id="{D7F887AB-FE51-9602-CEC0-34FE35EA8D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910445" y="4110446"/>
            <a:ext cx="426717" cy="42265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111965</xdr:colOff>
      <xdr:row>6</xdr:row>
      <xdr:rowOff>41144</xdr:rowOff>
    </xdr:from>
    <xdr:to>
      <xdr:col>9</xdr:col>
      <xdr:colOff>302465</xdr:colOff>
      <xdr:row>25</xdr:row>
      <xdr:rowOff>1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2849CACC-5DF0-6691-E69C-1A46CD02CB2A}"/>
            </a:ext>
          </a:extLst>
        </xdr:cNvPr>
        <xdr:cNvGrpSpPr/>
      </xdr:nvGrpSpPr>
      <xdr:grpSpPr>
        <a:xfrm>
          <a:off x="1962536" y="1160817"/>
          <a:ext cx="5042419" cy="3504490"/>
          <a:chOff x="1699259" y="278452"/>
          <a:chExt cx="5067300" cy="3433577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117FD55D-DE82-223F-D214-65A66D3CD369}"/>
              </a:ext>
            </a:extLst>
          </xdr:cNvPr>
          <xdr:cNvGrpSpPr/>
        </xdr:nvGrpSpPr>
        <xdr:grpSpPr>
          <a:xfrm>
            <a:off x="1699259" y="279763"/>
            <a:ext cx="5067300" cy="3432266"/>
            <a:chOff x="1552575" y="490338"/>
            <a:chExt cx="5067300" cy="3395862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B1232E29-6E19-5C55-5D5D-7A00B85F5494}"/>
                </a:ext>
              </a:extLst>
            </xdr:cNvPr>
            <xdr:cNvGrpSpPr/>
          </xdr:nvGrpSpPr>
          <xdr:grpSpPr>
            <a:xfrm>
              <a:off x="1562100" y="504825"/>
              <a:ext cx="5057775" cy="3381375"/>
              <a:chOff x="1562100" y="504825"/>
              <a:chExt cx="5448300" cy="2914649"/>
            </a:xfrm>
          </xdr:grpSpPr>
          <xdr:sp macro="" textlink="">
            <xdr:nvSpPr>
              <xdr:cNvPr id="10" name="Retângulo: Cantos Arredondados 9">
                <a:extLst>
                  <a:ext uri="{FF2B5EF4-FFF2-40B4-BE49-F238E27FC236}">
                    <a16:creationId xmlns:a16="http://schemas.microsoft.com/office/drawing/2014/main" id="{FFFFA71A-3964-36EF-5643-BF14DC0A949E}"/>
                  </a:ext>
                </a:extLst>
              </xdr:cNvPr>
              <xdr:cNvSpPr/>
            </xdr:nvSpPr>
            <xdr:spPr>
              <a:xfrm>
                <a:off x="1562100" y="504825"/>
                <a:ext cx="5448300" cy="2914649"/>
              </a:xfrm>
              <a:prstGeom prst="roundRect">
                <a:avLst>
                  <a:gd name="adj" fmla="val 16339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17EEAA9C-37CE-CC02-509C-FAC4C1E16568}"/>
                  </a:ext>
                </a:extLst>
              </xdr:cNvPr>
              <xdr:cNvSpPr/>
            </xdr:nvSpPr>
            <xdr:spPr>
              <a:xfrm>
                <a:off x="1562100" y="504826"/>
                <a:ext cx="5448300" cy="36833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740B370-39BC-4426-944C-796E94F69181}"/>
                </a:ext>
              </a:extLst>
            </xdr:cNvPr>
            <xdr:cNvGraphicFramePr>
              <a:graphicFrameLocks/>
            </xdr:cNvGraphicFramePr>
          </xdr:nvGraphicFramePr>
          <xdr:xfrm>
            <a:off x="1552575" y="102870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DCB33075-E7B6-2706-7BC6-6E89F5C8CD7B}"/>
                </a:ext>
              </a:extLst>
            </xdr:cNvPr>
            <xdr:cNvSpPr txBox="1"/>
          </xdr:nvSpPr>
          <xdr:spPr>
            <a:xfrm>
              <a:off x="2203812" y="490338"/>
              <a:ext cx="1552575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9" name="Gráfico 28" descr="Registrar estrutura de tópicos">
            <a:extLst>
              <a:ext uri="{FF2B5EF4-FFF2-40B4-BE49-F238E27FC236}">
                <a16:creationId xmlns:a16="http://schemas.microsoft.com/office/drawing/2014/main" id="{CA277105-5FA6-82E9-FF18-A8FDB12B4A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838373" y="278452"/>
            <a:ext cx="470485" cy="46395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9</xdr:row>
      <xdr:rowOff>41988</xdr:rowOff>
    </xdr:from>
    <xdr:to>
      <xdr:col>0</xdr:col>
      <xdr:colOff>1839686</xdr:colOff>
      <xdr:row>20</xdr:row>
      <xdr:rowOff>41987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Mês">
              <a:extLst>
                <a:ext uri="{FF2B5EF4-FFF2-40B4-BE49-F238E27FC236}">
                  <a16:creationId xmlns:a16="http://schemas.microsoft.com/office/drawing/2014/main" id="{0BB9DC39-0A81-490B-B2F0-628B26D4EA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21498"/>
              <a:ext cx="1839686" cy="20527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166394</xdr:colOff>
      <xdr:row>0</xdr:row>
      <xdr:rowOff>10253</xdr:rowOff>
    </xdr:from>
    <xdr:to>
      <xdr:col>20</xdr:col>
      <xdr:colOff>248815</xdr:colOff>
      <xdr:row>5</xdr:row>
      <xdr:rowOff>129073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8F4C5045-234F-372C-5A17-23CF7A69128F}"/>
            </a:ext>
          </a:extLst>
        </xdr:cNvPr>
        <xdr:cNvGrpSpPr/>
      </xdr:nvGrpSpPr>
      <xdr:grpSpPr>
        <a:xfrm>
          <a:off x="2016965" y="10253"/>
          <a:ext cx="11605728" cy="1051881"/>
          <a:chOff x="2016965" y="10253"/>
          <a:chExt cx="11605728" cy="1051881"/>
        </a:xfrm>
      </xdr:grpSpPr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BA360736-31BC-455B-8CE5-FC5C3462F7B8}"/>
              </a:ext>
            </a:extLst>
          </xdr:cNvPr>
          <xdr:cNvSpPr/>
        </xdr:nvSpPr>
        <xdr:spPr>
          <a:xfrm>
            <a:off x="2016965" y="80020"/>
            <a:ext cx="11605728" cy="961898"/>
          </a:xfrm>
          <a:prstGeom prst="roundRect">
            <a:avLst>
              <a:gd name="adj" fmla="val 1633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0AA6A7DA-539F-4DE4-95B8-128DF5FF22CE}"/>
              </a:ext>
            </a:extLst>
          </xdr:cNvPr>
          <xdr:cNvSpPr/>
        </xdr:nvSpPr>
        <xdr:spPr>
          <a:xfrm>
            <a:off x="2153818" y="139958"/>
            <a:ext cx="917510" cy="793103"/>
          </a:xfrm>
          <a:prstGeom prst="roundRect">
            <a:avLst>
              <a:gd name="adj" fmla="val 16339"/>
            </a:avLst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EB368A85-0818-EA05-1041-6BC50742CF51}"/>
              </a:ext>
            </a:extLst>
          </xdr:cNvPr>
          <xdr:cNvSpPr txBox="1"/>
        </xdr:nvSpPr>
        <xdr:spPr>
          <a:xfrm>
            <a:off x="3102430" y="155510"/>
            <a:ext cx="1866122" cy="544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Hello,</a:t>
            </a:r>
            <a:r>
              <a:rPr lang="pt-BR" sz="2000" baseline="0">
                <a:latin typeface="Segoe UI" panose="020B0502040204020203" pitchFamily="34" charset="0"/>
                <a:cs typeface="Segoe UI" panose="020B0502040204020203" pitchFamily="34" charset="0"/>
              </a:rPr>
              <a:t> Andrea</a:t>
            </a:r>
            <a:endParaRPr lang="pt-BR" sz="20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3FE0A952-69BF-43AA-8CDE-007EB18A9C21}"/>
              </a:ext>
            </a:extLst>
          </xdr:cNvPr>
          <xdr:cNvSpPr txBox="1"/>
        </xdr:nvSpPr>
        <xdr:spPr>
          <a:xfrm>
            <a:off x="3102430" y="517848"/>
            <a:ext cx="4435151" cy="544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>
                <a:solidFill>
                  <a:schemeClr val="bg1">
                    <a:lumMod val="6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Acompannhamento</a:t>
            </a:r>
            <a:r>
              <a:rPr lang="pt-BR" sz="1200" baseline="0">
                <a:solidFill>
                  <a:schemeClr val="bg1">
                    <a:lumMod val="6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120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44" name="Agrupar 4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EF6DC17-AFD4-53B3-E555-B945D107B8C8}"/>
              </a:ext>
            </a:extLst>
          </xdr:cNvPr>
          <xdr:cNvGrpSpPr/>
        </xdr:nvGrpSpPr>
        <xdr:grpSpPr>
          <a:xfrm>
            <a:off x="5882952" y="377890"/>
            <a:ext cx="5337109" cy="345234"/>
            <a:chOff x="5820748" y="152400"/>
            <a:chExt cx="5337109" cy="345234"/>
          </a:xfrm>
        </xdr:grpSpPr>
        <xdr:sp macro="" textlink="">
          <xdr:nvSpPr>
            <xdr:cNvPr id="41" name="Retângulo: Cantos Arredondados 40">
              <a:extLst>
                <a:ext uri="{FF2B5EF4-FFF2-40B4-BE49-F238E27FC236}">
                  <a16:creationId xmlns:a16="http://schemas.microsoft.com/office/drawing/2014/main" id="{CD807946-FE58-4A03-A2BA-AED0BB518015}"/>
                </a:ext>
              </a:extLst>
            </xdr:cNvPr>
            <xdr:cNvSpPr/>
          </xdr:nvSpPr>
          <xdr:spPr>
            <a:xfrm>
              <a:off x="5820748" y="152400"/>
              <a:ext cx="5337109" cy="345234"/>
            </a:xfrm>
            <a:prstGeom prst="roundRect">
              <a:avLst>
                <a:gd name="adj" fmla="val 16339"/>
              </a:avLst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bg1">
                      <a:lumMod val="65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43" name="Gráfico 42" descr="Lupa com preenchimento sólido">
              <a:extLst>
                <a:ext uri="{FF2B5EF4-FFF2-40B4-BE49-F238E27FC236}">
                  <a16:creationId xmlns:a16="http://schemas.microsoft.com/office/drawing/2014/main" id="{3C9C2C3C-C4B7-1074-1E13-C1E1A8369A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10776856" y="155511"/>
              <a:ext cx="331235" cy="331235"/>
            </a:xfrm>
            <a:prstGeom prst="rect">
              <a:avLst/>
            </a:prstGeom>
          </xdr:spPr>
        </xdr:pic>
      </xdr:grpSp>
      <xdr:pic>
        <xdr:nvPicPr>
          <xdr:cNvPr id="47" name="Imagem 46" descr="Jovem Mulher De Negócios Afro Americana Ilustração De Personagem De Desenho  Animado Em Vetor PNG , Jovem Mulher De Negócios Afro Americana, Ilustração  De Personagem De Desenho Animado Vetorial, Desenho Animado PNG">
            <a:extLst>
              <a:ext uri="{FF2B5EF4-FFF2-40B4-BE49-F238E27FC236}">
                <a16:creationId xmlns:a16="http://schemas.microsoft.com/office/drawing/2014/main" id="{16B73DC2-A6C9-F5B7-F2FA-DCFE6D9143E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780" t="7340" r="22095" b="9706"/>
          <a:stretch/>
        </xdr:blipFill>
        <xdr:spPr bwMode="auto">
          <a:xfrm>
            <a:off x="2286002" y="10253"/>
            <a:ext cx="598712" cy="9228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2</xdr:row>
      <xdr:rowOff>108858</xdr:rowOff>
    </xdr:from>
    <xdr:to>
      <xdr:col>1</xdr:col>
      <xdr:colOff>0</xdr:colOff>
      <xdr:row>6</xdr:row>
      <xdr:rowOff>62205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82807E9E-298F-7627-373A-B02EBE0181D4}"/>
            </a:ext>
          </a:extLst>
        </xdr:cNvPr>
        <xdr:cNvSpPr/>
      </xdr:nvSpPr>
      <xdr:spPr>
        <a:xfrm>
          <a:off x="0" y="482082"/>
          <a:ext cx="1850571" cy="699796"/>
        </a:xfrm>
        <a:prstGeom prst="roundRect">
          <a:avLst>
            <a:gd name="adj" fmla="val 0"/>
          </a:avLst>
        </a:prstGeom>
        <a:solidFill>
          <a:schemeClr val="tx2">
            <a:lumMod val="25000"/>
            <a:lumOff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pt-BR" sz="1600" b="1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Finance APP</a:t>
          </a:r>
        </a:p>
      </xdr:txBody>
    </xdr:sp>
    <xdr:clientData/>
  </xdr:twoCellAnchor>
  <xdr:twoCellAnchor editAs="oneCell">
    <xdr:from>
      <xdr:col>0</xdr:col>
      <xdr:colOff>1306287</xdr:colOff>
      <xdr:row>3</xdr:row>
      <xdr:rowOff>0</xdr:rowOff>
    </xdr:from>
    <xdr:to>
      <xdr:col>0</xdr:col>
      <xdr:colOff>1788369</xdr:colOff>
      <xdr:row>5</xdr:row>
      <xdr:rowOff>108858</xdr:rowOff>
    </xdr:to>
    <xdr:pic>
      <xdr:nvPicPr>
        <xdr:cNvPr id="54" name="Gráfico 53" descr="Dinheiro com preenchimento sólido">
          <a:extLst>
            <a:ext uri="{FF2B5EF4-FFF2-40B4-BE49-F238E27FC236}">
              <a16:creationId xmlns:a16="http://schemas.microsoft.com/office/drawing/2014/main" id="{8510FC86-6E29-54F5-CBF8-FE1D5B767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06287" y="559837"/>
          <a:ext cx="482082" cy="482082"/>
        </a:xfrm>
        <a:prstGeom prst="rect">
          <a:avLst/>
        </a:prstGeom>
      </xdr:spPr>
    </xdr:pic>
    <xdr:clientData/>
  </xdr:twoCellAnchor>
  <xdr:twoCellAnchor>
    <xdr:from>
      <xdr:col>1</xdr:col>
      <xdr:colOff>65311</xdr:colOff>
      <xdr:row>25</xdr:row>
      <xdr:rowOff>108790</xdr:rowOff>
    </xdr:from>
    <xdr:to>
      <xdr:col>20</xdr:col>
      <xdr:colOff>131986</xdr:colOff>
      <xdr:row>40</xdr:row>
      <xdr:rowOff>85528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DD8EE9D7-6FE8-8500-ECCF-F34FB7084E8A}"/>
            </a:ext>
          </a:extLst>
        </xdr:cNvPr>
        <xdr:cNvGrpSpPr/>
      </xdr:nvGrpSpPr>
      <xdr:grpSpPr>
        <a:xfrm>
          <a:off x="1915882" y="4774096"/>
          <a:ext cx="11589982" cy="2775922"/>
          <a:chOff x="1536943" y="3863180"/>
          <a:chExt cx="11649075" cy="2691144"/>
        </a:xfrm>
      </xdr:grpSpPr>
      <xdr:sp macro="" textlink="">
        <xdr:nvSpPr>
          <xdr:cNvPr id="62" name="Retângulo: Cantos Superiores Arredondados 61">
            <a:extLst>
              <a:ext uri="{FF2B5EF4-FFF2-40B4-BE49-F238E27FC236}">
                <a16:creationId xmlns:a16="http://schemas.microsoft.com/office/drawing/2014/main" id="{C6DA5E7B-2EF9-5D0F-CED1-DE25B4CD8CF1}"/>
              </a:ext>
            </a:extLst>
          </xdr:cNvPr>
          <xdr:cNvSpPr/>
        </xdr:nvSpPr>
        <xdr:spPr>
          <a:xfrm>
            <a:off x="1571624" y="3876676"/>
            <a:ext cx="11598962" cy="427317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9" name="Gráfico 58">
            <a:extLst>
              <a:ext uri="{FF2B5EF4-FFF2-40B4-BE49-F238E27FC236}">
                <a16:creationId xmlns:a16="http://schemas.microsoft.com/office/drawing/2014/main" id="{68001ADC-C574-C0BB-6E46-BB042683F018}"/>
              </a:ext>
            </a:extLst>
          </xdr:cNvPr>
          <xdr:cNvGraphicFramePr>
            <a:graphicFrameLocks/>
          </xdr:cNvGraphicFramePr>
        </xdr:nvGraphicFramePr>
        <xdr:xfrm>
          <a:off x="1536943" y="4595781"/>
          <a:ext cx="11649075" cy="19585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60" name="CaixaDeTexto 59">
            <a:extLst>
              <a:ext uri="{FF2B5EF4-FFF2-40B4-BE49-F238E27FC236}">
                <a16:creationId xmlns:a16="http://schemas.microsoft.com/office/drawing/2014/main" id="{D12CA788-CBF1-0466-D713-3A1D913B2626}"/>
              </a:ext>
            </a:extLst>
          </xdr:cNvPr>
          <xdr:cNvSpPr txBox="1"/>
        </xdr:nvSpPr>
        <xdr:spPr>
          <a:xfrm>
            <a:off x="2192382" y="3863180"/>
            <a:ext cx="1552575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</xdr:grpSp>
    <xdr:clientData/>
  </xdr:twoCellAnchor>
  <xdr:twoCellAnchor>
    <xdr:from>
      <xdr:col>1</xdr:col>
      <xdr:colOff>290976</xdr:colOff>
      <xdr:row>25</xdr:row>
      <xdr:rowOff>123793</xdr:rowOff>
    </xdr:from>
    <xdr:to>
      <xdr:col>2</xdr:col>
      <xdr:colOff>109038</xdr:colOff>
      <xdr:row>27</xdr:row>
      <xdr:rowOff>181957</xdr:rowOff>
    </xdr:to>
    <xdr:pic>
      <xdr:nvPicPr>
        <xdr:cNvPr id="57" name="Gráfico 56" descr="Dinheiro voador estrutura de tópicos">
          <a:extLst>
            <a:ext uri="{FF2B5EF4-FFF2-40B4-BE49-F238E27FC236}">
              <a16:creationId xmlns:a16="http://schemas.microsoft.com/office/drawing/2014/main" id="{989BC990-D2CB-7B52-DD40-858679CE1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41547" y="4789099"/>
          <a:ext cx="424552" cy="431389"/>
        </a:xfrm>
        <a:prstGeom prst="rect">
          <a:avLst/>
        </a:prstGeom>
      </xdr:spPr>
    </xdr:pic>
    <xdr:clientData/>
  </xdr:twoCellAnchor>
  <xdr:twoCellAnchor>
    <xdr:from>
      <xdr:col>1</xdr:col>
      <xdr:colOff>88638</xdr:colOff>
      <xdr:row>6</xdr:row>
      <xdr:rowOff>30891</xdr:rowOff>
    </xdr:from>
    <xdr:to>
      <xdr:col>9</xdr:col>
      <xdr:colOff>279138</xdr:colOff>
      <xdr:row>24</xdr:row>
      <xdr:rowOff>176360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D9757DDA-047F-04F8-E818-564DD95CF5D2}"/>
            </a:ext>
          </a:extLst>
        </xdr:cNvPr>
        <xdr:cNvGrpSpPr/>
      </xdr:nvGrpSpPr>
      <xdr:grpSpPr>
        <a:xfrm>
          <a:off x="1939209" y="1150564"/>
          <a:ext cx="5042419" cy="3504490"/>
          <a:chOff x="1699259" y="278452"/>
          <a:chExt cx="5067300" cy="3433577"/>
        </a:xfrm>
      </xdr:grpSpPr>
      <xdr:grpSp>
        <xdr:nvGrpSpPr>
          <xdr:cNvPr id="64" name="Agrupar 63">
            <a:extLst>
              <a:ext uri="{FF2B5EF4-FFF2-40B4-BE49-F238E27FC236}">
                <a16:creationId xmlns:a16="http://schemas.microsoft.com/office/drawing/2014/main" id="{1768C4E0-A8B5-FDE2-7FD9-9AA1A8E5409C}"/>
              </a:ext>
            </a:extLst>
          </xdr:cNvPr>
          <xdr:cNvGrpSpPr/>
        </xdr:nvGrpSpPr>
        <xdr:grpSpPr>
          <a:xfrm>
            <a:off x="1699259" y="279763"/>
            <a:ext cx="5067300" cy="3432266"/>
            <a:chOff x="1552575" y="490338"/>
            <a:chExt cx="5067300" cy="3395862"/>
          </a:xfrm>
        </xdr:grpSpPr>
        <xdr:grpSp>
          <xdr:nvGrpSpPr>
            <xdr:cNvPr id="66" name="Agrupar 65">
              <a:extLst>
                <a:ext uri="{FF2B5EF4-FFF2-40B4-BE49-F238E27FC236}">
                  <a16:creationId xmlns:a16="http://schemas.microsoft.com/office/drawing/2014/main" id="{4438A450-DCB9-0ED8-E72C-888BA6954DC5}"/>
                </a:ext>
              </a:extLst>
            </xdr:cNvPr>
            <xdr:cNvGrpSpPr/>
          </xdr:nvGrpSpPr>
          <xdr:grpSpPr>
            <a:xfrm>
              <a:off x="1562100" y="504825"/>
              <a:ext cx="5057775" cy="3381375"/>
              <a:chOff x="1562100" y="504825"/>
              <a:chExt cx="5448300" cy="2914649"/>
            </a:xfrm>
          </xdr:grpSpPr>
          <xdr:sp macro="" textlink="">
            <xdr:nvSpPr>
              <xdr:cNvPr id="69" name="Retângulo: Cantos Arredondados 68">
                <a:extLst>
                  <a:ext uri="{FF2B5EF4-FFF2-40B4-BE49-F238E27FC236}">
                    <a16:creationId xmlns:a16="http://schemas.microsoft.com/office/drawing/2014/main" id="{4FDB0088-75D2-0753-8505-C62B67167EA1}"/>
                  </a:ext>
                </a:extLst>
              </xdr:cNvPr>
              <xdr:cNvSpPr/>
            </xdr:nvSpPr>
            <xdr:spPr>
              <a:xfrm>
                <a:off x="1562100" y="504825"/>
                <a:ext cx="5448300" cy="2914649"/>
              </a:xfrm>
              <a:prstGeom prst="roundRect">
                <a:avLst>
                  <a:gd name="adj" fmla="val 16339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0" name="Retângulo: Cantos Superiores Arredondados 69">
                <a:extLst>
                  <a:ext uri="{FF2B5EF4-FFF2-40B4-BE49-F238E27FC236}">
                    <a16:creationId xmlns:a16="http://schemas.microsoft.com/office/drawing/2014/main" id="{480CAB9D-87E7-65A7-213C-959D159288C7}"/>
                  </a:ext>
                </a:extLst>
              </xdr:cNvPr>
              <xdr:cNvSpPr/>
            </xdr:nvSpPr>
            <xdr:spPr>
              <a:xfrm>
                <a:off x="1562100" y="504826"/>
                <a:ext cx="5448300" cy="36833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67" name="Gráfico 66">
              <a:extLst>
                <a:ext uri="{FF2B5EF4-FFF2-40B4-BE49-F238E27FC236}">
                  <a16:creationId xmlns:a16="http://schemas.microsoft.com/office/drawing/2014/main" id="{94BAEE23-8C9F-7F12-F546-A167B955AA3A}"/>
                </a:ext>
              </a:extLst>
            </xdr:cNvPr>
            <xdr:cNvGraphicFramePr>
              <a:graphicFrameLocks/>
            </xdr:cNvGraphicFramePr>
          </xdr:nvGraphicFramePr>
          <xdr:xfrm>
            <a:off x="1552575" y="102870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sp macro="" textlink="">
          <xdr:nvSpPr>
            <xdr:cNvPr id="68" name="CaixaDeTexto 67">
              <a:extLst>
                <a:ext uri="{FF2B5EF4-FFF2-40B4-BE49-F238E27FC236}">
                  <a16:creationId xmlns:a16="http://schemas.microsoft.com/office/drawing/2014/main" id="{87006EA8-1A83-8355-D013-7334EFACAE52}"/>
                </a:ext>
              </a:extLst>
            </xdr:cNvPr>
            <xdr:cNvSpPr txBox="1"/>
          </xdr:nvSpPr>
          <xdr:spPr>
            <a:xfrm>
              <a:off x="2203812" y="490338"/>
              <a:ext cx="1552575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65" name="Gráfico 64" descr="Registrar estrutura de tópicos">
            <a:extLst>
              <a:ext uri="{FF2B5EF4-FFF2-40B4-BE49-F238E27FC236}">
                <a16:creationId xmlns:a16="http://schemas.microsoft.com/office/drawing/2014/main" id="{301A4F0E-CFC8-DDC0-2B48-997FC25B10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838373" y="278452"/>
            <a:ext cx="470485" cy="46395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143067</xdr:colOff>
      <xdr:row>0</xdr:row>
      <xdr:rowOff>0</xdr:rowOff>
    </xdr:from>
    <xdr:to>
      <xdr:col>20</xdr:col>
      <xdr:colOff>225488</xdr:colOff>
      <xdr:row>5</xdr:row>
      <xdr:rowOff>118820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6F257E1E-92FD-4F74-1034-5E6DCEBCA9F6}"/>
            </a:ext>
          </a:extLst>
        </xdr:cNvPr>
        <xdr:cNvGrpSpPr/>
      </xdr:nvGrpSpPr>
      <xdr:grpSpPr>
        <a:xfrm>
          <a:off x="1993638" y="0"/>
          <a:ext cx="11605728" cy="1051881"/>
          <a:chOff x="2016965" y="10253"/>
          <a:chExt cx="11605728" cy="1051881"/>
        </a:xfrm>
      </xdr:grpSpPr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675E6243-1126-795A-871B-E3B5C3998F43}"/>
              </a:ext>
            </a:extLst>
          </xdr:cNvPr>
          <xdr:cNvSpPr/>
        </xdr:nvSpPr>
        <xdr:spPr>
          <a:xfrm>
            <a:off x="2016965" y="80020"/>
            <a:ext cx="11605728" cy="961898"/>
          </a:xfrm>
          <a:prstGeom prst="roundRect">
            <a:avLst>
              <a:gd name="adj" fmla="val 1633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3" name="Retângulo: Cantos Arredondados 72">
            <a:extLst>
              <a:ext uri="{FF2B5EF4-FFF2-40B4-BE49-F238E27FC236}">
                <a16:creationId xmlns:a16="http://schemas.microsoft.com/office/drawing/2014/main" id="{0C1FB34F-4FC4-4A73-A86B-109CE7AEFFF0}"/>
              </a:ext>
            </a:extLst>
          </xdr:cNvPr>
          <xdr:cNvSpPr/>
        </xdr:nvSpPr>
        <xdr:spPr>
          <a:xfrm>
            <a:off x="2153818" y="139958"/>
            <a:ext cx="917510" cy="793103"/>
          </a:xfrm>
          <a:prstGeom prst="roundRect">
            <a:avLst>
              <a:gd name="adj" fmla="val 16339"/>
            </a:avLst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4" name="CaixaDeTexto 73">
            <a:extLst>
              <a:ext uri="{FF2B5EF4-FFF2-40B4-BE49-F238E27FC236}">
                <a16:creationId xmlns:a16="http://schemas.microsoft.com/office/drawing/2014/main" id="{190EE63A-52B2-92A0-ECCC-9920775AD4AD}"/>
              </a:ext>
            </a:extLst>
          </xdr:cNvPr>
          <xdr:cNvSpPr txBox="1"/>
        </xdr:nvSpPr>
        <xdr:spPr>
          <a:xfrm>
            <a:off x="3102430" y="155510"/>
            <a:ext cx="1866122" cy="544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Hello,</a:t>
            </a:r>
            <a:r>
              <a:rPr lang="pt-BR" sz="2000" baseline="0">
                <a:latin typeface="Segoe UI" panose="020B0502040204020203" pitchFamily="34" charset="0"/>
                <a:cs typeface="Segoe UI" panose="020B0502040204020203" pitchFamily="34" charset="0"/>
              </a:rPr>
              <a:t> Andrea</a:t>
            </a:r>
            <a:endParaRPr lang="pt-BR" sz="20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75" name="CaixaDeTexto 74">
            <a:extLst>
              <a:ext uri="{FF2B5EF4-FFF2-40B4-BE49-F238E27FC236}">
                <a16:creationId xmlns:a16="http://schemas.microsoft.com/office/drawing/2014/main" id="{63059634-57DC-43DC-3E36-AD5A664F4DC3}"/>
              </a:ext>
            </a:extLst>
          </xdr:cNvPr>
          <xdr:cNvSpPr txBox="1"/>
        </xdr:nvSpPr>
        <xdr:spPr>
          <a:xfrm>
            <a:off x="3102430" y="517848"/>
            <a:ext cx="4435151" cy="544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>
                <a:solidFill>
                  <a:schemeClr val="bg1">
                    <a:lumMod val="6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Acompannhamento</a:t>
            </a:r>
            <a:r>
              <a:rPr lang="pt-BR" sz="1200" baseline="0">
                <a:solidFill>
                  <a:schemeClr val="bg1">
                    <a:lumMod val="6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120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6" name="Agrupar 7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40EE793-7E3E-FF89-D241-53A2993AC5D2}"/>
              </a:ext>
            </a:extLst>
          </xdr:cNvPr>
          <xdr:cNvGrpSpPr/>
        </xdr:nvGrpSpPr>
        <xdr:grpSpPr>
          <a:xfrm>
            <a:off x="5882952" y="377890"/>
            <a:ext cx="5337109" cy="345234"/>
            <a:chOff x="5820748" y="152400"/>
            <a:chExt cx="5337109" cy="345234"/>
          </a:xfrm>
        </xdr:grpSpPr>
        <xdr:sp macro="" textlink="">
          <xdr:nvSpPr>
            <xdr:cNvPr id="78" name="Retângulo: Cantos Arredondados 77">
              <a:extLst>
                <a:ext uri="{FF2B5EF4-FFF2-40B4-BE49-F238E27FC236}">
                  <a16:creationId xmlns:a16="http://schemas.microsoft.com/office/drawing/2014/main" id="{6B27FDAB-CB62-4AE7-B8A6-82597C7232B4}"/>
                </a:ext>
              </a:extLst>
            </xdr:cNvPr>
            <xdr:cNvSpPr/>
          </xdr:nvSpPr>
          <xdr:spPr>
            <a:xfrm>
              <a:off x="5820748" y="152400"/>
              <a:ext cx="5337109" cy="345234"/>
            </a:xfrm>
            <a:prstGeom prst="roundRect">
              <a:avLst>
                <a:gd name="adj" fmla="val 16339"/>
              </a:avLst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bg1">
                      <a:lumMod val="65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79" name="Gráfico 78" descr="Lupa com preenchimento sólido">
              <a:extLst>
                <a:ext uri="{FF2B5EF4-FFF2-40B4-BE49-F238E27FC236}">
                  <a16:creationId xmlns:a16="http://schemas.microsoft.com/office/drawing/2014/main" id="{CDB943C9-237B-6CCC-1CA1-4F0CECBE38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10776856" y="155511"/>
              <a:ext cx="331235" cy="331235"/>
            </a:xfrm>
            <a:prstGeom prst="rect">
              <a:avLst/>
            </a:prstGeom>
          </xdr:spPr>
        </xdr:pic>
      </xdr:grpSp>
      <xdr:pic>
        <xdr:nvPicPr>
          <xdr:cNvPr id="77" name="Imagem 76" descr="Jovem Mulher De Negócios Afro Americana Ilustração De Personagem De Desenho  Animado Em Vetor PNG , Jovem Mulher De Negócios Afro Americana, Ilustração  De Personagem De Desenho Animado Vetorial, Desenho Animado PNG">
            <a:extLst>
              <a:ext uri="{FF2B5EF4-FFF2-40B4-BE49-F238E27FC236}">
                <a16:creationId xmlns:a16="http://schemas.microsoft.com/office/drawing/2014/main" id="{94138522-CEA5-D683-668C-0325ECD551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780" t="7340" r="22095" b="9706"/>
          <a:stretch/>
        </xdr:blipFill>
        <xdr:spPr bwMode="auto">
          <a:xfrm>
            <a:off x="2286002" y="10253"/>
            <a:ext cx="598712" cy="9228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10</xdr:col>
      <xdr:colOff>499331</xdr:colOff>
      <xdr:row>6</xdr:row>
      <xdr:rowOff>44670</xdr:rowOff>
    </xdr:from>
    <xdr:to>
      <xdr:col>19</xdr:col>
      <xdr:colOff>73864</xdr:colOff>
      <xdr:row>25</xdr:row>
      <xdr:rowOff>2189</xdr:rowOff>
    </xdr:to>
    <xdr:grpSp>
      <xdr:nvGrpSpPr>
        <xdr:cNvPr id="114" name="Agrupar 113">
          <a:extLst>
            <a:ext uri="{FF2B5EF4-FFF2-40B4-BE49-F238E27FC236}">
              <a16:creationId xmlns:a16="http://schemas.microsoft.com/office/drawing/2014/main" id="{B4C44865-505B-46CA-A744-D31EA37C8A57}"/>
            </a:ext>
          </a:extLst>
        </xdr:cNvPr>
        <xdr:cNvGrpSpPr/>
      </xdr:nvGrpSpPr>
      <xdr:grpSpPr>
        <a:xfrm>
          <a:off x="7808311" y="1164343"/>
          <a:ext cx="5032941" cy="3503152"/>
          <a:chOff x="1708784" y="279763"/>
          <a:chExt cx="5057775" cy="3432266"/>
        </a:xfrm>
      </xdr:grpSpPr>
      <xdr:grpSp>
        <xdr:nvGrpSpPr>
          <xdr:cNvPr id="115" name="Agrupar 114">
            <a:extLst>
              <a:ext uri="{FF2B5EF4-FFF2-40B4-BE49-F238E27FC236}">
                <a16:creationId xmlns:a16="http://schemas.microsoft.com/office/drawing/2014/main" id="{F221C828-12D9-2F6D-83D6-0B42185D9782}"/>
              </a:ext>
            </a:extLst>
          </xdr:cNvPr>
          <xdr:cNvGrpSpPr/>
        </xdr:nvGrpSpPr>
        <xdr:grpSpPr>
          <a:xfrm>
            <a:off x="1708784" y="279763"/>
            <a:ext cx="5057775" cy="3432266"/>
            <a:chOff x="1562100" y="490338"/>
            <a:chExt cx="5057775" cy="3395862"/>
          </a:xfrm>
        </xdr:grpSpPr>
        <xdr:grpSp>
          <xdr:nvGrpSpPr>
            <xdr:cNvPr id="117" name="Agrupar 116">
              <a:extLst>
                <a:ext uri="{FF2B5EF4-FFF2-40B4-BE49-F238E27FC236}">
                  <a16:creationId xmlns:a16="http://schemas.microsoft.com/office/drawing/2014/main" id="{B48AC459-37BB-E5AA-FE77-F14FE7A55CDE}"/>
                </a:ext>
              </a:extLst>
            </xdr:cNvPr>
            <xdr:cNvGrpSpPr/>
          </xdr:nvGrpSpPr>
          <xdr:grpSpPr>
            <a:xfrm>
              <a:off x="1562100" y="504825"/>
              <a:ext cx="5057775" cy="3381375"/>
              <a:chOff x="1562100" y="504825"/>
              <a:chExt cx="5448300" cy="2914649"/>
            </a:xfrm>
          </xdr:grpSpPr>
          <xdr:sp macro="" textlink="">
            <xdr:nvSpPr>
              <xdr:cNvPr id="120" name="Retângulo: Cantos Arredondados 119">
                <a:extLst>
                  <a:ext uri="{FF2B5EF4-FFF2-40B4-BE49-F238E27FC236}">
                    <a16:creationId xmlns:a16="http://schemas.microsoft.com/office/drawing/2014/main" id="{EF43772E-B13B-D205-FDB8-3CE422786F53}"/>
                  </a:ext>
                </a:extLst>
              </xdr:cNvPr>
              <xdr:cNvSpPr/>
            </xdr:nvSpPr>
            <xdr:spPr>
              <a:xfrm>
                <a:off x="1562100" y="504825"/>
                <a:ext cx="5448300" cy="2914649"/>
              </a:xfrm>
              <a:prstGeom prst="roundRect">
                <a:avLst>
                  <a:gd name="adj" fmla="val 16339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1" name="Retângulo: Cantos Superiores Arredondados 120">
                <a:extLst>
                  <a:ext uri="{FF2B5EF4-FFF2-40B4-BE49-F238E27FC236}">
                    <a16:creationId xmlns:a16="http://schemas.microsoft.com/office/drawing/2014/main" id="{DD0E10C0-BAD3-E6F2-A9B4-8D3AE745B02F}"/>
                  </a:ext>
                </a:extLst>
              </xdr:cNvPr>
              <xdr:cNvSpPr/>
            </xdr:nvSpPr>
            <xdr:spPr>
              <a:xfrm>
                <a:off x="1562100" y="504826"/>
                <a:ext cx="5448300" cy="36833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19" name="CaixaDeTexto 118">
              <a:extLst>
                <a:ext uri="{FF2B5EF4-FFF2-40B4-BE49-F238E27FC236}">
                  <a16:creationId xmlns:a16="http://schemas.microsoft.com/office/drawing/2014/main" id="{D647FC4B-CB37-A16E-7226-85F17C1D0D75}"/>
                </a:ext>
              </a:extLst>
            </xdr:cNvPr>
            <xdr:cNvSpPr txBox="1"/>
          </xdr:nvSpPr>
          <xdr:spPr>
            <a:xfrm>
              <a:off x="2203812" y="490338"/>
              <a:ext cx="1552575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116" name="Gráfico 115" descr="Cofrinho com preenchimento sólido">
            <a:extLst>
              <a:ext uri="{FF2B5EF4-FFF2-40B4-BE49-F238E27FC236}">
                <a16:creationId xmlns:a16="http://schemas.microsoft.com/office/drawing/2014/main" id="{2CDB9151-1E7D-5C8A-0C7D-1CF231BF0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1838373" y="281078"/>
            <a:ext cx="470485" cy="458702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133883</xdr:colOff>
      <xdr:row>8</xdr:row>
      <xdr:rowOff>99098</xdr:rowOff>
    </xdr:from>
    <xdr:to>
      <xdr:col>18</xdr:col>
      <xdr:colOff>460454</xdr:colOff>
      <xdr:row>23</xdr:row>
      <xdr:rowOff>43114</xdr:rowOff>
    </xdr:to>
    <xdr:graphicFrame macro="">
      <xdr:nvGraphicFramePr>
        <xdr:cNvPr id="122" name="Gráfico 121">
          <a:extLst>
            <a:ext uri="{FF2B5EF4-FFF2-40B4-BE49-F238E27FC236}">
              <a16:creationId xmlns:a16="http://schemas.microsoft.com/office/drawing/2014/main" id="{C44CACC6-645E-4980-AB25-7A57B11B2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agi" refreshedDate="45687.892756250003" createdVersion="8" refreshedVersion="8" minRefreshableVersion="3" recordCount="44" xr:uid="{5A984260-6DA5-402E-8BA9-8F925AB5423D}">
  <cacheSource type="worksheet">
    <worksheetSource name="Tabela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14">
      <sharedItems count="2">
        <s v="ENTRADA"/>
        <s v="SAÍDA"/>
      </sharedItems>
    </cacheField>
    <cacheField name="Categoria" numFmtId="14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14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14">
      <sharedItems/>
    </cacheField>
    <cacheField name="Status" numFmtId="14">
      <sharedItems/>
    </cacheField>
  </cacheFields>
  <extLst>
    <ext xmlns:x14="http://schemas.microsoft.com/office/spreadsheetml/2009/9/main" uri="{725AE2AE-9491-48be-B2B4-4EB974FC3084}">
      <x14:pivotCacheDefinition pivotCacheId="1349594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A238B-CB1C-40A1-A486-C38B2AF616BD}" name="Tabela dinâmica2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D3:E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2BF29-B3B3-438C-9BBB-7F95CEB64F50}" name="Tabela dinâmica1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2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B346CD5-8EB1-40E8-9EA4-C800947ED5D6}" sourceName="Mês">
  <pivotTables>
    <pivotTable tabId="2" name="Tabela dinâmica1"/>
    <pivotTable tabId="2" name="Tabela dinâmica2"/>
  </pivotTables>
  <data>
    <tabular pivotCacheId="134959416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3296A72-9332-4D10-91A1-B7329D1CCF61}" cache="SegmentaçãodeDados_Mês" caption="MÊS" style="SlicerStyleDark1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074ACA-0318-4FC8-B57A-81DA3552E6F0}" name="Tabela_operations" displayName="Tabela_operations" ref="A1:H45" totalsRowShown="0" headerRowDxfId="12" dataDxfId="11">
  <autoFilter ref="A1:H45" xr:uid="{A5074ACA-0318-4FC8-B57A-81DA3552E6F0}"/>
  <tableColumns count="8">
    <tableColumn id="1" xr3:uid="{E7B0D808-0D75-437B-8042-FCE3F65B6840}" name="Data" dataDxfId="10"/>
    <tableColumn id="9" xr3:uid="{6F73B6C7-0FA9-480F-8905-C84D1B801115}" name="Mês" dataDxfId="9">
      <calculatedColumnFormula>MONTH(Tabela_operations[[#This Row],[Data]])</calculatedColumnFormula>
    </tableColumn>
    <tableColumn id="2" xr3:uid="{35A058A9-3ECF-4711-B4C3-F319288B9E76}" name="Tipo" dataDxfId="8"/>
    <tableColumn id="3" xr3:uid="{7E785392-250D-42E7-B51C-241EFFE1771E}" name="Categoria" dataDxfId="7"/>
    <tableColumn id="8" xr3:uid="{D129D97E-E5E2-4FB5-9846-046A04D7ED96}" name="Descrição" dataDxfId="6"/>
    <tableColumn id="4" xr3:uid="{C11494E8-9629-4BF9-B415-67C9A6D9CEAA}" name="Valor" dataDxfId="5"/>
    <tableColumn id="5" xr3:uid="{720A536B-3C3D-4832-94B5-9E7CF18B5AA0}" name="Operação Bancária" dataDxfId="4"/>
    <tableColumn id="6" xr3:uid="{712AA502-309B-4FCF-8991-7A3C1F5981DF}" name="Status" dataDxfId="3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DE46ED-A4C5-469B-BCB4-86344D723AF7}" name="Tabela5" displayName="Tabela5" ref="C6:D22" totalsRowShown="0" dataDxfId="2">
  <autoFilter ref="C6:D22" xr:uid="{EBDE46ED-A4C5-469B-BCB4-86344D723AF7}"/>
  <tableColumns count="2">
    <tableColumn id="1" xr3:uid="{3FD724C8-8A44-4957-8663-B2F72D1E0837}" name="Data de Lançamento" dataDxfId="1"/>
    <tableColumn id="2" xr3:uid="{89949DFD-E5AE-49EA-8D3E-1A08C4B9C06E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51DA-F5E9-4E33-B447-CD3FA8F7DA8C}">
  <sheetPr>
    <tabColor theme="3" tint="0.249977111117893"/>
  </sheetPr>
  <dimension ref="A1:H45"/>
  <sheetViews>
    <sheetView workbookViewId="0"/>
  </sheetViews>
  <sheetFormatPr defaultRowHeight="14.4" x14ac:dyDescent="0.3"/>
  <cols>
    <col min="1" max="1" width="10.33203125" style="1" bestFit="1" customWidth="1"/>
    <col min="2" max="2" width="12.21875" style="11" bestFit="1" customWidth="1"/>
    <col min="3" max="3" width="20.109375" style="1" bestFit="1" customWidth="1"/>
    <col min="4" max="4" width="31.6640625" style="1" bestFit="1" customWidth="1"/>
    <col min="5" max="5" width="10.5546875" style="1" bestFit="1" customWidth="1"/>
    <col min="6" max="6" width="21.33203125" style="3" bestFit="1" customWidth="1"/>
    <col min="7" max="7" width="10.77734375" style="3" bestFit="1" customWidth="1"/>
    <col min="8" max="16384" width="8.88671875" style="3"/>
  </cols>
  <sheetData>
    <row r="1" spans="1:8" x14ac:dyDescent="0.3">
      <c r="A1" s="1" t="s">
        <v>0</v>
      </c>
      <c r="B1" s="11" t="s">
        <v>75</v>
      </c>
      <c r="C1" s="1" t="s">
        <v>1</v>
      </c>
      <c r="D1" s="1" t="s">
        <v>71</v>
      </c>
      <c r="E1" s="1" t="s">
        <v>3</v>
      </c>
      <c r="F1" s="1" t="s">
        <v>2</v>
      </c>
      <c r="G1" s="1" t="s">
        <v>4</v>
      </c>
      <c r="H1" s="1" t="s">
        <v>5</v>
      </c>
    </row>
    <row r="2" spans="1:8" ht="13.8" customHeight="1" x14ac:dyDescent="0.3">
      <c r="A2" s="2">
        <v>45505</v>
      </c>
      <c r="B2" s="11">
        <f>MONTH(Tabela_operations[[#This Row],[Data]])</f>
        <v>8</v>
      </c>
      <c r="C2" s="2" t="s">
        <v>6</v>
      </c>
      <c r="D2" s="2" t="s">
        <v>7</v>
      </c>
      <c r="E2" s="2" t="s">
        <v>8</v>
      </c>
      <c r="F2" s="5">
        <v>5000</v>
      </c>
      <c r="G2" s="4" t="s">
        <v>9</v>
      </c>
      <c r="H2" s="2" t="s">
        <v>10</v>
      </c>
    </row>
    <row r="3" spans="1:8" ht="13.8" customHeight="1" x14ac:dyDescent="0.3">
      <c r="A3" s="2">
        <v>45505</v>
      </c>
      <c r="B3" s="11">
        <f>MONTH(Tabela_operations[[#This Row],[Data]])</f>
        <v>8</v>
      </c>
      <c r="C3" s="2" t="s">
        <v>11</v>
      </c>
      <c r="D3" s="2" t="s">
        <v>12</v>
      </c>
      <c r="E3" s="2" t="s">
        <v>13</v>
      </c>
      <c r="F3" s="5">
        <v>550</v>
      </c>
      <c r="G3" s="4" t="s">
        <v>14</v>
      </c>
      <c r="H3" s="2" t="s">
        <v>15</v>
      </c>
    </row>
    <row r="4" spans="1:8" ht="13.8" customHeight="1" x14ac:dyDescent="0.3">
      <c r="A4" s="2">
        <v>45507</v>
      </c>
      <c r="B4" s="11">
        <f>MONTH(Tabela_operations[[#This Row],[Data]])</f>
        <v>8</v>
      </c>
      <c r="C4" s="2" t="s">
        <v>11</v>
      </c>
      <c r="D4" s="2" t="s">
        <v>16</v>
      </c>
      <c r="E4" s="2" t="s">
        <v>17</v>
      </c>
      <c r="F4" s="5">
        <v>300</v>
      </c>
      <c r="G4" s="4" t="s">
        <v>18</v>
      </c>
      <c r="H4" s="2" t="s">
        <v>19</v>
      </c>
    </row>
    <row r="5" spans="1:8" ht="13.8" customHeight="1" x14ac:dyDescent="0.3">
      <c r="A5" s="2">
        <v>45509</v>
      </c>
      <c r="B5" s="11">
        <f>MONTH(Tabela_operations[[#This Row],[Data]])</f>
        <v>8</v>
      </c>
      <c r="C5" s="2" t="s">
        <v>11</v>
      </c>
      <c r="D5" s="2" t="s">
        <v>20</v>
      </c>
      <c r="E5" s="2" t="s">
        <v>21</v>
      </c>
      <c r="F5" s="5">
        <v>120</v>
      </c>
      <c r="G5" s="4" t="s">
        <v>18</v>
      </c>
      <c r="H5" s="2" t="s">
        <v>19</v>
      </c>
    </row>
    <row r="6" spans="1:8" ht="13.8" customHeight="1" x14ac:dyDescent="0.3">
      <c r="A6" s="2">
        <v>45511</v>
      </c>
      <c r="B6" s="11">
        <f>MONTH(Tabela_operations[[#This Row],[Data]])</f>
        <v>8</v>
      </c>
      <c r="C6" s="2" t="s">
        <v>11</v>
      </c>
      <c r="D6" s="2" t="s">
        <v>22</v>
      </c>
      <c r="E6" s="2" t="s">
        <v>23</v>
      </c>
      <c r="F6" s="5">
        <v>250</v>
      </c>
      <c r="G6" s="4" t="s">
        <v>9</v>
      </c>
      <c r="H6" s="2" t="s">
        <v>19</v>
      </c>
    </row>
    <row r="7" spans="1:8" ht="13.8" customHeight="1" x14ac:dyDescent="0.3">
      <c r="A7" s="2">
        <v>45514</v>
      </c>
      <c r="B7" s="11">
        <f>MONTH(Tabela_operations[[#This Row],[Data]])</f>
        <v>8</v>
      </c>
      <c r="C7" s="2" t="s">
        <v>11</v>
      </c>
      <c r="D7" s="2" t="s">
        <v>24</v>
      </c>
      <c r="E7" s="2" t="s">
        <v>25</v>
      </c>
      <c r="F7" s="5">
        <v>400</v>
      </c>
      <c r="G7" s="4" t="s">
        <v>14</v>
      </c>
      <c r="H7" s="2" t="s">
        <v>15</v>
      </c>
    </row>
    <row r="8" spans="1:8" ht="13.8" customHeight="1" x14ac:dyDescent="0.3">
      <c r="A8" s="2">
        <v>45516</v>
      </c>
      <c r="B8" s="11">
        <f>MONTH(Tabela_operations[[#This Row],[Data]])</f>
        <v>8</v>
      </c>
      <c r="C8" s="2" t="s">
        <v>11</v>
      </c>
      <c r="D8" s="2" t="s">
        <v>26</v>
      </c>
      <c r="E8" s="2" t="s">
        <v>27</v>
      </c>
      <c r="F8" s="5">
        <v>600</v>
      </c>
      <c r="G8" s="4" t="s">
        <v>18</v>
      </c>
      <c r="H8" s="2" t="s">
        <v>15</v>
      </c>
    </row>
    <row r="9" spans="1:8" ht="13.8" customHeight="1" x14ac:dyDescent="0.3">
      <c r="A9" s="2">
        <v>45519</v>
      </c>
      <c r="B9" s="11">
        <f>MONTH(Tabela_operations[[#This Row],[Data]])</f>
        <v>8</v>
      </c>
      <c r="C9" s="2" t="s">
        <v>6</v>
      </c>
      <c r="D9" s="2" t="s">
        <v>28</v>
      </c>
      <c r="E9" s="2" t="s">
        <v>29</v>
      </c>
      <c r="F9" s="5">
        <v>800</v>
      </c>
      <c r="G9" s="4" t="s">
        <v>9</v>
      </c>
      <c r="H9" s="2" t="s">
        <v>10</v>
      </c>
    </row>
    <row r="10" spans="1:8" ht="13.8" customHeight="1" x14ac:dyDescent="0.3">
      <c r="A10" s="2">
        <v>45519</v>
      </c>
      <c r="B10" s="11">
        <f>MONTH(Tabela_operations[[#This Row],[Data]])</f>
        <v>8</v>
      </c>
      <c r="C10" s="2" t="s">
        <v>11</v>
      </c>
      <c r="D10" s="2" t="s">
        <v>30</v>
      </c>
      <c r="E10" s="2" t="s">
        <v>31</v>
      </c>
      <c r="F10" s="5">
        <v>150</v>
      </c>
      <c r="G10" s="4" t="s">
        <v>9</v>
      </c>
      <c r="H10" s="2" t="s">
        <v>19</v>
      </c>
    </row>
    <row r="11" spans="1:8" ht="13.8" customHeight="1" x14ac:dyDescent="0.3">
      <c r="A11" s="2">
        <v>45522</v>
      </c>
      <c r="B11" s="11">
        <f>MONTH(Tabela_operations[[#This Row],[Data]])</f>
        <v>8</v>
      </c>
      <c r="C11" s="2" t="s">
        <v>11</v>
      </c>
      <c r="D11" s="2" t="s">
        <v>32</v>
      </c>
      <c r="E11" s="2" t="s">
        <v>33</v>
      </c>
      <c r="F11" s="5">
        <v>1200</v>
      </c>
      <c r="G11" s="4" t="s">
        <v>18</v>
      </c>
      <c r="H11" s="2" t="s">
        <v>15</v>
      </c>
    </row>
    <row r="12" spans="1:8" ht="13.8" customHeight="1" x14ac:dyDescent="0.3">
      <c r="A12" s="2">
        <v>45524</v>
      </c>
      <c r="B12" s="11">
        <f>MONTH(Tabela_operations[[#This Row],[Data]])</f>
        <v>8</v>
      </c>
      <c r="C12" s="2" t="s">
        <v>11</v>
      </c>
      <c r="D12" s="2" t="s">
        <v>34</v>
      </c>
      <c r="E12" s="2" t="s">
        <v>35</v>
      </c>
      <c r="F12" s="5">
        <v>450</v>
      </c>
      <c r="G12" s="4" t="s">
        <v>14</v>
      </c>
      <c r="H12" s="2" t="s">
        <v>19</v>
      </c>
    </row>
    <row r="13" spans="1:8" ht="13.8" customHeight="1" x14ac:dyDescent="0.3">
      <c r="A13" s="2">
        <v>45526</v>
      </c>
      <c r="B13" s="11">
        <f>MONTH(Tabela_operations[[#This Row],[Data]])</f>
        <v>8</v>
      </c>
      <c r="C13" s="2" t="s">
        <v>11</v>
      </c>
      <c r="D13" s="2" t="s">
        <v>36</v>
      </c>
      <c r="E13" s="2" t="s">
        <v>37</v>
      </c>
      <c r="F13" s="5">
        <v>180</v>
      </c>
      <c r="G13" s="4" t="s">
        <v>9</v>
      </c>
      <c r="H13" s="2" t="s">
        <v>15</v>
      </c>
    </row>
    <row r="14" spans="1:8" ht="13.8" customHeight="1" x14ac:dyDescent="0.3">
      <c r="A14" s="2">
        <v>45528</v>
      </c>
      <c r="B14" s="11">
        <f>MONTH(Tabela_operations[[#This Row],[Data]])</f>
        <v>8</v>
      </c>
      <c r="C14" s="2" t="s">
        <v>11</v>
      </c>
      <c r="D14" s="2" t="s">
        <v>38</v>
      </c>
      <c r="E14" s="2" t="s">
        <v>39</v>
      </c>
      <c r="F14" s="5">
        <v>80</v>
      </c>
      <c r="G14" s="4" t="s">
        <v>14</v>
      </c>
      <c r="H14" s="2" t="s">
        <v>19</v>
      </c>
    </row>
    <row r="15" spans="1:8" ht="13.8" customHeight="1" x14ac:dyDescent="0.3">
      <c r="A15" s="2">
        <v>45532</v>
      </c>
      <c r="B15" s="11">
        <f>MONTH(Tabela_operations[[#This Row],[Data]])</f>
        <v>8</v>
      </c>
      <c r="C15" s="2" t="s">
        <v>11</v>
      </c>
      <c r="D15" s="2" t="s">
        <v>40</v>
      </c>
      <c r="E15" s="2" t="s">
        <v>41</v>
      </c>
      <c r="F15" s="5">
        <v>200</v>
      </c>
      <c r="G15" s="4" t="s">
        <v>14</v>
      </c>
      <c r="H15" s="2" t="s">
        <v>19</v>
      </c>
    </row>
    <row r="16" spans="1:8" ht="13.8" customHeight="1" x14ac:dyDescent="0.3">
      <c r="A16" s="2">
        <v>45534</v>
      </c>
      <c r="B16" s="11">
        <f>MONTH(Tabela_operations[[#This Row],[Data]])</f>
        <v>8</v>
      </c>
      <c r="C16" s="2" t="s">
        <v>11</v>
      </c>
      <c r="D16" s="2" t="s">
        <v>42</v>
      </c>
      <c r="E16" s="2" t="s">
        <v>43</v>
      </c>
      <c r="F16" s="5">
        <v>750</v>
      </c>
      <c r="G16" s="4" t="s">
        <v>9</v>
      </c>
      <c r="H16" s="2" t="s">
        <v>15</v>
      </c>
    </row>
    <row r="17" spans="1:8" ht="13.8" customHeight="1" x14ac:dyDescent="0.3">
      <c r="A17" s="2">
        <v>45535</v>
      </c>
      <c r="B17" s="11">
        <f>MONTH(Tabela_operations[[#This Row],[Data]])</f>
        <v>8</v>
      </c>
      <c r="C17" s="2" t="s">
        <v>11</v>
      </c>
      <c r="D17" s="2" t="s">
        <v>44</v>
      </c>
      <c r="E17" s="2" t="s">
        <v>45</v>
      </c>
      <c r="F17" s="5">
        <v>350</v>
      </c>
      <c r="G17" s="4" t="s">
        <v>18</v>
      </c>
      <c r="H17" s="2" t="s">
        <v>19</v>
      </c>
    </row>
    <row r="18" spans="1:8" ht="13.8" customHeight="1" x14ac:dyDescent="0.3">
      <c r="A18" s="2">
        <v>45536</v>
      </c>
      <c r="B18" s="11">
        <f>MONTH(Tabela_operations[[#This Row],[Data]])</f>
        <v>9</v>
      </c>
      <c r="C18" s="2" t="s">
        <v>6</v>
      </c>
      <c r="D18" s="2" t="s">
        <v>7</v>
      </c>
      <c r="E18" s="2" t="s">
        <v>8</v>
      </c>
      <c r="F18" s="5">
        <v>5000</v>
      </c>
      <c r="G18" s="4" t="s">
        <v>9</v>
      </c>
      <c r="H18" s="2" t="s">
        <v>10</v>
      </c>
    </row>
    <row r="19" spans="1:8" ht="13.8" customHeight="1" x14ac:dyDescent="0.3">
      <c r="A19" s="2">
        <v>45537</v>
      </c>
      <c r="B19" s="11">
        <f>MONTH(Tabela_operations[[#This Row],[Data]])</f>
        <v>9</v>
      </c>
      <c r="C19" s="2" t="s">
        <v>11</v>
      </c>
      <c r="D19" s="2" t="s">
        <v>12</v>
      </c>
      <c r="E19" s="2" t="s">
        <v>13</v>
      </c>
      <c r="F19" s="5">
        <v>450</v>
      </c>
      <c r="G19" s="4" t="s">
        <v>14</v>
      </c>
      <c r="H19" s="2" t="s">
        <v>15</v>
      </c>
    </row>
    <row r="20" spans="1:8" ht="13.8" customHeight="1" x14ac:dyDescent="0.3">
      <c r="A20" s="2">
        <v>45540</v>
      </c>
      <c r="B20" s="11">
        <f>MONTH(Tabela_operations[[#This Row],[Data]])</f>
        <v>9</v>
      </c>
      <c r="C20" s="2" t="s">
        <v>11</v>
      </c>
      <c r="D20" s="2" t="s">
        <v>16</v>
      </c>
      <c r="E20" s="2" t="s">
        <v>17</v>
      </c>
      <c r="F20" s="5">
        <v>300</v>
      </c>
      <c r="G20" s="4" t="s">
        <v>14</v>
      </c>
      <c r="H20" s="2" t="s">
        <v>19</v>
      </c>
    </row>
    <row r="21" spans="1:8" ht="13.8" customHeight="1" x14ac:dyDescent="0.3">
      <c r="A21" s="2">
        <v>45543</v>
      </c>
      <c r="B21" s="11">
        <f>MONTH(Tabela_operations[[#This Row],[Data]])</f>
        <v>9</v>
      </c>
      <c r="C21" s="2" t="s">
        <v>11</v>
      </c>
      <c r="D21" s="2" t="s">
        <v>20</v>
      </c>
      <c r="E21" s="2" t="s">
        <v>46</v>
      </c>
      <c r="F21" s="5">
        <v>200</v>
      </c>
      <c r="G21" s="4" t="s">
        <v>9</v>
      </c>
      <c r="H21" s="2" t="s">
        <v>19</v>
      </c>
    </row>
    <row r="22" spans="1:8" ht="13.8" customHeight="1" x14ac:dyDescent="0.3">
      <c r="A22" s="2">
        <v>45546</v>
      </c>
      <c r="B22" s="11">
        <f>MONTH(Tabela_operations[[#This Row],[Data]])</f>
        <v>9</v>
      </c>
      <c r="C22" s="2" t="s">
        <v>11</v>
      </c>
      <c r="D22" s="2" t="s">
        <v>22</v>
      </c>
      <c r="E22" s="2" t="s">
        <v>47</v>
      </c>
      <c r="F22" s="5">
        <v>600</v>
      </c>
      <c r="G22" s="4" t="s">
        <v>14</v>
      </c>
      <c r="H22" s="2" t="s">
        <v>15</v>
      </c>
    </row>
    <row r="23" spans="1:8" ht="13.8" customHeight="1" x14ac:dyDescent="0.3">
      <c r="A23" s="2">
        <v>45549</v>
      </c>
      <c r="B23" s="11">
        <f>MONTH(Tabela_operations[[#This Row],[Data]])</f>
        <v>9</v>
      </c>
      <c r="C23" s="2" t="s">
        <v>11</v>
      </c>
      <c r="D23" s="2" t="s">
        <v>24</v>
      </c>
      <c r="E23" s="2" t="s">
        <v>25</v>
      </c>
      <c r="F23" s="5">
        <v>350</v>
      </c>
      <c r="G23" s="4" t="s">
        <v>9</v>
      </c>
      <c r="H23" s="2" t="s">
        <v>19</v>
      </c>
    </row>
    <row r="24" spans="1:8" ht="13.8" customHeight="1" x14ac:dyDescent="0.3">
      <c r="A24" s="2">
        <v>45552</v>
      </c>
      <c r="B24" s="11">
        <f>MONTH(Tabela_operations[[#This Row],[Data]])</f>
        <v>9</v>
      </c>
      <c r="C24" s="2" t="s">
        <v>11</v>
      </c>
      <c r="D24" s="2" t="s">
        <v>26</v>
      </c>
      <c r="E24" s="2" t="s">
        <v>48</v>
      </c>
      <c r="F24" s="5">
        <v>500</v>
      </c>
      <c r="G24" s="4" t="s">
        <v>18</v>
      </c>
      <c r="H24" s="2" t="s">
        <v>15</v>
      </c>
    </row>
    <row r="25" spans="1:8" ht="13.8" customHeight="1" x14ac:dyDescent="0.3">
      <c r="A25" s="2">
        <v>45555</v>
      </c>
      <c r="B25" s="11">
        <f>MONTH(Tabela_operations[[#This Row],[Data]])</f>
        <v>9</v>
      </c>
      <c r="C25" s="2" t="s">
        <v>6</v>
      </c>
      <c r="D25" s="2" t="s">
        <v>49</v>
      </c>
      <c r="E25" s="2" t="s">
        <v>50</v>
      </c>
      <c r="F25" s="5">
        <v>1200</v>
      </c>
      <c r="G25" s="4" t="s">
        <v>9</v>
      </c>
      <c r="H25" s="2" t="s">
        <v>10</v>
      </c>
    </row>
    <row r="26" spans="1:8" ht="13.8" customHeight="1" x14ac:dyDescent="0.3">
      <c r="A26" s="2">
        <v>45555</v>
      </c>
      <c r="B26" s="11">
        <f>MONTH(Tabela_operations[[#This Row],[Data]])</f>
        <v>9</v>
      </c>
      <c r="C26" s="2" t="s">
        <v>11</v>
      </c>
      <c r="D26" s="2" t="s">
        <v>30</v>
      </c>
      <c r="E26" s="2" t="s">
        <v>51</v>
      </c>
      <c r="F26" s="5">
        <v>800</v>
      </c>
      <c r="G26" s="4" t="s">
        <v>9</v>
      </c>
      <c r="H26" s="2" t="s">
        <v>19</v>
      </c>
    </row>
    <row r="27" spans="1:8" ht="13.8" customHeight="1" x14ac:dyDescent="0.3">
      <c r="A27" s="2">
        <v>45558</v>
      </c>
      <c r="B27" s="11">
        <f>MONTH(Tabela_operations[[#This Row],[Data]])</f>
        <v>9</v>
      </c>
      <c r="C27" s="2" t="s">
        <v>11</v>
      </c>
      <c r="D27" s="2" t="s">
        <v>32</v>
      </c>
      <c r="E27" s="2" t="s">
        <v>52</v>
      </c>
      <c r="F27" s="5">
        <v>1500</v>
      </c>
      <c r="G27" s="4" t="s">
        <v>18</v>
      </c>
      <c r="H27" s="2" t="s">
        <v>15</v>
      </c>
    </row>
    <row r="28" spans="1:8" ht="13.8" customHeight="1" x14ac:dyDescent="0.3">
      <c r="A28" s="2">
        <v>45561</v>
      </c>
      <c r="B28" s="11">
        <f>MONTH(Tabela_operations[[#This Row],[Data]])</f>
        <v>9</v>
      </c>
      <c r="C28" s="2" t="s">
        <v>11</v>
      </c>
      <c r="D28" s="2" t="s">
        <v>53</v>
      </c>
      <c r="E28" s="2" t="s">
        <v>54</v>
      </c>
      <c r="F28" s="5">
        <v>250</v>
      </c>
      <c r="G28" s="4" t="s">
        <v>14</v>
      </c>
      <c r="H28" s="2" t="s">
        <v>19</v>
      </c>
    </row>
    <row r="29" spans="1:8" ht="13.8" customHeight="1" x14ac:dyDescent="0.3">
      <c r="A29" s="2">
        <v>45564</v>
      </c>
      <c r="B29" s="11">
        <f>MONTH(Tabela_operations[[#This Row],[Data]])</f>
        <v>9</v>
      </c>
      <c r="C29" s="2" t="s">
        <v>11</v>
      </c>
      <c r="D29" s="2" t="s">
        <v>36</v>
      </c>
      <c r="E29" s="2" t="s">
        <v>55</v>
      </c>
      <c r="F29" s="5">
        <v>400</v>
      </c>
      <c r="G29" s="4" t="s">
        <v>18</v>
      </c>
      <c r="H29" s="2" t="s">
        <v>15</v>
      </c>
    </row>
    <row r="30" spans="1:8" ht="13.8" customHeight="1" x14ac:dyDescent="0.3">
      <c r="A30" s="2">
        <v>45566</v>
      </c>
      <c r="B30" s="11">
        <f>MONTH(Tabela_operations[[#This Row],[Data]])</f>
        <v>10</v>
      </c>
      <c r="C30" s="2" t="s">
        <v>6</v>
      </c>
      <c r="D30" s="2" t="s">
        <v>7</v>
      </c>
      <c r="E30" s="2" t="s">
        <v>8</v>
      </c>
      <c r="F30" s="5">
        <v>5000</v>
      </c>
      <c r="G30" s="4" t="s">
        <v>9</v>
      </c>
      <c r="H30" s="2" t="s">
        <v>10</v>
      </c>
    </row>
    <row r="31" spans="1:8" ht="13.8" customHeight="1" x14ac:dyDescent="0.3">
      <c r="A31" s="2">
        <v>45566</v>
      </c>
      <c r="B31" s="11">
        <f>MONTH(Tabela_operations[[#This Row],[Data]])</f>
        <v>10</v>
      </c>
      <c r="C31" s="2" t="s">
        <v>11</v>
      </c>
      <c r="D31" s="2" t="s">
        <v>12</v>
      </c>
      <c r="E31" s="2" t="s">
        <v>13</v>
      </c>
      <c r="F31" s="5">
        <v>600</v>
      </c>
      <c r="G31" s="4" t="s">
        <v>14</v>
      </c>
      <c r="H31" s="2" t="s">
        <v>15</v>
      </c>
    </row>
    <row r="32" spans="1:8" ht="13.8" customHeight="1" x14ac:dyDescent="0.3">
      <c r="A32" s="2">
        <v>45568</v>
      </c>
      <c r="B32" s="11">
        <f>MONTH(Tabela_operations[[#This Row],[Data]])</f>
        <v>10</v>
      </c>
      <c r="C32" s="2" t="s">
        <v>11</v>
      </c>
      <c r="D32" s="2" t="s">
        <v>16</v>
      </c>
      <c r="E32" s="2" t="s">
        <v>56</v>
      </c>
      <c r="F32" s="5">
        <v>200</v>
      </c>
      <c r="G32" s="4" t="s">
        <v>18</v>
      </c>
      <c r="H32" s="2" t="s">
        <v>19</v>
      </c>
    </row>
    <row r="33" spans="1:8" ht="13.8" customHeight="1" x14ac:dyDescent="0.3">
      <c r="A33" s="2">
        <v>45570</v>
      </c>
      <c r="B33" s="11">
        <f>MONTH(Tabela_operations[[#This Row],[Data]])</f>
        <v>10</v>
      </c>
      <c r="C33" s="2" t="s">
        <v>11</v>
      </c>
      <c r="D33" s="2" t="s">
        <v>20</v>
      </c>
      <c r="E33" s="2" t="s">
        <v>57</v>
      </c>
      <c r="F33" s="5">
        <v>180</v>
      </c>
      <c r="G33" s="4" t="s">
        <v>9</v>
      </c>
      <c r="H33" s="2" t="s">
        <v>19</v>
      </c>
    </row>
    <row r="34" spans="1:8" ht="13.8" customHeight="1" x14ac:dyDescent="0.3">
      <c r="A34" s="2">
        <v>45573</v>
      </c>
      <c r="B34" s="11">
        <f>MONTH(Tabela_operations[[#This Row],[Data]])</f>
        <v>10</v>
      </c>
      <c r="C34" s="2" t="s">
        <v>11</v>
      </c>
      <c r="D34" s="2" t="s">
        <v>22</v>
      </c>
      <c r="E34" s="2" t="s">
        <v>58</v>
      </c>
      <c r="F34" s="5">
        <v>120</v>
      </c>
      <c r="G34" s="4" t="s">
        <v>14</v>
      </c>
      <c r="H34" s="2" t="s">
        <v>15</v>
      </c>
    </row>
    <row r="35" spans="1:8" ht="13.8" customHeight="1" x14ac:dyDescent="0.3">
      <c r="A35" s="2">
        <v>45575</v>
      </c>
      <c r="B35" s="11">
        <f>MONTH(Tabela_operations[[#This Row],[Data]])</f>
        <v>10</v>
      </c>
      <c r="C35" s="2" t="s">
        <v>11</v>
      </c>
      <c r="D35" s="2" t="s">
        <v>24</v>
      </c>
      <c r="E35" s="2" t="s">
        <v>59</v>
      </c>
      <c r="F35" s="5">
        <v>350</v>
      </c>
      <c r="G35" s="4" t="s">
        <v>18</v>
      </c>
      <c r="H35" s="2" t="s">
        <v>15</v>
      </c>
    </row>
    <row r="36" spans="1:8" ht="13.8" customHeight="1" x14ac:dyDescent="0.3">
      <c r="A36" s="2">
        <v>45578</v>
      </c>
      <c r="B36" s="11">
        <f>MONTH(Tabela_operations[[#This Row],[Data]])</f>
        <v>10</v>
      </c>
      <c r="C36" s="2" t="s">
        <v>11</v>
      </c>
      <c r="D36" s="2" t="s">
        <v>26</v>
      </c>
      <c r="E36" s="2" t="s">
        <v>60</v>
      </c>
      <c r="F36" s="5">
        <v>400</v>
      </c>
      <c r="G36" s="4" t="s">
        <v>9</v>
      </c>
      <c r="H36" s="2" t="s">
        <v>19</v>
      </c>
    </row>
    <row r="37" spans="1:8" ht="13.8" customHeight="1" x14ac:dyDescent="0.3">
      <c r="A37" s="2">
        <v>45580</v>
      </c>
      <c r="B37" s="11">
        <f>MONTH(Tabela_operations[[#This Row],[Data]])</f>
        <v>10</v>
      </c>
      <c r="C37" s="2" t="s">
        <v>11</v>
      </c>
      <c r="D37" s="2" t="s">
        <v>30</v>
      </c>
      <c r="E37" s="2" t="s">
        <v>61</v>
      </c>
      <c r="F37" s="5">
        <v>450</v>
      </c>
      <c r="G37" s="4" t="s">
        <v>14</v>
      </c>
      <c r="H37" s="2" t="s">
        <v>19</v>
      </c>
    </row>
    <row r="38" spans="1:8" ht="13.8" customHeight="1" x14ac:dyDescent="0.3">
      <c r="A38" s="2">
        <v>45583</v>
      </c>
      <c r="B38" s="11">
        <f>MONTH(Tabela_operations[[#This Row],[Data]])</f>
        <v>10</v>
      </c>
      <c r="C38" s="2" t="s">
        <v>6</v>
      </c>
      <c r="D38" s="2" t="s">
        <v>62</v>
      </c>
      <c r="E38" s="2" t="s">
        <v>63</v>
      </c>
      <c r="F38" s="5">
        <v>1500</v>
      </c>
      <c r="G38" s="4" t="s">
        <v>9</v>
      </c>
      <c r="H38" s="2" t="s">
        <v>10</v>
      </c>
    </row>
    <row r="39" spans="1:8" ht="13.8" customHeight="1" x14ac:dyDescent="0.3">
      <c r="A39" s="2">
        <v>45583</v>
      </c>
      <c r="B39" s="11">
        <f>MONTH(Tabela_operations[[#This Row],[Data]])</f>
        <v>10</v>
      </c>
      <c r="C39" s="2" t="s">
        <v>11</v>
      </c>
      <c r="D39" s="2" t="s">
        <v>32</v>
      </c>
      <c r="E39" s="2" t="s">
        <v>64</v>
      </c>
      <c r="F39" s="5">
        <v>300</v>
      </c>
      <c r="G39" s="4" t="s">
        <v>18</v>
      </c>
      <c r="H39" s="2" t="s">
        <v>15</v>
      </c>
    </row>
    <row r="40" spans="1:8" ht="13.8" customHeight="1" x14ac:dyDescent="0.3">
      <c r="A40" s="2">
        <v>45585</v>
      </c>
      <c r="B40" s="11">
        <f>MONTH(Tabela_operations[[#This Row],[Data]])</f>
        <v>10</v>
      </c>
      <c r="C40" s="2" t="s">
        <v>11</v>
      </c>
      <c r="D40" s="2" t="s">
        <v>34</v>
      </c>
      <c r="E40" s="2" t="s">
        <v>65</v>
      </c>
      <c r="F40" s="5">
        <v>800</v>
      </c>
      <c r="G40" s="4" t="s">
        <v>9</v>
      </c>
      <c r="H40" s="2" t="s">
        <v>19</v>
      </c>
    </row>
    <row r="41" spans="1:8" ht="13.8" customHeight="1" x14ac:dyDescent="0.3">
      <c r="A41" s="2">
        <v>45587</v>
      </c>
      <c r="B41" s="11">
        <f>MONTH(Tabela_operations[[#This Row],[Data]])</f>
        <v>10</v>
      </c>
      <c r="C41" s="2" t="s">
        <v>11</v>
      </c>
      <c r="D41" s="2" t="s">
        <v>36</v>
      </c>
      <c r="E41" s="2" t="s">
        <v>66</v>
      </c>
      <c r="F41" s="5">
        <v>250</v>
      </c>
      <c r="G41" s="4" t="s">
        <v>18</v>
      </c>
      <c r="H41" s="2" t="s">
        <v>15</v>
      </c>
    </row>
    <row r="42" spans="1:8" ht="13.8" customHeight="1" x14ac:dyDescent="0.3">
      <c r="A42" s="2">
        <v>45589</v>
      </c>
      <c r="B42" s="11">
        <f>MONTH(Tabela_operations[[#This Row],[Data]])</f>
        <v>10</v>
      </c>
      <c r="C42" s="2" t="s">
        <v>11</v>
      </c>
      <c r="D42" s="2" t="s">
        <v>40</v>
      </c>
      <c r="E42" s="2" t="s">
        <v>67</v>
      </c>
      <c r="F42" s="5">
        <v>150</v>
      </c>
      <c r="G42" s="4" t="s">
        <v>14</v>
      </c>
      <c r="H42" s="2" t="s">
        <v>19</v>
      </c>
    </row>
    <row r="43" spans="1:8" ht="13.8" customHeight="1" x14ac:dyDescent="0.3">
      <c r="A43" s="2">
        <v>45591</v>
      </c>
      <c r="B43" s="11">
        <f>MONTH(Tabela_operations[[#This Row],[Data]])</f>
        <v>10</v>
      </c>
      <c r="C43" s="2" t="s">
        <v>11</v>
      </c>
      <c r="D43" s="2" t="s">
        <v>38</v>
      </c>
      <c r="E43" s="2" t="s">
        <v>68</v>
      </c>
      <c r="F43" s="5">
        <v>250</v>
      </c>
      <c r="G43" s="4" t="s">
        <v>9</v>
      </c>
      <c r="H43" s="2" t="s">
        <v>15</v>
      </c>
    </row>
    <row r="44" spans="1:8" ht="13.8" customHeight="1" x14ac:dyDescent="0.3">
      <c r="A44" s="2">
        <v>45595</v>
      </c>
      <c r="B44" s="11">
        <f>MONTH(Tabela_operations[[#This Row],[Data]])</f>
        <v>10</v>
      </c>
      <c r="C44" s="2" t="s">
        <v>11</v>
      </c>
      <c r="D44" s="2" t="s">
        <v>44</v>
      </c>
      <c r="E44" s="2" t="s">
        <v>69</v>
      </c>
      <c r="F44" s="5">
        <v>220</v>
      </c>
      <c r="G44" s="4" t="s">
        <v>9</v>
      </c>
      <c r="H44" s="2" t="s">
        <v>15</v>
      </c>
    </row>
    <row r="45" spans="1:8" ht="13.8" customHeight="1" x14ac:dyDescent="0.3">
      <c r="A45" s="2">
        <v>45596</v>
      </c>
      <c r="B45" s="11">
        <f>MONTH(Tabela_operations[[#This Row],[Data]])</f>
        <v>10</v>
      </c>
      <c r="C45" s="2" t="s">
        <v>11</v>
      </c>
      <c r="D45" s="2" t="s">
        <v>42</v>
      </c>
      <c r="E45" s="2" t="s">
        <v>70</v>
      </c>
      <c r="F45" s="5">
        <v>500</v>
      </c>
      <c r="G45" s="4" t="s">
        <v>18</v>
      </c>
      <c r="H45" s="2" t="s">
        <v>15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172B-02E3-4B73-84A0-E81B339656ED}">
  <sheetPr>
    <tabColor theme="4" tint="0.79998168889431442"/>
  </sheetPr>
  <dimension ref="A1:E19"/>
  <sheetViews>
    <sheetView workbookViewId="0">
      <selection activeCell="A18" sqref="A18"/>
    </sheetView>
  </sheetViews>
  <sheetFormatPr defaultRowHeight="14.4" x14ac:dyDescent="0.3"/>
  <cols>
    <col min="1" max="1" width="19.109375" bestFit="1" customWidth="1"/>
    <col min="2" max="2" width="12.88671875" bestFit="1" customWidth="1"/>
    <col min="3" max="3" width="15.44140625" bestFit="1" customWidth="1"/>
    <col min="4" max="4" width="16.77734375" bestFit="1" customWidth="1"/>
    <col min="5" max="5" width="12.88671875" bestFit="1" customWidth="1"/>
  </cols>
  <sheetData>
    <row r="1" spans="1:5" x14ac:dyDescent="0.3">
      <c r="A1" s="6" t="s">
        <v>1</v>
      </c>
      <c r="B1" t="s">
        <v>11</v>
      </c>
      <c r="D1" s="6" t="s">
        <v>1</v>
      </c>
      <c r="E1" t="s">
        <v>6</v>
      </c>
    </row>
    <row r="3" spans="1:5" x14ac:dyDescent="0.3">
      <c r="A3" s="6" t="s">
        <v>72</v>
      </c>
      <c r="B3" t="s">
        <v>74</v>
      </c>
      <c r="D3" s="6" t="s">
        <v>72</v>
      </c>
      <c r="E3" t="s">
        <v>74</v>
      </c>
    </row>
    <row r="4" spans="1:5" x14ac:dyDescent="0.3">
      <c r="A4" s="7" t="s">
        <v>12</v>
      </c>
      <c r="B4" s="8">
        <v>1600</v>
      </c>
      <c r="D4" s="7" t="s">
        <v>49</v>
      </c>
      <c r="E4" s="8">
        <v>1200</v>
      </c>
    </row>
    <row r="5" spans="1:5" x14ac:dyDescent="0.3">
      <c r="A5" s="7" t="s">
        <v>38</v>
      </c>
      <c r="B5" s="8">
        <v>330</v>
      </c>
      <c r="D5" s="7" t="s">
        <v>28</v>
      </c>
      <c r="E5" s="8">
        <v>800</v>
      </c>
    </row>
    <row r="6" spans="1:5" x14ac:dyDescent="0.3">
      <c r="A6" s="7" t="s">
        <v>24</v>
      </c>
      <c r="B6" s="8">
        <v>1100</v>
      </c>
      <c r="D6" s="7" t="s">
        <v>7</v>
      </c>
      <c r="E6" s="8">
        <v>15000</v>
      </c>
    </row>
    <row r="7" spans="1:5" x14ac:dyDescent="0.3">
      <c r="A7" s="7" t="s">
        <v>32</v>
      </c>
      <c r="B7" s="8">
        <v>3000</v>
      </c>
      <c r="D7" s="7" t="s">
        <v>62</v>
      </c>
      <c r="E7" s="8">
        <v>1500</v>
      </c>
    </row>
    <row r="8" spans="1:5" x14ac:dyDescent="0.3">
      <c r="A8" s="7" t="s">
        <v>44</v>
      </c>
      <c r="B8" s="8">
        <v>570</v>
      </c>
      <c r="D8" s="7" t="s">
        <v>73</v>
      </c>
      <c r="E8" s="8">
        <v>18500</v>
      </c>
    </row>
    <row r="9" spans="1:5" x14ac:dyDescent="0.3">
      <c r="A9" s="7" t="s">
        <v>20</v>
      </c>
      <c r="B9" s="8">
        <v>500</v>
      </c>
    </row>
    <row r="10" spans="1:5" x14ac:dyDescent="0.3">
      <c r="A10" s="7" t="s">
        <v>40</v>
      </c>
      <c r="B10" s="8">
        <v>350</v>
      </c>
    </row>
    <row r="11" spans="1:5" x14ac:dyDescent="0.3">
      <c r="A11" s="7" t="s">
        <v>36</v>
      </c>
      <c r="B11" s="8">
        <v>830</v>
      </c>
    </row>
    <row r="12" spans="1:5" x14ac:dyDescent="0.3">
      <c r="A12" s="7" t="s">
        <v>22</v>
      </c>
      <c r="B12" s="8">
        <v>970</v>
      </c>
    </row>
    <row r="13" spans="1:5" x14ac:dyDescent="0.3">
      <c r="A13" s="7" t="s">
        <v>30</v>
      </c>
      <c r="B13" s="8">
        <v>1400</v>
      </c>
    </row>
    <row r="14" spans="1:5" x14ac:dyDescent="0.3">
      <c r="A14" s="7" t="s">
        <v>16</v>
      </c>
      <c r="B14" s="8">
        <v>800</v>
      </c>
    </row>
    <row r="15" spans="1:5" x14ac:dyDescent="0.3">
      <c r="A15" s="7" t="s">
        <v>53</v>
      </c>
      <c r="B15" s="8">
        <v>250</v>
      </c>
    </row>
    <row r="16" spans="1:5" x14ac:dyDescent="0.3">
      <c r="A16" s="7" t="s">
        <v>34</v>
      </c>
      <c r="B16" s="8">
        <v>1250</v>
      </c>
    </row>
    <row r="17" spans="1:2" x14ac:dyDescent="0.3">
      <c r="A17" s="7" t="s">
        <v>26</v>
      </c>
      <c r="B17" s="8">
        <v>1500</v>
      </c>
    </row>
    <row r="18" spans="1:2" x14ac:dyDescent="0.3">
      <c r="A18" s="7" t="s">
        <v>42</v>
      </c>
      <c r="B18" s="8">
        <v>1250</v>
      </c>
    </row>
    <row r="19" spans="1:2" x14ac:dyDescent="0.3">
      <c r="A19" s="7" t="s">
        <v>73</v>
      </c>
      <c r="B19" s="8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0C4C-90E4-4E6D-B839-4362F4A85DD6}">
  <dimension ref="A1:U1"/>
  <sheetViews>
    <sheetView showGridLines="0" showRowColHeaders="0" tabSelected="1" zoomScale="98" zoomScaleNormal="98" workbookViewId="0">
      <selection activeCell="J10" sqref="J10"/>
    </sheetView>
  </sheetViews>
  <sheetFormatPr defaultColWidth="0" defaultRowHeight="14.4" x14ac:dyDescent="0.3"/>
  <cols>
    <col min="1" max="1" width="27" style="9" customWidth="1"/>
    <col min="2" max="21" width="8.88671875" style="10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7841-BBD7-4475-818C-9D5E58BC5840}">
  <dimension ref="C1:D22"/>
  <sheetViews>
    <sheetView workbookViewId="0">
      <selection activeCell="D4" sqref="D4"/>
    </sheetView>
  </sheetViews>
  <sheetFormatPr defaultRowHeight="14.4" x14ac:dyDescent="0.3"/>
  <cols>
    <col min="3" max="3" width="19.77734375" customWidth="1"/>
    <col min="4" max="4" width="19.44140625" bestFit="1" customWidth="1"/>
  </cols>
  <sheetData>
    <row r="1" spans="3:4" s="12" customFormat="1" ht="58.8" customHeight="1" x14ac:dyDescent="0.3"/>
    <row r="3" spans="3:4" x14ac:dyDescent="0.3">
      <c r="C3" s="15" t="s">
        <v>78</v>
      </c>
      <c r="D3" s="16">
        <f>SUM(Tabela5[Depósito reservado])</f>
        <v>3317</v>
      </c>
    </row>
    <row r="4" spans="3:4" x14ac:dyDescent="0.3">
      <c r="C4" s="15" t="s">
        <v>79</v>
      </c>
      <c r="D4" s="16">
        <v>20000</v>
      </c>
    </row>
    <row r="6" spans="3:4" x14ac:dyDescent="0.3">
      <c r="C6" t="s">
        <v>76</v>
      </c>
      <c r="D6" t="s">
        <v>77</v>
      </c>
    </row>
    <row r="7" spans="3:4" x14ac:dyDescent="0.3">
      <c r="C7" s="13">
        <v>45603</v>
      </c>
      <c r="D7" s="14">
        <v>181</v>
      </c>
    </row>
    <row r="8" spans="3:4" x14ac:dyDescent="0.3">
      <c r="C8" s="13">
        <v>45604</v>
      </c>
      <c r="D8" s="14">
        <v>384</v>
      </c>
    </row>
    <row r="9" spans="3:4" x14ac:dyDescent="0.3">
      <c r="C9" s="13">
        <v>45605</v>
      </c>
      <c r="D9" s="14">
        <v>275</v>
      </c>
    </row>
    <row r="10" spans="3:4" x14ac:dyDescent="0.3">
      <c r="C10" s="13">
        <v>45606</v>
      </c>
      <c r="D10" s="14">
        <v>19</v>
      </c>
    </row>
    <row r="11" spans="3:4" x14ac:dyDescent="0.3">
      <c r="C11" s="13">
        <v>45607</v>
      </c>
      <c r="D11" s="14">
        <v>75</v>
      </c>
    </row>
    <row r="12" spans="3:4" x14ac:dyDescent="0.3">
      <c r="C12" s="13">
        <v>45608</v>
      </c>
      <c r="D12" s="14">
        <v>239</v>
      </c>
    </row>
    <row r="13" spans="3:4" x14ac:dyDescent="0.3">
      <c r="C13" s="13">
        <v>45609</v>
      </c>
      <c r="D13" s="14">
        <v>45</v>
      </c>
    </row>
    <row r="14" spans="3:4" x14ac:dyDescent="0.3">
      <c r="C14" s="13">
        <v>45610</v>
      </c>
      <c r="D14" s="14">
        <v>148</v>
      </c>
    </row>
    <row r="15" spans="3:4" x14ac:dyDescent="0.3">
      <c r="C15" s="13">
        <v>45611</v>
      </c>
      <c r="D15" s="14">
        <v>374</v>
      </c>
    </row>
    <row r="16" spans="3:4" x14ac:dyDescent="0.3">
      <c r="C16" s="13">
        <v>45612</v>
      </c>
      <c r="D16" s="14">
        <v>290</v>
      </c>
    </row>
    <row r="17" spans="3:4" x14ac:dyDescent="0.3">
      <c r="C17" s="13">
        <v>45613</v>
      </c>
      <c r="D17" s="14">
        <v>196</v>
      </c>
    </row>
    <row r="18" spans="3:4" x14ac:dyDescent="0.3">
      <c r="C18" s="13">
        <v>45614</v>
      </c>
      <c r="D18" s="14">
        <v>382</v>
      </c>
    </row>
    <row r="19" spans="3:4" x14ac:dyDescent="0.3">
      <c r="C19" s="13">
        <v>45615</v>
      </c>
      <c r="D19" s="14">
        <v>164</v>
      </c>
    </row>
    <row r="20" spans="3:4" x14ac:dyDescent="0.3">
      <c r="C20" s="13">
        <v>45616</v>
      </c>
      <c r="D20" s="14">
        <v>329</v>
      </c>
    </row>
    <row r="21" spans="3:4" x14ac:dyDescent="0.3">
      <c r="C21" s="13">
        <v>45617</v>
      </c>
      <c r="D21" s="14">
        <v>150</v>
      </c>
    </row>
    <row r="22" spans="3:4" x14ac:dyDescent="0.3">
      <c r="C22" s="13">
        <v>45618</v>
      </c>
      <c r="D22" s="14">
        <v>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Nascimento</dc:creator>
  <cp:lastModifiedBy>Andrea Nascimento</cp:lastModifiedBy>
  <dcterms:created xsi:type="dcterms:W3CDTF">2025-01-30T22:32:03Z</dcterms:created>
  <dcterms:modified xsi:type="dcterms:W3CDTF">2025-01-31T04:08:20Z</dcterms:modified>
</cp:coreProperties>
</file>