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cabezado" sheetId="1" state="visible" r:id="rId2"/>
    <sheet name="Estudiantes" sheetId="2" state="visible" r:id="rId3"/>
    <sheet name="Rúbrica" sheetId="3" state="visible" r:id="rId4"/>
    <sheet name="Configuración" sheetId="4" state="hidden" r:id="rId5"/>
  </sheets>
  <definedNames>
    <definedName function="false" hidden="false" name="Ciencias_Básicas_de_la_Ingeniería" vbProcedure="false">Configuración!$H$11:$H$19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<sst xmlns="http://schemas.openxmlformats.org/spreadsheetml/2006/main" count="144" uniqueCount="117">
  <si>
    <t xml:space="preserve">E-RUBRIC V.1</t>
  </si>
  <si>
    <t xml:space="preserve">Datos Geneales</t>
  </si>
  <si>
    <t xml:space="preserve">Tema/Problema</t>
  </si>
  <si>
    <t xml:space="preserve">Modelo Lógico. Fase I: Reestructuración del DER</t>
  </si>
  <si>
    <t xml:space="preserve">Fecha</t>
  </si>
  <si>
    <t xml:space="preserve">DNI</t>
  </si>
  <si>
    <t xml:space="preserve">Nombre y Apellido</t>
  </si>
  <si>
    <t xml:space="preserve">Nadia Patricia Ramos</t>
  </si>
  <si>
    <t xml:space="preserve">Asignatura</t>
  </si>
  <si>
    <t xml:space="preserve">Bases de Datos I</t>
  </si>
  <si>
    <t xml:space="preserve">Nivel de Dominio</t>
  </si>
  <si>
    <t xml:space="preserve">Criterio de aprobación</t>
  </si>
  <si>
    <t xml:space="preserve">Tipo de intervención</t>
  </si>
  <si>
    <t xml:space="preserve">Heteroevaluación</t>
  </si>
  <si>
    <t xml:space="preserve">Datos Específicos</t>
  </si>
  <si>
    <t xml:space="preserve">Matríz de Competencias</t>
  </si>
  <si>
    <t xml:space="preserve">Competencia</t>
  </si>
  <si>
    <t xml:space="preserve">Especifcar, proyectar y desarrollar sistemas de información</t>
  </si>
  <si>
    <t xml:space="preserve">Ciencias Básicas de la Ingeniería</t>
  </si>
  <si>
    <t xml:space="preserve">Capacidad</t>
  </si>
  <si>
    <t xml:space="preserve">Capacidad para identificar y formular problemas de sistemas de información </t>
  </si>
  <si>
    <t xml:space="preserve">Tecnologías Básicas</t>
  </si>
  <si>
    <t xml:space="preserve">Subcapacidad</t>
  </si>
  <si>
    <t xml:space="preserve">Tecnologías Aplicadas</t>
  </si>
  <si>
    <t xml:space="preserve">Ciencias y Tecnologías Complementarias</t>
  </si>
  <si>
    <t xml:space="preserve">Bloque de Conocimiento</t>
  </si>
  <si>
    <t xml:space="preserve">Bloque</t>
  </si>
  <si>
    <t xml:space="preserve">Descriptor</t>
  </si>
  <si>
    <t xml:space="preserve">Bases de Datos</t>
  </si>
  <si>
    <t xml:space="preserve">Resultado de Aprendizaje</t>
  </si>
  <si>
    <t xml:space="preserve">[Modela] + [Esquemas lógicos de BD] + [Para representar la estructura estática de un sistema] 
+ [Reestructurando el Esquema de Entidad-Relación]</t>
  </si>
  <si>
    <t xml:space="preserve">Tutoriales</t>
  </si>
  <si>
    <t xml:space="preserve">Uso de la Rúbrica Analítica con Comentarios</t>
  </si>
  <si>
    <t xml:space="preserve">Personalización de la Rúbrica Analítica con Comentarios</t>
  </si>
  <si>
    <t xml:space="preserve">Datos de estudiantes</t>
  </si>
  <si>
    <t xml:space="preserve">Nombre del Equipo </t>
  </si>
  <si>
    <t xml:space="preserve">Nombre de las/los integrantes</t>
  </si>
  <si>
    <t xml:space="preserve">Nota:</t>
  </si>
  <si>
    <t xml:space="preserve">Deberá completar los datos del encabezado</t>
  </si>
  <si>
    <t xml:space="preserve">Deberá seleccionar para cada criterio analítico el nivel de logro, en la columna Resultado Parcial.</t>
  </si>
  <si>
    <t xml:space="preserve">Coevaluación</t>
  </si>
  <si>
    <t xml:space="preserve">Puntaje total de la rúbrica</t>
  </si>
  <si>
    <t xml:space="preserve">CRITERIOS DE EVALUACION </t>
  </si>
  <si>
    <t xml:space="preserve">% pond </t>
  </si>
  <si>
    <t xml:space="preserve">Resultado parcial</t>
  </si>
  <si>
    <t xml:space="preserve">Puntaje total</t>
  </si>
  <si>
    <t xml:space="preserve">Comentarios</t>
  </si>
  <si>
    <t xml:space="preserve">Q</t>
  </si>
  <si>
    <t xml:space="preserve">CRITERIOS ANALÍTICOS </t>
  </si>
  <si>
    <t xml:space="preserve">Problema detectado</t>
  </si>
  <si>
    <t xml:space="preserve">Propuesta de solución</t>
  </si>
  <si>
    <t xml:space="preserve">Legibilidad del Modelo</t>
  </si>
  <si>
    <r>
      <rPr>
        <sz val="11"/>
        <color rgb="FF000000"/>
        <rFont val="Calibri"/>
        <family val="2"/>
        <charset val="1"/>
      </rPr>
      <t xml:space="preserve">Grafica las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</t>
    </r>
    <r>
      <rPr>
        <b val="true"/>
        <sz val="11"/>
        <color rgb="FF000000"/>
        <rFont val="Calibri"/>
        <family val="2"/>
        <charset val="1"/>
      </rPr>
      <t xml:space="preserve">entidades</t>
    </r>
    <r>
      <rPr>
        <sz val="11"/>
        <color rgb="FF000000"/>
        <rFont val="Calibri"/>
        <family val="2"/>
        <charset val="1"/>
      </rPr>
      <t xml:space="preserve"> están todos en plural o todos en singular y usa notación snake_case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el tamaño los rectángulos de las entidades permite leer el nombre de la entidad</t>
    </r>
  </si>
  <si>
    <r>
      <rPr>
        <sz val="11"/>
        <color rgb="FF000000"/>
        <rFont val="Calibri"/>
        <family val="2"/>
        <charset val="1"/>
      </rPr>
      <t xml:space="preserve">Grafica las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los nombres de las </t>
    </r>
    <r>
      <rPr>
        <b val="true"/>
        <sz val="11"/>
        <color rgb="FF000000"/>
        <rFont val="Calibri"/>
        <family val="2"/>
        <charset val="1"/>
      </rPr>
      <t xml:space="preserve">entidades</t>
    </r>
    <r>
      <rPr>
        <sz val="11"/>
        <color rgb="FF000000"/>
        <rFont val="Calibri"/>
        <family val="2"/>
        <charset val="1"/>
      </rPr>
      <t xml:space="preserve"> están todos en plural o todos en singular y usa notación snake_case </t>
    </r>
    <r>
      <rPr>
        <b val="true"/>
        <sz val="11"/>
        <color rgb="FF000000"/>
        <rFont val="Calibri"/>
        <family val="2"/>
        <charset val="1"/>
      </rPr>
      <t xml:space="preserve">PERO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el tamaño los rectángulos de las entidades</t>
    </r>
    <r>
      <rPr>
        <b val="true"/>
        <sz val="11"/>
        <color rgb="FF000000"/>
        <rFont val="Calibri"/>
        <family val="2"/>
        <charset val="1"/>
      </rPr>
      <t xml:space="preserve"> NO </t>
    </r>
    <r>
      <rPr>
        <sz val="11"/>
        <color rgb="FF000000"/>
        <rFont val="Calibri"/>
        <family val="2"/>
        <charset val="1"/>
      </rPr>
      <t xml:space="preserve">permite leer el nombre de la entidad</t>
    </r>
  </si>
  <si>
    <r>
      <rPr>
        <sz val="11"/>
        <color rgb="FF000000"/>
        <rFont val="Calibri"/>
        <family val="2"/>
        <charset val="1"/>
      </rPr>
      <t xml:space="preserve">Grafica las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</t>
    </r>
    <r>
      <rPr>
        <b val="true"/>
        <sz val="11"/>
        <color rgb="FF000000"/>
        <rFont val="Calibri"/>
        <family val="2"/>
        <charset val="1"/>
      </rPr>
      <t xml:space="preserve">entidades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todos en plural o todos en singular y usa notación snake_case </t>
    </r>
    <r>
      <rPr>
        <b val="true"/>
        <sz val="11"/>
        <color rgb="FF000000"/>
        <rFont val="Calibri"/>
        <family val="2"/>
        <charset val="1"/>
      </rPr>
      <t xml:space="preserve">PERO SI B) </t>
    </r>
    <r>
      <rPr>
        <sz val="11"/>
        <color rgb="FF000000"/>
        <rFont val="Calibri"/>
        <family val="2"/>
        <charset val="1"/>
      </rPr>
      <t xml:space="preserve">el tamaño los rectángulos de las entidades permite leer el nombre de la entidad</t>
    </r>
  </si>
  <si>
    <r>
      <rPr>
        <sz val="11"/>
        <color rgb="FF000000"/>
        <rFont val="Calibri"/>
        <family val="2"/>
        <charset val="1"/>
      </rPr>
      <t xml:space="preserve">Grafica las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los nombres de las </t>
    </r>
    <r>
      <rPr>
        <b val="true"/>
        <sz val="11"/>
        <color rgb="FF000000"/>
        <rFont val="Calibri"/>
        <family val="2"/>
        <charset val="1"/>
      </rPr>
      <t xml:space="preserve">entidades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están todos en plural o todos en singular y usa notación snake_case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el tamaño los rectángulos de las entidades</t>
    </r>
    <r>
      <rPr>
        <b val="true"/>
        <sz val="11"/>
        <color rgb="FF000000"/>
        <rFont val="Calibri"/>
        <family val="2"/>
        <charset val="1"/>
      </rPr>
      <t xml:space="preserve"> NO </t>
    </r>
    <r>
      <rPr>
        <sz val="11"/>
        <color rgb="FF000000"/>
        <rFont val="Calibri"/>
        <family val="2"/>
        <charset val="1"/>
      </rPr>
      <t xml:space="preserve">permite leer el nombre de la entidad</t>
    </r>
  </si>
  <si>
    <t xml:space="preserve">EXCELENTE</t>
  </si>
  <si>
    <r>
      <rPr>
        <sz val="11"/>
        <color rgb="FF000000"/>
        <rFont val="Calibri"/>
        <family val="2"/>
        <charset val="1"/>
      </rPr>
      <t xml:space="preserve">Grafica los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</t>
    </r>
    <r>
      <rPr>
        <b val="true"/>
        <sz val="11"/>
        <color rgb="FF000000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son verbos  y usa notación snake_case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el tamaño de los rombos permite leer los nombres de las relaciones</t>
    </r>
  </si>
  <si>
    <r>
      <rPr>
        <sz val="11"/>
        <color rgb="FF000000"/>
        <rFont val="Calibri"/>
        <family val="2"/>
        <charset val="1"/>
      </rPr>
      <t xml:space="preserve">Grafica los componentes del modelo ER en cuanto a:</t>
    </r>
    <r>
      <rPr>
        <b val="true"/>
        <sz val="11"/>
        <color rgb="FF000000"/>
        <rFont val="Calibri"/>
        <family val="2"/>
        <charset val="1"/>
      </rPr>
      <t xml:space="preserve"> A) </t>
    </r>
    <r>
      <rPr>
        <sz val="11"/>
        <color rgb="FF000000"/>
        <rFont val="Calibri"/>
        <family val="2"/>
        <charset val="1"/>
      </rPr>
      <t xml:space="preserve">los nombres de las </t>
    </r>
    <r>
      <rPr>
        <b val="true"/>
        <sz val="11"/>
        <color rgb="FF000000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son verbos y usa notación snake_case </t>
    </r>
    <r>
      <rPr>
        <b val="true"/>
        <sz val="11"/>
        <color rgb="FF000000"/>
        <rFont val="Calibri"/>
        <family val="2"/>
        <charset val="1"/>
      </rPr>
      <t xml:space="preserve">PERO B) </t>
    </r>
    <r>
      <rPr>
        <sz val="11"/>
        <color rgb="FF000000"/>
        <rFont val="Calibri"/>
        <family val="2"/>
        <charset val="1"/>
      </rPr>
      <t xml:space="preserve">el tamaño de los rombos</t>
    </r>
    <r>
      <rPr>
        <b val="true"/>
        <sz val="11"/>
        <color rgb="FF000000"/>
        <rFont val="Calibri"/>
        <family val="2"/>
        <charset val="1"/>
      </rPr>
      <t xml:space="preserve"> NO</t>
    </r>
    <r>
      <rPr>
        <sz val="11"/>
        <color rgb="FF000000"/>
        <rFont val="Calibri"/>
        <family val="2"/>
        <charset val="1"/>
      </rPr>
      <t xml:space="preserve"> permite leer los nombres de las relaciones</t>
    </r>
  </si>
  <si>
    <r>
      <rPr>
        <sz val="11"/>
        <color rgb="FF000000"/>
        <rFont val="Calibri"/>
        <family val="2"/>
        <charset val="1"/>
      </rPr>
      <t xml:space="preserve">Grafica los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los nombres de las </t>
    </r>
    <r>
      <rPr>
        <b val="true"/>
        <sz val="11"/>
        <color rgb="FF000000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verbos  </t>
    </r>
    <r>
      <rPr>
        <b val="true"/>
        <sz val="11"/>
        <color rgb="FF000000"/>
        <rFont val="Calibri"/>
        <family val="2"/>
        <charset val="1"/>
      </rPr>
      <t xml:space="preserve">y/o NO </t>
    </r>
    <r>
      <rPr>
        <sz val="11"/>
        <color rgb="FF000000"/>
        <rFont val="Calibri"/>
        <family val="2"/>
        <charset val="1"/>
      </rPr>
      <t xml:space="preserve">usa notación snake_case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el tamaño de los rombos permite leer los nombres de las relaciones</t>
    </r>
  </si>
  <si>
    <r>
      <rPr>
        <sz val="11"/>
        <color rgb="FF000000"/>
        <rFont val="Calibri"/>
        <family val="2"/>
        <charset val="1"/>
      </rPr>
      <t xml:space="preserve">Grafica los componentes del modelo ER en cuanto a: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los nombres de las </t>
    </r>
    <r>
      <rPr>
        <b val="true"/>
        <sz val="11"/>
        <color rgb="FF000000"/>
        <rFont val="Calibri"/>
        <family val="2"/>
        <charset val="1"/>
      </rPr>
      <t xml:space="preserve">relaciones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son verbos conjugados </t>
    </r>
    <r>
      <rPr>
        <b val="true"/>
        <sz val="11"/>
        <color rgb="FF000000"/>
        <rFont val="Calibri"/>
        <family val="2"/>
        <charset val="1"/>
      </rPr>
      <t xml:space="preserve">y/o NO </t>
    </r>
    <r>
      <rPr>
        <sz val="11"/>
        <color rgb="FF000000"/>
        <rFont val="Calibri"/>
        <family val="2"/>
        <charset val="1"/>
      </rPr>
      <t xml:space="preserve">usa notación snake_case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el tamaño de los rombos</t>
    </r>
    <r>
      <rPr>
        <b val="true"/>
        <sz val="11"/>
        <color rgb="FF000000"/>
        <rFont val="Calibri"/>
        <family val="2"/>
        <charset val="1"/>
      </rPr>
      <t xml:space="preserve"> NO</t>
    </r>
    <r>
      <rPr>
        <sz val="11"/>
        <color rgb="FF000000"/>
        <rFont val="Calibri"/>
        <family val="2"/>
        <charset val="1"/>
      </rPr>
      <t xml:space="preserve"> permite leer los nombres de las relaciones</t>
    </r>
  </si>
  <si>
    <t xml:space="preserve">Reestructuración del Esquema de Entidad - Relación</t>
  </si>
  <si>
    <r>
      <rPr>
        <b val="true"/>
        <sz val="11"/>
        <color rgb="FF000000"/>
        <rFont val="Calibri"/>
        <family val="2"/>
        <charset val="1"/>
      </rPr>
      <t xml:space="preserve">Transformación de atributos compuestos de las entidades: A) </t>
    </r>
    <r>
      <rPr>
        <sz val="11"/>
        <color rgb="FF000000"/>
        <rFont val="Calibri"/>
        <family val="2"/>
        <charset val="1"/>
      </rPr>
      <t xml:space="preserve">El atributo compuesto se concatena a un único atributo simple o se separa en sus atributos simples o se crea una nueva entidad por el atributo compuesto y se relaciona con la entidad que lo contenía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La </t>
    </r>
    <r>
      <rPr>
        <b val="true"/>
        <sz val="11"/>
        <color rgb="FF000000"/>
        <rFont val="Calibri"/>
        <family val="2"/>
        <charset val="1"/>
      </rPr>
      <t xml:space="preserve">decisión de diseño</t>
    </r>
    <r>
      <rPr>
        <sz val="11"/>
        <color rgb="FF000000"/>
        <rFont val="Calibri"/>
        <family val="2"/>
        <charset val="1"/>
      </rPr>
      <t xml:space="preserve"> está correctamente justificada en relación con el universo del discurso. 
(Por ejemplo, como la dirección de un socio de una biblioteca, es meramente informativa y no se va a buscar por los atributos simples, se decide concatenar todo a un único atributo simple)</t>
    </r>
  </si>
  <si>
    <r>
      <rPr>
        <b val="true"/>
        <sz val="11"/>
        <color rgb="FF000000"/>
        <rFont val="Calibri"/>
        <family val="2"/>
        <charset val="1"/>
      </rPr>
      <t xml:space="preserve">Transformación de atributos compuestos de las entidades: A)</t>
    </r>
    <r>
      <rPr>
        <sz val="11"/>
        <color rgb="FF000000"/>
        <rFont val="Calibri"/>
        <family val="2"/>
        <charset val="1"/>
      </rPr>
      <t xml:space="preserve"> El atributo compuesto se concatena a un único atributo simple o se separa en sus atributos simples o se crea una nueva entidad por el atributo compuesto y se relaciona con la entidad que lo contenía </t>
    </r>
    <r>
      <rPr>
        <b val="true"/>
        <sz val="11"/>
        <color rgb="FF000000"/>
        <rFont val="Calibri"/>
        <family val="2"/>
        <charset val="1"/>
      </rPr>
      <t xml:space="preserve">PERO B) </t>
    </r>
    <r>
      <rPr>
        <sz val="11"/>
        <color rgb="FF000000"/>
        <rFont val="Calibri"/>
        <family val="2"/>
        <charset val="1"/>
      </rPr>
      <t xml:space="preserve">La </t>
    </r>
    <r>
      <rPr>
        <b val="true"/>
        <sz val="11"/>
        <color rgb="FF000000"/>
        <rFont val="Calibri"/>
        <family val="2"/>
        <charset val="1"/>
      </rPr>
      <t xml:space="preserve">decisión de diseño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correctamente justificada en relación con el universo del discurso. 
(Por ejemplo, como la dirección de un socio de una biblioteca, es meramente informativa y no se va a buscar por los atributos simples, se decide concatenar todo a un único atributo simple)</t>
    </r>
  </si>
  <si>
    <r>
      <rPr>
        <b val="true"/>
        <sz val="11"/>
        <color rgb="FF000000"/>
        <rFont val="Calibri"/>
        <family val="2"/>
        <charset val="1"/>
      </rPr>
      <t xml:space="preserve">Transformación de atributos compuestos de las entidades: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El atributo compuesto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(se concatena a un único atributo simple </t>
    </r>
    <r>
      <rPr>
        <b val="true"/>
        <sz val="11"/>
        <color rgb="FF000000"/>
        <rFont val="Calibri"/>
        <family val="2"/>
        <charset val="1"/>
      </rPr>
      <t xml:space="preserve">o</t>
    </r>
    <r>
      <rPr>
        <sz val="11"/>
        <color rgb="FF000000"/>
        <rFont val="Calibri"/>
        <family val="2"/>
        <charset val="1"/>
      </rPr>
      <t xml:space="preserve"> se separa en sus atributos simples o se crea una nueva entidad por el atributo compuesto y se relaciona con la entidad que lo contenía) </t>
    </r>
    <r>
      <rPr>
        <b val="true"/>
        <sz val="11"/>
        <color rgb="FF000000"/>
        <rFont val="Calibri"/>
        <family val="2"/>
        <charset val="1"/>
      </rPr>
      <t xml:space="preserve">PERO SI B) </t>
    </r>
    <r>
      <rPr>
        <sz val="11"/>
        <color rgb="FF000000"/>
        <rFont val="Calibri"/>
        <family val="2"/>
        <charset val="1"/>
      </rPr>
      <t xml:space="preserve">La </t>
    </r>
    <r>
      <rPr>
        <b val="true"/>
        <sz val="11"/>
        <color rgb="FF000000"/>
        <rFont val="Calibri"/>
        <family val="2"/>
        <charset val="1"/>
      </rPr>
      <t xml:space="preserve">decisión de diseño</t>
    </r>
    <r>
      <rPr>
        <sz val="11"/>
        <color rgb="FF000000"/>
        <rFont val="Calibri"/>
        <family val="2"/>
        <charset val="1"/>
      </rPr>
      <t xml:space="preserve"> está correctamente justificada en relación con el universo del discurso. 
(Por ejemplo, como la dirección de un socio de una biblioteca, es meramente informativa y no se va a buscar por los atributos simples, se decide concatenar todo a un único atributo simple)</t>
    </r>
  </si>
  <si>
    <r>
      <rPr>
        <b val="true"/>
        <sz val="11"/>
        <color rgb="FF000000"/>
        <rFont val="Calibri"/>
        <family val="2"/>
        <charset val="1"/>
      </rPr>
      <t xml:space="preserve">Transformación de atributos compuestos de las entidades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El atributo compuesto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(se concatena a un único atributo simple o se separa en sus atributos simples o se crea una nueva entidad por el atributo compuesto y se relaciona con la entidad que lo contenía) </t>
    </r>
    <r>
      <rPr>
        <b val="true"/>
        <sz val="11"/>
        <color rgb="FF000000"/>
        <rFont val="Calibri"/>
        <family val="2"/>
        <charset val="1"/>
      </rPr>
      <t xml:space="preserve">B) </t>
    </r>
    <r>
      <rPr>
        <sz val="11"/>
        <color rgb="FF000000"/>
        <rFont val="Calibri"/>
        <family val="2"/>
        <charset val="1"/>
      </rPr>
      <t xml:space="preserve">La </t>
    </r>
    <r>
      <rPr>
        <b val="true"/>
        <sz val="11"/>
        <color rgb="FF000000"/>
        <rFont val="Calibri"/>
        <family val="2"/>
        <charset val="1"/>
      </rPr>
      <t xml:space="preserve">decisión de diseño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está correctamente justificada en relación con el universo del discurso. 
(Por ejemplo, como la dirección de un socio de una biblioteca, es meramente informativa y no se va a buscar por los atributos simples, se decide concatenar todo a un único atributo simple)</t>
    </r>
  </si>
  <si>
    <r>
      <rPr>
        <sz val="11"/>
        <color rgb="FF000000"/>
        <rFont val="Calibri"/>
        <family val="2"/>
        <charset val="1"/>
      </rPr>
      <t xml:space="preserve">Transformación de </t>
    </r>
    <r>
      <rPr>
        <b val="true"/>
        <sz val="11"/>
        <color rgb="FF000000"/>
        <rFont val="Calibri"/>
        <family val="2"/>
        <charset val="1"/>
      </rPr>
      <t xml:space="preserve">atributos polivalentes de las entidades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000000"/>
        <rFont val="Calibri"/>
        <family val="2"/>
        <charset val="1"/>
      </rPr>
      <t xml:space="preserve">A)</t>
    </r>
    <r>
      <rPr>
        <sz val="11"/>
        <color rgb="FF000000"/>
        <rFont val="Calibri"/>
        <family val="2"/>
        <charset val="1"/>
      </rPr>
      <t xml:space="preserve"> Se crea una nueva entidad por el atributo polivalente y se lo relaciona con la entidad que lo contenía. La cardinalidad máxima del lado de la entidad que lo contiene es N</t>
    </r>
    <r>
      <rPr>
        <b val="true"/>
        <sz val="11"/>
        <color rgb="FF000000"/>
        <rFont val="Calibri"/>
        <family val="2"/>
        <charset val="1"/>
      </rPr>
      <t xml:space="preserve"> B) </t>
    </r>
    <r>
      <rPr>
        <sz val="11"/>
        <color rgb="FF000000"/>
        <rFont val="Calibri"/>
        <family val="2"/>
        <charset val="1"/>
      </rPr>
      <t xml:space="preserve">Se agregan atributos simples a la nueva entidad que la describen </t>
    </r>
  </si>
  <si>
    <r>
      <rPr>
        <sz val="11"/>
        <color rgb="FF000000"/>
        <rFont val="Calibri"/>
        <family val="2"/>
        <charset val="1"/>
      </rPr>
      <t xml:space="preserve">Transformación de </t>
    </r>
    <r>
      <rPr>
        <b val="true"/>
        <sz val="11"/>
        <color rgb="FF000000"/>
        <rFont val="Calibri"/>
        <family val="2"/>
        <charset val="1"/>
      </rPr>
      <t xml:space="preserve">atributos polivalentes de las entidades: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A) </t>
    </r>
    <r>
      <rPr>
        <sz val="11"/>
        <color rgb="FF000000"/>
        <rFont val="Calibri"/>
        <family val="2"/>
        <charset val="1"/>
      </rPr>
      <t xml:space="preserve">Se crea una nueva entidad por el atributo polivalente y se lo relaciona con la entidad que lo contenía. La cardinalidad máxima del lado de la entidad que lo contiene es N </t>
    </r>
    <r>
      <rPr>
        <b val="true"/>
        <sz val="11"/>
        <color rgb="FF000000"/>
        <rFont val="Calibri"/>
        <family val="2"/>
        <charset val="1"/>
      </rPr>
      <t xml:space="preserve">PERO NO B)</t>
    </r>
    <r>
      <rPr>
        <sz val="11"/>
        <color rgb="FF000000"/>
        <rFont val="Calibri"/>
        <family val="2"/>
        <charset val="1"/>
      </rPr>
      <t xml:space="preserve"> Se agregan atributos simples a la nueva entidad que la describen </t>
    </r>
  </si>
  <si>
    <r>
      <rPr>
        <sz val="11"/>
        <color rgb="FF000000"/>
        <rFont val="Calibri"/>
        <family val="2"/>
        <charset val="1"/>
      </rPr>
      <t xml:space="preserve">Transformación de</t>
    </r>
    <r>
      <rPr>
        <b val="true"/>
        <sz val="11"/>
        <color rgb="FF000000"/>
        <rFont val="Calibri"/>
        <family val="2"/>
        <charset val="1"/>
      </rPr>
      <t xml:space="preserve"> atributos polivalentes de las entidades: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A) NO </t>
    </r>
    <r>
      <rPr>
        <sz val="11"/>
        <color rgb="FF000000"/>
        <rFont val="Calibri"/>
        <family val="2"/>
        <charset val="1"/>
      </rPr>
      <t xml:space="preserve">Se crea una nueva entidad por el atributo polivalente y se lo relaciona con la entidad que lo contenía. La cardinalidad máxima del lado de la entidad que lo contiene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 N </t>
    </r>
    <r>
      <rPr>
        <b val="true"/>
        <sz val="11"/>
        <color rgb="FF000000"/>
        <rFont val="Calibri"/>
        <family val="2"/>
        <charset val="1"/>
      </rPr>
      <t xml:space="preserve">PERO SI B) </t>
    </r>
    <r>
      <rPr>
        <sz val="11"/>
        <color rgb="FF000000"/>
        <rFont val="Calibri"/>
        <family val="2"/>
        <charset val="1"/>
      </rPr>
      <t xml:space="preserve">Se agregan atributos simples a la nueva entidad que la describen </t>
    </r>
  </si>
  <si>
    <r>
      <rPr>
        <sz val="11"/>
        <color rgb="FF000000"/>
        <rFont val="Calibri"/>
        <family val="2"/>
        <charset val="1"/>
      </rPr>
      <t xml:space="preserve">Transformación de </t>
    </r>
    <r>
      <rPr>
        <b val="true"/>
        <sz val="11"/>
        <color rgb="FF000000"/>
        <rFont val="Calibri"/>
        <family val="2"/>
        <charset val="1"/>
      </rPr>
      <t xml:space="preserve">atributos polivalentes de las entidades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sz val="11"/>
        <color rgb="FF000000"/>
        <rFont val="Calibri"/>
        <family val="2"/>
        <charset val="1"/>
      </rPr>
      <t xml:space="preserve">A) NO </t>
    </r>
    <r>
      <rPr>
        <sz val="11"/>
        <color rgb="FF000000"/>
        <rFont val="Calibri"/>
        <family val="2"/>
        <charset val="1"/>
      </rPr>
      <t xml:space="preserve">Se crea una nueva entidad por el atributo polivalente y se lo relaciona con la entidad que lo contenía. La cardinalidad máxima del lado de la entidad que lo contiene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 es N </t>
    </r>
    <r>
      <rPr>
        <b val="true"/>
        <sz val="11"/>
        <color rgb="FF000000"/>
        <rFont val="Calibri"/>
        <family val="2"/>
        <charset val="1"/>
      </rPr>
      <t xml:space="preserve">B) NO</t>
    </r>
    <r>
      <rPr>
        <sz val="11"/>
        <color rgb="FF000000"/>
        <rFont val="Calibri"/>
        <family val="2"/>
        <charset val="1"/>
      </rPr>
      <t xml:space="preserve"> Se agregan atributos simples a la nueva entidad que la describen </t>
    </r>
  </si>
  <si>
    <r>
      <rPr>
        <b val="true"/>
        <sz val="11"/>
        <color rgb="FF000000"/>
        <rFont val="Calibri"/>
        <family val="2"/>
        <charset val="1"/>
      </rPr>
      <t xml:space="preserve">Resolución de Jerarquías</t>
    </r>
    <r>
      <rPr>
        <sz val="11"/>
        <color rgb="FF000000"/>
        <rFont val="Calibri"/>
        <family val="2"/>
        <charset val="1"/>
      </rPr>
      <t xml:space="preserve">:</t>
    </r>
    <r>
      <rPr>
        <b val="true"/>
        <sz val="11"/>
        <color rgb="FF000000"/>
        <rFont val="Calibri"/>
        <family val="2"/>
        <charset val="1"/>
      </rPr>
      <t xml:space="preserve"> A) </t>
    </r>
    <r>
      <rPr>
        <sz val="11"/>
        <color rgb="FF000000"/>
        <rFont val="Calibri"/>
        <family val="2"/>
        <charset val="1"/>
      </rPr>
      <t xml:space="preserve">Se elige uno de los tres posibles casos de solución de las jerarquías: 1. eliminar a las subentidades  - 2. eliminar a la superentidad - 3. Dejar todo y hacer explícitas las relaciones “es_un” de la herencia  y se lo implementa de forma correcta.  (Por ejemplo, se elige el caso de eliminar a las subentidades, todos los atributos de mismas pasan a la superentidad siendo no obligatorios, lo mismo para las relaciones que se conectarán desde la superentidad con cardinalidad mínima cero y se agrega un atributo discriminante para los casos de las subentidades y se define su dominio en función de la cobertura)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 </t>
    </r>
    <r>
      <rPr>
        <b val="true"/>
        <sz val="11"/>
        <color rgb="FF000000"/>
        <rFont val="Calibri"/>
        <family val="2"/>
        <charset val="1"/>
      </rPr>
      <t xml:space="preserve">decisión de diseño </t>
    </r>
    <r>
      <rPr>
        <sz val="11"/>
        <color rgb="FF000000"/>
        <rFont val="Calibri"/>
        <family val="2"/>
        <charset val="1"/>
      </rPr>
      <t xml:space="preserve">está correctamente justificada en relación con el universo del discurso y la cobertura de la jerarquía. (Por ejemplo, se elige eliminar a las subentidades, ya que la cobertura es parcial y exclusiva, además las subentidades tienen muy pocos atributos y no tienen relaciones diferentes a la superentidad)</t>
    </r>
  </si>
  <si>
    <r>
      <rPr>
        <b val="true"/>
        <sz val="11"/>
        <color rgb="FF000000"/>
        <rFont val="Calibri"/>
        <family val="2"/>
        <charset val="1"/>
      </rPr>
      <t xml:space="preserve">Resolución de Jerarquías: A) </t>
    </r>
    <r>
      <rPr>
        <sz val="11"/>
        <color rgb="FF000000"/>
        <rFont val="Calibri"/>
        <family val="2"/>
        <charset val="1"/>
      </rPr>
      <t xml:space="preserve">Se elige uno de los tres posibles casos de solución de las jerarquías: 1. eliminar a las subentidades - 2. eliminar a la superentidad - 3. Dejar todo y hacer explícitas las relaciones “es_un” de la herencia  y se lo implementa de forma correcta. (Por ejemplo, se elige el caso de eliminar a las subentidades, todos los atributos de mismas pasan a la superentidad siendo no obligatorios, lo mismo para las relaciones que se conectarán desde la superentidad con cardinalidad mínima cero y se agrega un atributo discriminante para los casos de las subentidades y se define su dominio en función de la cobertura) </t>
    </r>
    <r>
      <rPr>
        <b val="true"/>
        <sz val="11"/>
        <color rgb="FF000000"/>
        <rFont val="Calibri"/>
        <family val="2"/>
        <charset val="1"/>
      </rPr>
      <t xml:space="preserve">PERO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 </t>
    </r>
    <r>
      <rPr>
        <b val="true"/>
        <sz val="11"/>
        <color rgb="FF000000"/>
        <rFont val="Calibri"/>
        <family val="2"/>
        <charset val="1"/>
      </rPr>
      <t xml:space="preserve">decisión de diseño NO</t>
    </r>
    <r>
      <rPr>
        <sz val="11"/>
        <color rgb="FF000000"/>
        <rFont val="Calibri"/>
        <family val="2"/>
        <charset val="1"/>
      </rPr>
      <t xml:space="preserve"> está correctamente justificada en relación con el universo del discurso y la cobertura de la jerarquía. (Por ejemplo, se elige eliminar a las subentidades, ya que la cobertura es parcial y exclusiva, además las subentidades tienen muy pocos atributos y no tienen relaciones diferentes a la superentidad)</t>
    </r>
  </si>
  <si>
    <r>
      <rPr>
        <b val="true"/>
        <sz val="11"/>
        <color rgb="FF000000"/>
        <rFont val="Calibri"/>
        <family val="2"/>
        <charset val="1"/>
      </rPr>
      <t xml:space="preserve">Resolución de Jerarquías: A) NO </t>
    </r>
    <r>
      <rPr>
        <sz val="11"/>
        <color rgb="FF000000"/>
        <rFont val="Calibri"/>
        <family val="2"/>
        <charset val="1"/>
      </rPr>
      <t xml:space="preserve">Se elige uno de los tres posibles casos de solución de las jerarquías: 1. eliminar a las subentidades - 2. eliminar a la superentidad - 3. Dejar todo y hacer explícitas las relaciones “es_un” de la herencia  y se lo implementa de forma correcta.  (Por ejemplo, se elige el caso de eliminar a las subentidades, todos los atributos de mismas pasan a la superentidad siendo no obligatorios, lo mismo para las relaciones que se conectarán desde la superentidad con cardinalidad mínima cero y se agrega un atributo discriminante para los casos de las subentidades y se define su dominio en función de la cobertura) </t>
    </r>
    <r>
      <rPr>
        <b val="true"/>
        <sz val="11"/>
        <color rgb="FF000000"/>
        <rFont val="Calibri"/>
        <family val="2"/>
        <charset val="1"/>
      </rPr>
      <t xml:space="preserve">PERO SI B)</t>
    </r>
    <r>
      <rPr>
        <sz val="11"/>
        <color rgb="FF000000"/>
        <rFont val="Calibri"/>
        <family val="2"/>
        <charset val="1"/>
      </rPr>
      <t xml:space="preserve"> La </t>
    </r>
    <r>
      <rPr>
        <b val="true"/>
        <sz val="11"/>
        <color rgb="FF000000"/>
        <rFont val="Calibri"/>
        <family val="2"/>
        <charset val="1"/>
      </rPr>
      <t xml:space="preserve">decisión de diseño </t>
    </r>
    <r>
      <rPr>
        <sz val="11"/>
        <color rgb="FF000000"/>
        <rFont val="Calibri"/>
        <family val="2"/>
        <charset val="1"/>
      </rPr>
      <t xml:space="preserve">está correctamente justificada en relación con el universo del discurso y la cobertura de la jerarquía. (Por ejemplo, se elige eliminar a las subentidades, ya que la cobertura es parcial y exclusiva, además las subentidades tienen muy pocos atributos y no tienen relaciones diferentes a la superentidad)</t>
    </r>
  </si>
  <si>
    <r>
      <rPr>
        <b val="true"/>
        <sz val="11"/>
        <color rgb="FF000000"/>
        <rFont val="Calibri"/>
        <family val="2"/>
        <charset val="1"/>
      </rPr>
      <t xml:space="preserve">Resolución de Jerarquías: A) NO </t>
    </r>
    <r>
      <rPr>
        <sz val="11"/>
        <color rgb="FF000000"/>
        <rFont val="Calibri"/>
        <family val="2"/>
        <charset val="1"/>
      </rPr>
      <t xml:space="preserve">Se elige uno de los tres posibles casos de solución de las jerarquías: 1. eliminar a las subentidades - 2. eliminar a la superentidad - 3. Dejar todo y hacer explícitas las relaciones “es_un” de la herencia  y se lo implementa de forma correcta.  (Por ejemplo, se elige el caso de eliminar a las subentidades, todos los atributos de mismas pasan a la superentidad siendo no obligatorios, lo mismo para las relaciones que se conectarán desde la superentidad con cardinalidad mínima cero y se agrega un atributo discriminante para los casos de las subentidades y se define su dominio en función de la cobertura) </t>
    </r>
    <r>
      <rPr>
        <b val="true"/>
        <sz val="11"/>
        <color rgb="FF000000"/>
        <rFont val="Calibri"/>
        <family val="2"/>
        <charset val="1"/>
      </rPr>
      <t xml:space="preserve">B)</t>
    </r>
    <r>
      <rPr>
        <sz val="11"/>
        <color rgb="FF000000"/>
        <rFont val="Calibri"/>
        <family val="2"/>
        <charset val="1"/>
      </rPr>
      <t xml:space="preserve"> La </t>
    </r>
    <r>
      <rPr>
        <b val="true"/>
        <sz val="11"/>
        <color rgb="FF000000"/>
        <rFont val="Calibri"/>
        <family val="2"/>
        <charset val="1"/>
      </rPr>
      <t xml:space="preserve">decisión de diseño NO e</t>
    </r>
    <r>
      <rPr>
        <sz val="11"/>
        <color rgb="FF000000"/>
        <rFont val="Calibri"/>
        <family val="2"/>
        <charset val="1"/>
      </rPr>
      <t xml:space="preserve">stá correctamente justificada en relación con el universo del discurso y la cobertura de la jerarquía. (Por ejemplo, se elige eliminar a las subentidades, ya que la cobertura es parcial y exclusiva, además las subentidades tienen muy pocos atributos y no tienen relaciones diferentes a la superentidad)</t>
    </r>
  </si>
  <si>
    <r>
      <rPr>
        <b val="true"/>
        <sz val="11"/>
        <color rgb="FF000000"/>
        <rFont val="Calibri"/>
        <family val="2"/>
        <charset val="1"/>
      </rPr>
      <t xml:space="preserve">Control de Redundancia
</t>
    </r>
    <r>
      <rPr>
        <sz val="11"/>
        <color rgb="FF000000"/>
        <rFont val="Calibri"/>
        <family val="2"/>
        <charset val="1"/>
      </rPr>
      <t xml:space="preserve"> (En la práctica solo vamos a advertir la redundancia, no decidiremos si la sacamos o no)</t>
    </r>
  </si>
  <si>
    <t xml:space="preserve">Atributos derivados (calculados): A) se modelan los atributos derivados en el esquema lógico correctamente (con la letra D en la línea o con el óvalo con línea de puntos) B) Se expresa correctamente la forma de calcularlos</t>
  </si>
  <si>
    <r>
      <rPr>
        <b val="true"/>
        <sz val="11"/>
        <color rgb="FF000000"/>
        <rFont val="Calibri"/>
        <family val="2"/>
        <charset val="1"/>
      </rPr>
      <t xml:space="preserve">Atributos derivados (calculados): A) </t>
    </r>
    <r>
      <rPr>
        <sz val="11"/>
        <color rgb="FF000000"/>
        <rFont val="Calibri"/>
        <family val="2"/>
        <charset val="1"/>
      </rPr>
      <t xml:space="preserve">se modelan los atributos derivados en el esquema lógico correctamente (con la letra D en la línea o con el óvalo con línea de puntos) </t>
    </r>
    <r>
      <rPr>
        <b val="true"/>
        <sz val="11"/>
        <color rgb="FF000000"/>
        <rFont val="Calibri"/>
        <family val="2"/>
        <charset val="1"/>
      </rPr>
      <t xml:space="preserve">PERO NO B) </t>
    </r>
    <r>
      <rPr>
        <sz val="11"/>
        <color rgb="FF000000"/>
        <rFont val="Calibri"/>
        <family val="2"/>
        <charset val="1"/>
      </rPr>
      <t xml:space="preserve">Se expresa correctamente la forma de calcularlos</t>
    </r>
  </si>
  <si>
    <r>
      <rPr>
        <b val="true"/>
        <sz val="11"/>
        <color rgb="FF000000"/>
        <rFont val="Calibri"/>
        <family val="2"/>
        <charset val="1"/>
      </rPr>
      <t xml:space="preserve">Atributos derivados (calculados): A) NO </t>
    </r>
    <r>
      <rPr>
        <sz val="11"/>
        <color rgb="FF000000"/>
        <rFont val="Calibri"/>
        <family val="2"/>
        <charset val="1"/>
      </rPr>
      <t xml:space="preserve">se modelan los atributos derivados en el esquema lógico correctamente (con la letra D en la línea o con el óvalo con línea de puntos) </t>
    </r>
    <r>
      <rPr>
        <b val="true"/>
        <sz val="11"/>
        <color rgb="FF000000"/>
        <rFont val="Calibri"/>
        <family val="2"/>
        <charset val="1"/>
      </rPr>
      <t xml:space="preserve">PERO SI B) </t>
    </r>
    <r>
      <rPr>
        <sz val="11"/>
        <color rgb="FF000000"/>
        <rFont val="Calibri"/>
        <family val="2"/>
        <charset val="1"/>
      </rPr>
      <t xml:space="preserve">Se expresa correctamente la forma de calcularlos</t>
    </r>
  </si>
  <si>
    <r>
      <rPr>
        <b val="true"/>
        <sz val="11"/>
        <color rgb="FF000000"/>
        <rFont val="Calibri"/>
        <family val="2"/>
        <charset val="1"/>
      </rPr>
      <t xml:space="preserve">Atributos derivados (calculados): A) NO </t>
    </r>
    <r>
      <rPr>
        <sz val="11"/>
        <color rgb="FF000000"/>
        <rFont val="Calibri"/>
        <family val="2"/>
        <charset val="1"/>
      </rPr>
      <t xml:space="preserve">se modelan los atributos derivados en el esquema lógico correctamente (con la letra D en la línea o con el óvalo con línea de puntos) </t>
    </r>
    <r>
      <rPr>
        <b val="true"/>
        <sz val="11"/>
        <color rgb="FF000000"/>
        <rFont val="Calibri"/>
        <family val="2"/>
        <charset val="1"/>
      </rPr>
      <t xml:space="preserve">NO B) </t>
    </r>
    <r>
      <rPr>
        <sz val="11"/>
        <color rgb="FF000000"/>
        <rFont val="Calibri"/>
        <family val="2"/>
        <charset val="1"/>
      </rPr>
      <t xml:space="preserve">Se expresa correctamente la forma de calcularlos</t>
    </r>
  </si>
  <si>
    <t xml:space="preserve">Total</t>
  </si>
  <si>
    <t xml:space="preserve">Resultados</t>
  </si>
  <si>
    <t xml:space="preserve">LOGRADO</t>
  </si>
  <si>
    <t xml:space="preserve">EN PROCESO</t>
  </si>
  <si>
    <t xml:space="preserve">NO LOGRADO</t>
  </si>
  <si>
    <t xml:space="preserve">Intervención</t>
  </si>
  <si>
    <t xml:space="preserve">Autoevaluación</t>
  </si>
  <si>
    <t xml:space="preserve">Electricidad</t>
  </si>
  <si>
    <t xml:space="preserve">Organización y Arquitectura de Computadoras</t>
  </si>
  <si>
    <t xml:space="preserve">Auditoría</t>
  </si>
  <si>
    <t xml:space="preserve">Conceptos de Ética y Legislación</t>
  </si>
  <si>
    <t xml:space="preserve">Electromagnetismo</t>
  </si>
  <si>
    <t xml:space="preserve">Lenguajes de Programación</t>
  </si>
  <si>
    <t xml:space="preserve">Formulación y evaluación de proyectos TIC</t>
  </si>
  <si>
    <t xml:space="preserve">Nivel de dominio / Aprobación</t>
  </si>
  <si>
    <t xml:space="preserve">Magnetismo</t>
  </si>
  <si>
    <t xml:space="preserve">Algoritmos</t>
  </si>
  <si>
    <t xml:space="preserve">Calidad de software</t>
  </si>
  <si>
    <t xml:space="preserve">Organización Empresarial</t>
  </si>
  <si>
    <t xml:space="preserve">Mecánica</t>
  </si>
  <si>
    <t xml:space="preserve">Estructuras de Datos</t>
  </si>
  <si>
    <t xml:space="preserve">Ingeniería de Software</t>
  </si>
  <si>
    <t xml:space="preserve">Fundamentos para la comprensión de una lengua extranjera</t>
  </si>
  <si>
    <t xml:space="preserve">Álgebra Lineal</t>
  </si>
  <si>
    <t xml:space="preserve">Autómatas y Gramáticas</t>
  </si>
  <si>
    <t xml:space="preserve">Redes de Computadoras</t>
  </si>
  <si>
    <t xml:space="preserve">Análisis Numérico</t>
  </si>
  <si>
    <t xml:space="preserve">Teoría de la Información y la Comunicación</t>
  </si>
  <si>
    <t xml:space="preserve">Seguridad Informática</t>
  </si>
  <si>
    <t xml:space="preserve">Cálculo diferencial e integral</t>
  </si>
  <si>
    <t xml:space="preserve">Teoría de Sistemas y Modelos</t>
  </si>
  <si>
    <t xml:space="preserve">Sistemas de Información</t>
  </si>
  <si>
    <t xml:space="preserve">Textos</t>
  </si>
  <si>
    <t xml:space="preserve">Matemática discreta</t>
  </si>
  <si>
    <t xml:space="preserve">Sistemas Operativos</t>
  </si>
  <si>
    <t xml:space="preserve">APROBADO</t>
  </si>
  <si>
    <t xml:space="preserve">Probabilidad y estadística</t>
  </si>
  <si>
    <t xml:space="preserve">DESAPROBADO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</si>
</sst>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General"/>
    <numFmt numFmtId="167" formatCode="0\ %"/>
    <numFmt numFmtId="168" formatCode="0.00"/>
    <numFmt numFmtId="169" formatCode="0.00\ 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2F2F2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9D9D9"/>
        <bgColor rgb="FFD0CECE"/>
      </patternFill>
    </fill>
    <fill>
      <patternFill patternType="solid">
        <fgColor rgb="FF5B9BD5"/>
        <bgColor rgb="FF969696"/>
      </patternFill>
    </fill>
    <fill>
      <patternFill patternType="solid">
        <fgColor rgb="FFBDD7EE"/>
        <bgColor rgb="FFD0CECE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6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7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7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7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2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2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4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2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2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2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8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9" borderId="5" xfId="0" applyFont="true" applyBorder="true" applyAlignment="true" applyProtection="true">
      <alignment horizontal="left" vertical="bottom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3"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7E7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8AEAE"/>
        </patternFill>
      </fill>
    </dxf>
    <dxf>
      <fill>
        <patternFill>
          <bgColor rgb="FFB4C6E7"/>
        </patternFill>
      </fill>
    </dxf>
    <dxf>
      <font>
        <color rgb="FFFFFFFF"/>
      </font>
      <fill>
        <patternFill>
          <b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2F2F2"/>
      <rgbColor rgb="FFEDEDED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973080</xdr:colOff>
      <xdr:row>8</xdr:row>
      <xdr:rowOff>70560</xdr:rowOff>
    </xdr:from>
    <xdr:to>
      <xdr:col>9</xdr:col>
      <xdr:colOff>267840</xdr:colOff>
      <xdr:row>10</xdr:row>
      <xdr:rowOff>227160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16143120" y="70560"/>
          <a:ext cx="1422000" cy="632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hkliP1XtRwE" TargetMode="External"/><Relationship Id="rId2" Type="http://schemas.openxmlformats.org/officeDocument/2006/relationships/hyperlink" Target="https://youtu.be/BvC8ho7Kxv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4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7" activeCellId="0" sqref="F7"/>
    </sheetView>
  </sheetViews>
  <sheetFormatPr defaultColWidth="9.1484375" defaultRowHeight="15" zeroHeight="false" outlineLevelRow="0" outlineLevelCol="0"/>
  <cols>
    <col collapsed="false" customWidth="false" hidden="false" outlineLevel="0" max="6" min="1" style="1" width="9.13"/>
    <col collapsed="false" customWidth="true" hidden="false" outlineLevel="0" max="7" min="7" style="1" width="26.42"/>
    <col collapsed="false" customWidth="false" hidden="false" outlineLevel="0" max="16" min="8" style="1" width="9.13"/>
    <col collapsed="false" customWidth="true" hidden="true" outlineLevel="0" max="17" min="17" style="1" width="11.52"/>
    <col collapsed="false" customWidth="false" hidden="false" outlineLevel="0" max="1024" min="18" style="1" width="9.13"/>
  </cols>
  <sheetData>
    <row r="1" customFormat="false" ht="15.75" hidden="false" customHeight="false" outlineLevel="0" collapsed="false">
      <c r="L1" s="2" t="s">
        <v>0</v>
      </c>
      <c r="M1" s="2"/>
      <c r="N1" s="2"/>
      <c r="O1" s="2"/>
    </row>
    <row r="2" customFormat="false" ht="15.7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0.5" hidden="false" customHeight="true" outlineLevel="0" collapsed="false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customFormat="false" ht="15" hidden="false" customHeight="false" outlineLevel="0" collapsed="false">
      <c r="B4" s="4"/>
      <c r="C4" s="5"/>
      <c r="D4" s="7" t="s">
        <v>2</v>
      </c>
      <c r="E4" s="5"/>
      <c r="F4" s="8" t="s">
        <v>3</v>
      </c>
      <c r="G4" s="8"/>
      <c r="H4" s="8"/>
      <c r="I4" s="8"/>
      <c r="J4" s="8"/>
      <c r="K4" s="8"/>
      <c r="L4" s="9" t="s">
        <v>4</v>
      </c>
      <c r="M4" s="10" t="n">
        <v>45222</v>
      </c>
      <c r="N4" s="10"/>
      <c r="O4" s="6"/>
    </row>
    <row r="5" customFormat="false" ht="7.5" hidden="false" customHeight="true" outlineLevel="0" collapsed="false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customFormat="false" ht="15" hidden="false" customHeight="false" outlineLevel="0" collapsed="false">
      <c r="B6" s="4"/>
      <c r="C6" s="5"/>
      <c r="D6" s="7" t="s">
        <v>5</v>
      </c>
      <c r="E6" s="7"/>
      <c r="F6" s="11"/>
      <c r="G6" s="11"/>
      <c r="H6" s="5"/>
      <c r="I6" s="5"/>
      <c r="J6" s="5"/>
      <c r="K6" s="5"/>
      <c r="L6" s="5"/>
      <c r="M6" s="5"/>
      <c r="N6" s="5"/>
      <c r="O6" s="6"/>
    </row>
    <row r="7" customFormat="false" ht="15" hidden="false" customHeight="false" outlineLevel="0" collapsed="false">
      <c r="B7" s="4"/>
      <c r="C7" s="5"/>
      <c r="D7" s="7" t="s">
        <v>6</v>
      </c>
      <c r="E7" s="7"/>
      <c r="F7" s="8" t="s">
        <v>7</v>
      </c>
      <c r="G7" s="8"/>
      <c r="H7" s="8"/>
      <c r="I7" s="8"/>
      <c r="J7" s="8"/>
      <c r="K7" s="8"/>
      <c r="L7" s="8"/>
      <c r="M7" s="8"/>
      <c r="N7" s="8"/>
      <c r="O7" s="6"/>
    </row>
    <row r="8" customFormat="false" ht="15" hidden="false" customHeight="false" outlineLevel="0" collapsed="false">
      <c r="B8" s="4"/>
      <c r="C8" s="5"/>
      <c r="D8" s="7" t="s">
        <v>8</v>
      </c>
      <c r="E8" s="7"/>
      <c r="F8" s="8" t="s">
        <v>9</v>
      </c>
      <c r="G8" s="8"/>
      <c r="H8" s="8"/>
      <c r="I8" s="8"/>
      <c r="J8" s="8"/>
      <c r="K8" s="8"/>
      <c r="L8" s="8"/>
      <c r="M8" s="8"/>
      <c r="N8" s="8"/>
      <c r="O8" s="6"/>
    </row>
    <row r="9" customFormat="false" ht="15" hidden="false" customHeight="false" outlineLevel="0" collapsed="false">
      <c r="B9" s="4"/>
      <c r="C9" s="5"/>
      <c r="D9" s="7" t="s">
        <v>10</v>
      </c>
      <c r="E9" s="7"/>
      <c r="F9" s="12" t="n">
        <v>2</v>
      </c>
      <c r="G9" s="5"/>
      <c r="H9" s="5"/>
      <c r="I9" s="5"/>
      <c r="J9" s="5"/>
      <c r="K9" s="5"/>
      <c r="L9" s="5"/>
      <c r="M9" s="5"/>
      <c r="N9" s="5"/>
      <c r="O9" s="6"/>
    </row>
    <row r="10" customFormat="false" ht="15" hidden="false" customHeight="false" outlineLevel="0" collapsed="false">
      <c r="B10" s="4"/>
      <c r="C10" s="5"/>
      <c r="D10" s="7" t="s">
        <v>11</v>
      </c>
      <c r="E10" s="7"/>
      <c r="F10" s="13" t="n">
        <f aca="false">VLOOKUP($F$9,Configuración!$C$14:$D$16,2)*10</f>
        <v>7</v>
      </c>
      <c r="G10" s="14"/>
      <c r="H10" s="5"/>
      <c r="I10" s="5"/>
      <c r="J10" s="5"/>
      <c r="K10" s="5"/>
      <c r="L10" s="5"/>
      <c r="M10" s="5"/>
      <c r="N10" s="5"/>
      <c r="O10" s="6"/>
    </row>
    <row r="11" customFormat="false" ht="9.75" hidden="false" customHeight="true" outlineLevel="0" collapsed="false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customFormat="false" ht="15" hidden="false" customHeight="false" outlineLevel="0" collapsed="false">
      <c r="B12" s="4"/>
      <c r="C12" s="5"/>
      <c r="D12" s="7" t="s">
        <v>12</v>
      </c>
      <c r="E12" s="5"/>
      <c r="F12" s="15" t="s">
        <v>13</v>
      </c>
      <c r="G12" s="15"/>
      <c r="H12" s="5"/>
      <c r="I12" s="5"/>
      <c r="J12" s="5"/>
      <c r="K12" s="5"/>
      <c r="L12" s="5"/>
      <c r="M12" s="5"/>
      <c r="N12" s="5"/>
      <c r="O12" s="6"/>
    </row>
    <row r="13" customFormat="false" ht="15" hidden="false" customHeight="false" outlineLevel="0" collapsed="false">
      <c r="B13" s="4"/>
      <c r="C13" s="5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4" customFormat="false" ht="15" hidden="false" customHeight="false" outlineLevel="0" collapsed="false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</row>
    <row r="15" customFormat="false" ht="15.75" hidden="false" customHeight="false" outlineLevel="0" collapsed="false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</row>
    <row r="16" customFormat="false" ht="15.75" hidden="false" customHeight="false" outlineLevel="0" collapsed="false"/>
    <row r="17" customFormat="false" ht="15.75" hidden="false" customHeight="false" outlineLevel="0" collapsed="false">
      <c r="B17" s="3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5.75" hidden="false" customHeight="false" outlineLevel="0" collapsed="false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</row>
    <row r="19" customFormat="false" ht="15.75" hidden="false" customHeight="false" outlineLevel="0" collapsed="false">
      <c r="B19" s="4"/>
      <c r="C19" s="22" t="s">
        <v>15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6"/>
    </row>
    <row r="20" customFormat="false" ht="9.75" hidden="false" customHeight="true" outlineLevel="0" collapsed="false">
      <c r="B20" s="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</row>
    <row r="21" customFormat="false" ht="15" hidden="false" customHeight="false" outlineLevel="0" collapsed="false">
      <c r="B21" s="4"/>
      <c r="C21" s="23" t="s">
        <v>16</v>
      </c>
      <c r="D21" s="5"/>
      <c r="E21" s="8" t="s">
        <v>17</v>
      </c>
      <c r="F21" s="8"/>
      <c r="G21" s="8"/>
      <c r="H21" s="8"/>
      <c r="I21" s="8"/>
      <c r="J21" s="8"/>
      <c r="K21" s="8"/>
      <c r="L21" s="8"/>
      <c r="M21" s="8"/>
      <c r="N21" s="5"/>
      <c r="O21" s="6"/>
      <c r="Q21" s="1" t="s">
        <v>18</v>
      </c>
    </row>
    <row r="22" customFormat="false" ht="15" hidden="false" customHeight="false" outlineLevel="0" collapsed="false">
      <c r="B22" s="4"/>
      <c r="C22" s="23" t="s">
        <v>19</v>
      </c>
      <c r="D22" s="5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5"/>
      <c r="O22" s="6"/>
      <c r="Q22" s="1" t="s">
        <v>21</v>
      </c>
    </row>
    <row r="23" customFormat="false" ht="15" hidden="false" customHeight="false" outlineLevel="0" collapsed="false">
      <c r="B23" s="4"/>
      <c r="C23" s="23" t="s">
        <v>22</v>
      </c>
      <c r="D23" s="5"/>
      <c r="E23" s="8"/>
      <c r="F23" s="8"/>
      <c r="G23" s="8"/>
      <c r="H23" s="8"/>
      <c r="I23" s="8"/>
      <c r="J23" s="8"/>
      <c r="K23" s="8"/>
      <c r="L23" s="8"/>
      <c r="M23" s="8"/>
      <c r="N23" s="5"/>
      <c r="O23" s="6"/>
      <c r="Q23" s="1" t="s">
        <v>23</v>
      </c>
    </row>
    <row r="24" customFormat="false" ht="15" hidden="false" customHeight="false" outlineLevel="0" collapsed="false">
      <c r="B24" s="4"/>
      <c r="C24" s="24" t="s">
        <v>10</v>
      </c>
      <c r="D24" s="5"/>
      <c r="E24" s="25" t="n">
        <f aca="false">F9</f>
        <v>2</v>
      </c>
      <c r="F24" s="5"/>
      <c r="G24" s="5"/>
      <c r="H24" s="5"/>
      <c r="I24" s="5"/>
      <c r="J24" s="5"/>
      <c r="K24" s="5"/>
      <c r="L24" s="5"/>
      <c r="M24" s="5"/>
      <c r="N24" s="5"/>
      <c r="O24" s="6"/>
      <c r="Q24" s="1" t="s">
        <v>24</v>
      </c>
    </row>
    <row r="25" customFormat="false" ht="15.75" hidden="false" customHeight="false" outlineLevel="0" collapsed="false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customFormat="false" ht="15.75" hidden="false" customHeight="false" outlineLevel="0" collapsed="false">
      <c r="B26" s="4"/>
      <c r="C26" s="26" t="s">
        <v>25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6"/>
    </row>
    <row r="27" customFormat="false" ht="9" hidden="false" customHeight="true" outlineLevel="0" collapsed="false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customFormat="false" ht="15" hidden="false" customHeight="false" outlineLevel="0" collapsed="false">
      <c r="B28" s="4"/>
      <c r="C28" s="23" t="s">
        <v>26</v>
      </c>
      <c r="D28" s="5"/>
      <c r="E28" s="8" t="s">
        <v>23</v>
      </c>
      <c r="F28" s="8"/>
      <c r="G28" s="8"/>
      <c r="H28" s="5"/>
      <c r="I28" s="5"/>
      <c r="J28" s="5"/>
      <c r="K28" s="5"/>
      <c r="L28" s="5"/>
      <c r="M28" s="5"/>
      <c r="N28" s="5"/>
      <c r="O28" s="6"/>
    </row>
    <row r="29" customFormat="false" ht="15" hidden="false" customHeight="false" outlineLevel="0" collapsed="false">
      <c r="B29" s="4"/>
      <c r="C29" s="23" t="s">
        <v>27</v>
      </c>
      <c r="D29" s="5"/>
      <c r="E29" s="8" t="s">
        <v>28</v>
      </c>
      <c r="F29" s="8"/>
      <c r="G29" s="8"/>
      <c r="H29" s="5"/>
      <c r="I29" s="5"/>
      <c r="J29" s="5"/>
      <c r="K29" s="5"/>
      <c r="L29" s="5"/>
      <c r="M29" s="5"/>
      <c r="N29" s="5"/>
      <c r="O29" s="6"/>
    </row>
    <row r="30" customFormat="false" ht="15.75" hidden="false" customHeight="false" outlineLevel="0" collapsed="false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</row>
    <row r="31" customFormat="false" ht="15.75" hidden="false" customHeight="false" outlineLevel="0" collapsed="false">
      <c r="B31" s="4"/>
      <c r="C31" s="22" t="s">
        <v>29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6"/>
    </row>
    <row r="32" customFormat="false" ht="9" hidden="false" customHeight="true" outlineLevel="0" collapsed="false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customFormat="false" ht="15" hidden="false" customHeight="true" outlineLevel="0" collapsed="false">
      <c r="B33" s="4"/>
      <c r="C33" s="5"/>
      <c r="D33" s="27" t="s">
        <v>30</v>
      </c>
      <c r="E33" s="27"/>
      <c r="F33" s="27"/>
      <c r="G33" s="27"/>
      <c r="H33" s="27"/>
      <c r="I33" s="27"/>
      <c r="J33" s="27"/>
      <c r="K33" s="27"/>
      <c r="L33" s="27"/>
      <c r="M33" s="27"/>
      <c r="N33" s="5"/>
      <c r="O33" s="6"/>
    </row>
    <row r="34" customFormat="false" ht="15" hidden="false" customHeight="false" outlineLevel="0" collapsed="false">
      <c r="B34" s="4"/>
      <c r="C34" s="5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5"/>
      <c r="O34" s="6"/>
    </row>
    <row r="35" customFormat="false" ht="15" hidden="false" customHeight="false" outlineLevel="0" collapsed="false">
      <c r="B35" s="4"/>
      <c r="C35" s="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5"/>
      <c r="O35" s="6"/>
    </row>
    <row r="36" customFormat="false" ht="15" hidden="false" customHeight="false" outlineLevel="0" collapsed="false">
      <c r="B36" s="4"/>
      <c r="C36" s="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5"/>
      <c r="O36" s="6"/>
    </row>
    <row r="37" customFormat="false" ht="15.75" hidden="false" customHeight="false" outlineLevel="0" collapsed="false"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</row>
    <row r="40" customFormat="false" ht="15" hidden="false" customHeight="false" outlineLevel="0" collapsed="false">
      <c r="B40" s="28" t="s">
        <v>31</v>
      </c>
    </row>
    <row r="41" customFormat="false" ht="15" hidden="false" customHeight="false" outlineLevel="0" collapsed="false">
      <c r="B41" s="29" t="s">
        <v>32</v>
      </c>
      <c r="C41" s="29"/>
      <c r="D41" s="29"/>
      <c r="E41" s="29"/>
      <c r="F41" s="29"/>
    </row>
    <row r="42" customFormat="false" ht="15" hidden="false" customHeight="false" outlineLevel="0" collapsed="false">
      <c r="B42" s="29" t="s">
        <v>33</v>
      </c>
      <c r="C42" s="29"/>
      <c r="D42" s="29"/>
      <c r="E42" s="29"/>
      <c r="F42" s="29"/>
      <c r="G42" s="29"/>
    </row>
  </sheetData>
  <mergeCells count="20">
    <mergeCell ref="L1:O1"/>
    <mergeCell ref="B2:O2"/>
    <mergeCell ref="F4:K4"/>
    <mergeCell ref="M4:N4"/>
    <mergeCell ref="F6:G6"/>
    <mergeCell ref="F7:N7"/>
    <mergeCell ref="F8:N8"/>
    <mergeCell ref="F12:G12"/>
    <mergeCell ref="B17:O17"/>
    <mergeCell ref="C19:N19"/>
    <mergeCell ref="E21:M21"/>
    <mergeCell ref="E22:M22"/>
    <mergeCell ref="E23:M23"/>
    <mergeCell ref="C26:N26"/>
    <mergeCell ref="E28:G28"/>
    <mergeCell ref="E29:G29"/>
    <mergeCell ref="C31:N31"/>
    <mergeCell ref="D33:M36"/>
    <mergeCell ref="B41:F41"/>
    <mergeCell ref="B42:G42"/>
  </mergeCells>
  <dataValidations count="4">
    <dataValidation allowBlank="false" errorStyle="stop" operator="between" showDropDown="false" showErrorMessage="true" showInputMessage="true" sqref="E28" type="list">
      <formula1>$Q$21:$Q$24</formula1>
      <formula2>0</formula2>
    </dataValidation>
    <dataValidation allowBlank="true" errorStyle="stop" operator="between" showDropDown="false" showErrorMessage="true" showInputMessage="true" sqref="F12:G12" type="list">
      <formula1>Configuración!$D$9:$D$11</formula1>
      <formula2>0</formula2>
    </dataValidation>
    <dataValidation allowBlank="true" errorStyle="stop" operator="between" showDropDown="false" showErrorMessage="true" showInputMessage="true" sqref="F9" type="list">
      <formula1>Configuración!$C$14:$C$16</formula1>
      <formula2>0</formula2>
    </dataValidation>
    <dataValidation allowBlank="true" errorStyle="stop" operator="between" showDropDown="false" showErrorMessage="true" showInputMessage="true" sqref="E29:G29" type="list">
      <formula1>IF(E28=Configuración!J10,Configuración!J11:J17,IF(E28=Configuración!H10,Ciencias_Básicas_de_la_Ingeniería,IF(E28=Configuración!$I$10,Configuración!$I$11:$I$17,IF(E28=Configuración!$K$10,Configuración!$K$11:$K$14,C1))))</formula1>
      <formula2>0</formula2>
    </dataValidation>
  </dataValidations>
  <hyperlinks>
    <hyperlink ref="B41" r:id="rId1" display="Uso de la Rúbrica Analítica con Comentarios"/>
    <hyperlink ref="B42" r:id="rId2" display="Personalización de la Rúbrica Analítica con Comentario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3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L9" activeCellId="0" sqref="L9"/>
    </sheetView>
  </sheetViews>
  <sheetFormatPr defaultColWidth="10.70703125" defaultRowHeight="15" zeroHeight="false" outlineLevelRow="0" outlineLevelCol="0"/>
  <sheetData>
    <row r="2" customFormat="false" ht="15.75" hidden="false" customHeight="false" outlineLevel="0" collapsed="false"/>
    <row r="3" customFormat="false" ht="15.75" hidden="false" customHeight="false" outlineLevel="0" collapsed="false">
      <c r="B3" s="3" t="s">
        <v>34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30"/>
      <c r="N4" s="20"/>
      <c r="O4" s="21"/>
    </row>
    <row r="5" customFormat="false" ht="15" hidden="false" customHeight="false" outlineLevel="0" collapsed="false">
      <c r="B5" s="4"/>
      <c r="C5" s="31" t="s">
        <v>35</v>
      </c>
      <c r="D5" s="32"/>
      <c r="E5" s="33"/>
      <c r="F5" s="33"/>
      <c r="G5" s="33"/>
      <c r="H5" s="33"/>
      <c r="I5" s="33"/>
      <c r="J5" s="33"/>
      <c r="K5" s="32"/>
      <c r="L5" s="9" t="s">
        <v>4</v>
      </c>
      <c r="M5" s="34"/>
      <c r="N5" s="34"/>
      <c r="O5" s="6"/>
    </row>
    <row r="6" customFormat="false" ht="15" hidden="false" customHeight="false" outlineLevel="0" collapsed="false">
      <c r="B6" s="4"/>
      <c r="C6" s="3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6"/>
    </row>
    <row r="7" customFormat="false" ht="15" hidden="false" customHeight="false" outlineLevel="0" collapsed="false">
      <c r="B7" s="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6"/>
    </row>
    <row r="8" customFormat="false" ht="15" hidden="false" customHeight="false" outlineLevel="0" collapsed="false">
      <c r="B8" s="35" t="s">
        <v>36</v>
      </c>
      <c r="C8" s="31"/>
      <c r="D8" s="36"/>
      <c r="E8" s="37"/>
      <c r="F8" s="37"/>
      <c r="G8" s="37"/>
      <c r="H8" s="37"/>
      <c r="I8" s="37"/>
      <c r="J8" s="37"/>
      <c r="K8" s="32"/>
      <c r="L8" s="32"/>
      <c r="M8" s="32"/>
      <c r="N8" s="32"/>
      <c r="O8" s="6"/>
    </row>
    <row r="9" customFormat="false" ht="15" hidden="false" customHeight="false" outlineLevel="0" collapsed="false">
      <c r="B9" s="4"/>
      <c r="C9" s="32"/>
      <c r="D9" s="32"/>
      <c r="E9" s="37"/>
      <c r="F9" s="37"/>
      <c r="G9" s="37"/>
      <c r="H9" s="37"/>
      <c r="I9" s="37"/>
      <c r="J9" s="37"/>
      <c r="K9" s="32"/>
      <c r="L9" s="32"/>
      <c r="M9" s="32"/>
      <c r="N9" s="32"/>
      <c r="O9" s="6"/>
    </row>
    <row r="10" customFormat="false" ht="15" hidden="false" customHeight="false" outlineLevel="0" collapsed="false">
      <c r="B10" s="4"/>
      <c r="C10" s="32"/>
      <c r="D10" s="32"/>
      <c r="E10" s="37"/>
      <c r="F10" s="37"/>
      <c r="G10" s="37"/>
      <c r="H10" s="37"/>
      <c r="I10" s="37"/>
      <c r="J10" s="37"/>
      <c r="K10" s="32"/>
      <c r="L10" s="32"/>
      <c r="M10" s="32"/>
      <c r="N10" s="32"/>
      <c r="O10" s="6"/>
    </row>
    <row r="11" customFormat="false" ht="15" hidden="false" customHeight="false" outlineLevel="0" collapsed="false">
      <c r="B11" s="4"/>
      <c r="C11" s="32"/>
      <c r="D11" s="32"/>
      <c r="E11" s="37"/>
      <c r="F11" s="37"/>
      <c r="G11" s="37"/>
      <c r="H11" s="37"/>
      <c r="I11" s="37"/>
      <c r="J11" s="37"/>
      <c r="K11" s="32"/>
      <c r="L11" s="32"/>
      <c r="M11" s="32"/>
      <c r="N11" s="32"/>
      <c r="O11" s="6"/>
    </row>
    <row r="12" customFormat="false" ht="15" hidden="false" customHeight="false" outlineLevel="0" collapsed="false">
      <c r="B12" s="4"/>
      <c r="C12" s="32"/>
      <c r="D12" s="32"/>
      <c r="E12" s="37"/>
      <c r="F12" s="37"/>
      <c r="G12" s="37"/>
      <c r="H12" s="37"/>
      <c r="I12" s="37"/>
      <c r="J12" s="37"/>
      <c r="K12" s="32"/>
      <c r="L12" s="32"/>
      <c r="M12" s="32"/>
      <c r="N12" s="32"/>
      <c r="O12" s="6"/>
    </row>
    <row r="13" customFormat="false" ht="15.75" hidden="false" customHeight="false" outlineLevel="0" collapsed="false">
      <c r="B13" s="16"/>
      <c r="C13" s="17"/>
      <c r="D13" s="17"/>
      <c r="E13" s="38"/>
      <c r="F13" s="38"/>
      <c r="G13" s="38"/>
      <c r="H13" s="38"/>
      <c r="I13" s="38"/>
      <c r="J13" s="38"/>
      <c r="K13" s="17"/>
      <c r="L13" s="17"/>
      <c r="M13" s="17"/>
      <c r="N13" s="17"/>
      <c r="O13" s="18"/>
    </row>
  </sheetData>
  <mergeCells count="8">
    <mergeCell ref="B3:O3"/>
    <mergeCell ref="E5:J5"/>
    <mergeCell ref="M5:N5"/>
    <mergeCell ref="E8:J8"/>
    <mergeCell ref="E9:J9"/>
    <mergeCell ref="E10:J10"/>
    <mergeCell ref="E11:J11"/>
    <mergeCell ref="E12:J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H12" activeCellId="0" sqref="H12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25.86"/>
    <col collapsed="false" customWidth="true" hidden="false" outlineLevel="0" max="2" min="2" style="1" width="1.13"/>
    <col collapsed="false" customWidth="true" hidden="false" outlineLevel="0" max="3" min="3" style="1" width="11.43"/>
    <col collapsed="false" customWidth="true" hidden="false" outlineLevel="0" max="7" min="4" style="1" width="44.14"/>
    <col collapsed="false" customWidth="true" hidden="false" outlineLevel="0" max="8" min="8" style="1" width="20.86"/>
    <col collapsed="false" customWidth="true" hidden="false" outlineLevel="0" max="9" min="9" style="1" width="9.29"/>
    <col collapsed="false" customWidth="true" hidden="false" outlineLevel="0" max="10" min="10" style="1" width="16.14"/>
    <col collapsed="false" customWidth="true" hidden="false" outlineLevel="0" max="11" min="11" style="1" width="8.86"/>
    <col collapsed="false" customWidth="true" hidden="false" outlineLevel="0" max="13" min="12" style="1" width="89.7"/>
    <col collapsed="false" customWidth="true" hidden="false" outlineLevel="0" max="14" min="14" style="1" width="13.14"/>
    <col collapsed="false" customWidth="false" hidden="false" outlineLevel="0" max="15" min="15" style="39" width="9.13"/>
    <col collapsed="false" customWidth="false" hidden="false" outlineLevel="0" max="1024" min="16" style="1" width="9.13"/>
  </cols>
  <sheetData>
    <row r="1" customFormat="false" ht="15" hidden="true" customHeight="false" outlineLevel="0" collapsed="false">
      <c r="E1" s="40" t="s">
        <v>0</v>
      </c>
      <c r="F1" s="40"/>
      <c r="G1" s="40"/>
      <c r="H1" s="40"/>
    </row>
    <row r="2" customFormat="false" ht="15.75" hidden="true" customHeight="false" outlineLevel="0" collapsed="false">
      <c r="A2" s="41" t="s">
        <v>5</v>
      </c>
      <c r="B2" s="41"/>
      <c r="C2" s="42" t="n">
        <f aca="false">Encabezado!F6</f>
        <v>0</v>
      </c>
      <c r="D2" s="42"/>
      <c r="I2" s="43" t="s">
        <v>4</v>
      </c>
      <c r="J2" s="44"/>
      <c r="K2" s="44"/>
    </row>
    <row r="3" customFormat="false" ht="15.75" hidden="true" customHeight="false" outlineLevel="0" collapsed="false">
      <c r="A3" s="41" t="s">
        <v>6</v>
      </c>
      <c r="B3" s="41"/>
      <c r="C3" s="42" t="str">
        <f aca="false">Encabezado!F7</f>
        <v>Nadia Patricia Ramos</v>
      </c>
      <c r="D3" s="42"/>
    </row>
    <row r="4" customFormat="false" ht="15.75" hidden="true" customHeight="false" outlineLevel="0" collapsed="false">
      <c r="A4" s="41" t="s">
        <v>8</v>
      </c>
      <c r="B4" s="41"/>
      <c r="C4" s="42" t="str">
        <f aca="false">Encabezado!F8</f>
        <v>Bases de Datos I</v>
      </c>
      <c r="D4" s="42"/>
    </row>
    <row r="5" customFormat="false" ht="15.75" hidden="true" customHeight="false" outlineLevel="0" collapsed="false">
      <c r="A5" s="41" t="s">
        <v>10</v>
      </c>
      <c r="B5" s="41"/>
      <c r="C5" s="42" t="n">
        <f aca="false">Encabezado!F9</f>
        <v>2</v>
      </c>
      <c r="F5" s="45" t="s">
        <v>37</v>
      </c>
      <c r="G5" s="45"/>
      <c r="H5" s="45"/>
      <c r="I5" s="45"/>
      <c r="J5" s="45"/>
      <c r="K5" s="45"/>
    </row>
    <row r="6" customFormat="false" ht="15.75" hidden="true" customHeight="false" outlineLevel="0" collapsed="false">
      <c r="A6" s="41" t="s">
        <v>11</v>
      </c>
      <c r="B6" s="41"/>
      <c r="C6" s="46" t="n">
        <f aca="false">VLOOKUP(C5,Configuración!C14:D16,2,FALSE())</f>
        <v>0.7</v>
      </c>
      <c r="D6" s="47"/>
      <c r="F6" s="48" t="s">
        <v>38</v>
      </c>
      <c r="G6" s="49"/>
      <c r="H6" s="49"/>
      <c r="I6" s="49"/>
      <c r="J6" s="49"/>
      <c r="K6" s="50"/>
    </row>
    <row r="7" customFormat="false" ht="15.75" hidden="true" customHeight="false" outlineLevel="0" collapsed="false">
      <c r="F7" s="51" t="s">
        <v>39</v>
      </c>
      <c r="G7" s="51"/>
      <c r="H7" s="51"/>
      <c r="I7" s="51"/>
      <c r="J7" s="51"/>
      <c r="K7" s="51"/>
    </row>
    <row r="8" customFormat="false" ht="15.75" hidden="true" customHeight="false" outlineLevel="0" collapsed="false">
      <c r="A8" s="41" t="s">
        <v>12</v>
      </c>
      <c r="C8" s="52" t="s">
        <v>40</v>
      </c>
      <c r="D8" s="52"/>
    </row>
    <row r="9" customFormat="false" ht="22.5" hidden="false" customHeight="true" outlineLevel="0" collapsed="false">
      <c r="A9" s="41"/>
    </row>
    <row r="10" customFormat="false" ht="15" hidden="false" customHeight="false" outlineLevel="0" collapsed="false">
      <c r="A10" s="1" t="n">
        <f aca="false">C6*100</f>
        <v>70</v>
      </c>
      <c r="F10" s="53" t="s">
        <v>41</v>
      </c>
      <c r="G10" s="54" t="n">
        <f aca="false">SUM(J15:J20)</f>
        <v>100</v>
      </c>
      <c r="H10" s="28" t="str">
        <f aca="false">IF(G10&gt;=C6*100,"APROBADO","DESAPROBADO")</f>
        <v>APROBADO</v>
      </c>
    </row>
    <row r="11" customFormat="false" ht="28.5" hidden="false" customHeight="true" outlineLevel="0" collapsed="false"/>
    <row r="12" customFormat="false" ht="21" hidden="false" customHeight="true" outlineLevel="0" collapsed="false">
      <c r="A12" s="55" t="s">
        <v>42</v>
      </c>
      <c r="B12" s="55"/>
      <c r="C12" s="56" t="s">
        <v>43</v>
      </c>
      <c r="D12" s="57" t="str">
        <f aca="false">Configuración!D3</f>
        <v>EXCELENTE</v>
      </c>
      <c r="E12" s="57" t="str">
        <f aca="false">Configuración!D4</f>
        <v>LOGRADO</v>
      </c>
      <c r="F12" s="57" t="str">
        <f aca="false">Configuración!D5</f>
        <v>EN PROCESO</v>
      </c>
      <c r="G12" s="58" t="str">
        <f aca="false">Configuración!D6</f>
        <v>NO LOGRADO</v>
      </c>
      <c r="H12" s="59" t="s">
        <v>44</v>
      </c>
      <c r="I12" s="59"/>
      <c r="J12" s="60" t="s">
        <v>45</v>
      </c>
      <c r="K12" s="60"/>
      <c r="L12" s="61" t="s">
        <v>46</v>
      </c>
      <c r="M12" s="61"/>
      <c r="O12" s="60" t="s">
        <v>47</v>
      </c>
    </row>
    <row r="13" customFormat="false" ht="26.25" hidden="true" customHeight="true" outlineLevel="0" collapsed="false">
      <c r="A13" s="55"/>
      <c r="B13" s="55"/>
      <c r="C13" s="56"/>
      <c r="D13" s="57"/>
      <c r="E13" s="62"/>
      <c r="F13" s="62"/>
      <c r="G13" s="62"/>
      <c r="H13" s="59"/>
      <c r="I13" s="59"/>
      <c r="J13" s="60"/>
      <c r="K13" s="60"/>
      <c r="L13" s="63"/>
      <c r="M13" s="63"/>
      <c r="O13" s="60"/>
    </row>
    <row r="14" customFormat="false" ht="23.25" hidden="false" customHeight="true" outlineLevel="0" collapsed="false">
      <c r="A14" s="55"/>
      <c r="B14" s="55"/>
      <c r="C14" s="56"/>
      <c r="D14" s="64" t="s">
        <v>48</v>
      </c>
      <c r="E14" s="64" t="s">
        <v>48</v>
      </c>
      <c r="F14" s="64" t="s">
        <v>48</v>
      </c>
      <c r="G14" s="64" t="s">
        <v>48</v>
      </c>
      <c r="H14" s="59"/>
      <c r="I14" s="59"/>
      <c r="J14" s="60"/>
      <c r="K14" s="60"/>
      <c r="L14" s="61" t="s">
        <v>49</v>
      </c>
      <c r="M14" s="61" t="s">
        <v>50</v>
      </c>
      <c r="O14" s="60"/>
    </row>
    <row r="15" s="74" customFormat="true" ht="109.5" hidden="false" customHeight="true" outlineLevel="0" collapsed="false">
      <c r="A15" s="65" t="s">
        <v>51</v>
      </c>
      <c r="B15" s="65"/>
      <c r="C15" s="66" t="n">
        <v>0.2</v>
      </c>
      <c r="D15" s="67" t="s">
        <v>52</v>
      </c>
      <c r="E15" s="67" t="s">
        <v>53</v>
      </c>
      <c r="F15" s="67" t="s">
        <v>54</v>
      </c>
      <c r="G15" s="68" t="s">
        <v>55</v>
      </c>
      <c r="H15" s="69" t="s">
        <v>56</v>
      </c>
      <c r="I15" s="70" t="n">
        <f aca="false">(VLOOKUP($H15,Configuración!$D$3:$E$6,2,)*$C$15/$O$15)*100</f>
        <v>10</v>
      </c>
      <c r="J15" s="71" t="n">
        <f aca="false">SUM(I15:I16)</f>
        <v>20</v>
      </c>
      <c r="K15" s="72" t="str">
        <f aca="false">IF(J15&gt;=($C$15*100)*$C$6,VLOOKUP(1,Configuración!C$19:$D$20,2,),VLOOKUP(0,Configuración!C$19:$D$20,2,))</f>
        <v>APROBADO</v>
      </c>
      <c r="L15" s="73"/>
      <c r="M15" s="73"/>
      <c r="O15" s="75" t="n">
        <v>2</v>
      </c>
      <c r="P15" s="76"/>
      <c r="Q15" s="76"/>
    </row>
    <row r="16" s="74" customFormat="true" ht="104.25" hidden="false" customHeight="true" outlineLevel="0" collapsed="false">
      <c r="A16" s="65"/>
      <c r="B16" s="65"/>
      <c r="C16" s="66"/>
      <c r="D16" s="77" t="s">
        <v>57</v>
      </c>
      <c r="E16" s="77" t="s">
        <v>58</v>
      </c>
      <c r="F16" s="77" t="s">
        <v>59</v>
      </c>
      <c r="G16" s="78" t="s">
        <v>60</v>
      </c>
      <c r="H16" s="79" t="s">
        <v>56</v>
      </c>
      <c r="I16" s="80" t="n">
        <f aca="false">(VLOOKUP($H16,Configuración!$D$3:$E$6,2,)*$C$15/$O$15)*100</f>
        <v>10</v>
      </c>
      <c r="J16" s="71"/>
      <c r="K16" s="72"/>
      <c r="L16" s="81"/>
      <c r="M16" s="81"/>
      <c r="O16" s="75"/>
      <c r="P16" s="76"/>
      <c r="Q16" s="76"/>
    </row>
    <row r="17" s="74" customFormat="true" ht="250.5" hidden="false" customHeight="true" outlineLevel="0" collapsed="false">
      <c r="A17" s="82" t="s">
        <v>61</v>
      </c>
      <c r="B17" s="82"/>
      <c r="C17" s="83" t="n">
        <v>0.5</v>
      </c>
      <c r="D17" s="84" t="s">
        <v>62</v>
      </c>
      <c r="E17" s="84" t="s">
        <v>63</v>
      </c>
      <c r="F17" s="84" t="s">
        <v>64</v>
      </c>
      <c r="G17" s="85" t="s">
        <v>65</v>
      </c>
      <c r="H17" s="69" t="s">
        <v>56</v>
      </c>
      <c r="I17" s="86" t="n">
        <f aca="false">(VLOOKUP($H17,Configuración!$D$3:$E$6,2,)*$C$17/$O$17)*100</f>
        <v>16.6666666666667</v>
      </c>
      <c r="J17" s="87" t="n">
        <f aca="false">SUM(I17:I19)</f>
        <v>50</v>
      </c>
      <c r="K17" s="88" t="str">
        <f aca="false">IF(J17&gt;=($C$17*100)*$C$6,VLOOKUP(1,Configuración!C$19:$D$20,2,),VLOOKUP(0,Configuración!C$19:$D$20,2,))</f>
        <v>APROBADO</v>
      </c>
      <c r="L17" s="89"/>
      <c r="M17" s="89"/>
      <c r="O17" s="90" t="n">
        <v>3</v>
      </c>
    </row>
    <row r="18" s="74" customFormat="true" ht="147.75" hidden="false" customHeight="true" outlineLevel="0" collapsed="false">
      <c r="A18" s="82"/>
      <c r="B18" s="82"/>
      <c r="C18" s="83"/>
      <c r="D18" s="91" t="s">
        <v>66</v>
      </c>
      <c r="E18" s="77" t="s">
        <v>67</v>
      </c>
      <c r="F18" s="77" t="s">
        <v>68</v>
      </c>
      <c r="G18" s="78" t="s">
        <v>69</v>
      </c>
      <c r="H18" s="79" t="s">
        <v>56</v>
      </c>
      <c r="I18" s="92" t="n">
        <f aca="false">(VLOOKUP($H18,Configuración!$D$3:$E$6,2,)*$C$17/$O$17)*100</f>
        <v>16.6666666666667</v>
      </c>
      <c r="J18" s="87"/>
      <c r="K18" s="88"/>
      <c r="L18" s="89"/>
      <c r="M18" s="89"/>
      <c r="O18" s="90"/>
    </row>
    <row r="19" s="74" customFormat="true" ht="396" hidden="false" customHeight="true" outlineLevel="0" collapsed="false">
      <c r="A19" s="82"/>
      <c r="B19" s="82"/>
      <c r="C19" s="83"/>
      <c r="D19" s="93" t="s">
        <v>70</v>
      </c>
      <c r="E19" s="93" t="s">
        <v>71</v>
      </c>
      <c r="F19" s="93" t="s">
        <v>72</v>
      </c>
      <c r="G19" s="94" t="s">
        <v>73</v>
      </c>
      <c r="H19" s="79" t="s">
        <v>56</v>
      </c>
      <c r="I19" s="92" t="n">
        <f aca="false">(VLOOKUP($H19,Configuración!$D$3:$E$6,2,)*$C$17/$O$17)*100</f>
        <v>16.6666666666667</v>
      </c>
      <c r="J19" s="87"/>
      <c r="K19" s="88"/>
      <c r="L19" s="95"/>
      <c r="M19" s="95"/>
      <c r="O19" s="90"/>
    </row>
    <row r="20" s="74" customFormat="true" ht="80.25" hidden="false" customHeight="true" outlineLevel="0" collapsed="false">
      <c r="A20" s="96" t="s">
        <v>74</v>
      </c>
      <c r="B20" s="96"/>
      <c r="C20" s="97" t="n">
        <v>0.3</v>
      </c>
      <c r="D20" s="67" t="s">
        <v>75</v>
      </c>
      <c r="E20" s="98" t="s">
        <v>76</v>
      </c>
      <c r="F20" s="84" t="s">
        <v>77</v>
      </c>
      <c r="G20" s="85" t="s">
        <v>78</v>
      </c>
      <c r="H20" s="69" t="s">
        <v>56</v>
      </c>
      <c r="I20" s="86" t="n">
        <f aca="false">(VLOOKUP($H20,Configuración!$D$3:$E$6,2,)*$C$20/$O$20)*100</f>
        <v>30</v>
      </c>
      <c r="J20" s="87" t="n">
        <f aca="false">SUM(I20:I20)</f>
        <v>30</v>
      </c>
      <c r="K20" s="88" t="str">
        <f aca="false">IF(J20&gt;=($C$20*100)*$C$6,VLOOKUP(1,Configuración!C$19:$D$20,2,),VLOOKUP(0,Configuración!C$19:$D$20,2,))</f>
        <v>APROBADO</v>
      </c>
      <c r="L20" s="73"/>
      <c r="M20" s="73"/>
      <c r="O20" s="75" t="n">
        <v>1</v>
      </c>
    </row>
    <row r="21" customFormat="false" ht="17.35" hidden="false" customHeight="false" outlineLevel="0" collapsed="false">
      <c r="A21" s="99" t="s">
        <v>79</v>
      </c>
      <c r="B21" s="100"/>
      <c r="C21" s="101" t="n">
        <f aca="false">SUM(C15:C20)</f>
        <v>1</v>
      </c>
      <c r="J21" s="102" t="n">
        <f aca="false">SUM(J15:J20)</f>
        <v>100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">
    <mergeCell ref="E1:H1"/>
    <mergeCell ref="C2:D2"/>
    <mergeCell ref="J2:K2"/>
    <mergeCell ref="C3:D3"/>
    <mergeCell ref="C4:D4"/>
    <mergeCell ref="F5:K5"/>
    <mergeCell ref="F7:K7"/>
    <mergeCell ref="C8:D8"/>
    <mergeCell ref="A12:B14"/>
    <mergeCell ref="C12:C14"/>
    <mergeCell ref="D12:D13"/>
    <mergeCell ref="H12:I14"/>
    <mergeCell ref="J12:K14"/>
    <mergeCell ref="L12:M12"/>
    <mergeCell ref="O12:O14"/>
    <mergeCell ref="A15:B16"/>
    <mergeCell ref="C15:C16"/>
    <mergeCell ref="J15:J16"/>
    <mergeCell ref="K15:K16"/>
    <mergeCell ref="O15:O16"/>
    <mergeCell ref="A17:B19"/>
    <mergeCell ref="C17:C19"/>
    <mergeCell ref="J17:J19"/>
    <mergeCell ref="K17:K19"/>
    <mergeCell ref="O17:O19"/>
    <mergeCell ref="A20:B20"/>
  </mergeCells>
  <conditionalFormatting sqref="K15:M1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K17:M19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L20:M2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K20">
    <cfRule type="iconSet" priority="5">
      <iconSet iconSet="3Symbols">
        <cfvo type="percent" val="0"/>
        <cfvo type="percent" val="33"/>
        <cfvo type="percent" val="67"/>
      </iconSet>
    </cfRule>
  </conditionalFormatting>
  <dataValidations count="2">
    <dataValidation allowBlank="true" errorStyle="stop" operator="between" showDropDown="false" showErrorMessage="true" showInputMessage="true" sqref="C8:D8" type="list">
      <formula1>Configuración!$D$9:$D$11</formula1>
      <formula2>0</formula2>
    </dataValidation>
    <dataValidation allowBlank="true" error="Seleccione uno de los valores válidos" errorStyle="stop" errorTitle="Error" operator="between" showDropDown="false" showErrorMessage="true" showInputMessage="true" sqref="H15:H20" type="list">
      <formula1>Configuración!$D$3:$D$6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ED903825-CA2C-4BEF-9D31-5163D880D1D5}">
            <xm:f>$H15=Configuración!$D$3</xm:f>
            <x14:dxf>
              <fill>
                <patternFill>
                  <bgColor rgb="FFC5E0B4"/>
                </patternFill>
              </fill>
            </x14:dxf>
          </x14:cfRule>
          <xm:sqref>D15:D20</xm:sqref>
        </x14:conditionalFormatting>
        <x14:conditionalFormatting xmlns:xm="http://schemas.microsoft.com/office/excel/2006/main">
          <x14:cfRule type="expression" priority="7" id="{13F0C970-478A-44A8-82E0-326F23CAB06B}">
            <xm:f>$H15=Configuración!$D$5</xm:f>
            <x14:dxf>
              <fill>
                <patternFill>
                  <bgColor rgb="FFFFF2CC"/>
                </patternFill>
              </fill>
            </x14:dxf>
          </x14:cfRule>
          <xm:sqref>F15:F20</xm:sqref>
        </x14:conditionalFormatting>
        <x14:conditionalFormatting xmlns:xm="http://schemas.microsoft.com/office/excel/2006/main">
          <x14:cfRule type="expression" priority="8" id="{7BF93667-F113-418C-92AE-F8829FE15D61}">
            <xm:f>$H15=Configuración!$D$6</xm:f>
            <x14:dxf>
              <fill>
                <patternFill>
                  <bgColor rgb="FFF8AEAE"/>
                </patternFill>
              </fill>
            </x14:dxf>
          </x14:cfRule>
          <x14:cfRule type="expression" priority="9" id="{1A56A24A-3EA5-48C5-A73E-4146C9C53473}">
            <xm:f>$H15=Configuración!$D$4</xm:f>
            <x14:dxf>
              <fill>
                <patternFill>
                  <bgColor rgb="FFB4C7E7"/>
                </patternFill>
              </fill>
            </x14:dxf>
          </x14:cfRule>
          <x14:cfRule type="expression" priority="10" id="{C0332DAE-8650-47EA-8FD7-27379DC5998E}">
            <xm:f>$H15=Configuración!$D$3</xm:f>
            <x14:dxf>
              <fill>
                <patternFill>
                  <bgColor rgb="FFC5E0B4"/>
                </patternFill>
              </fill>
            </x14:dxf>
          </x14:cfRule>
          <x14:cfRule type="expression" priority="11" id="{FCEA7E80-FBDC-44E3-92D7-5D1460D2A374}">
            <xm:f>$H15=Configuración!$D$5</xm:f>
            <x14:dxf>
              <fill>
                <patternFill>
                  <bgColor rgb="FFFFF2CC"/>
                </patternFill>
              </fill>
            </x14:dxf>
          </x14:cfRule>
          <xm:sqref>H15:H20</xm:sqref>
        </x14:conditionalFormatting>
        <x14:conditionalFormatting xmlns:xm="http://schemas.microsoft.com/office/excel/2006/main">
          <x14:cfRule type="expression" priority="12" id="{B55BE8CA-4F4A-4449-9B2A-D428419D8D51}">
            <xm:f>$H15=Configuración!$D$6</xm:f>
            <x14:dxf>
              <fill>
                <patternFill>
                  <bgColor rgb="FFF8AEAE"/>
                </patternFill>
              </fill>
            </x14:dxf>
          </x14:cfRule>
          <xm:sqref>G15:G20</xm:sqref>
        </x14:conditionalFormatting>
        <x14:conditionalFormatting xmlns:xm="http://schemas.microsoft.com/office/excel/2006/main">
          <x14:cfRule type="expression" priority="13" id="{6434DEE6-3615-4F1B-86B2-431B6262D9DD}">
            <xm:f>$H15=Configuración!$D$4</xm:f>
            <x14:dxf>
              <fill>
                <patternFill>
                  <bgColor rgb="FFB4C6E7"/>
                </patternFill>
              </fill>
            </x14:dxf>
          </x14:cfRule>
          <xm:sqref>E15:E20</xm:sqref>
        </x14:conditionalFormatting>
        <x14:conditionalFormatting xmlns:xm="http://schemas.microsoft.com/office/excel/2006/main">
          <x14:cfRule type="cellIs" priority="14" operator="equal" id="{2FD415C8-5C10-4B32-AEBE-A91BF05EBCBF}">
            <xm:f>Configuración!$D$20</xm:f>
            <x14:dxf>
              <font>
                <color rgb="FFFFFFFF"/>
              </font>
              <fill>
                <patternFill>
                  <bgColor rgb="FFFFF2CC"/>
                </patternFill>
              </fill>
            </x14:dxf>
          </x14:cfRule>
          <x14:cfRule type="cellIs" priority="15" operator="equal" id="{D7E3E8FE-D784-41B4-A7DF-57B6E83BEA73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K15:M20</xm:sqref>
        </x14:conditionalFormatting>
        <x14:conditionalFormatting xmlns:xm="http://schemas.microsoft.com/office/excel/2006/main">
          <x14:cfRule type="cellIs" priority="16" operator="equal" id="{35537E77-C512-41E2-8746-A710C9D0B016}">
            <xm:f>Configuración!$D$20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" operator="equal" id="{DE3A9C4A-68C0-46D4-8AA4-23609E145849}">
            <xm:f>Configuración!$D$19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K15:K20</xm:sqref>
        </x14:conditionalFormatting>
        <x14:conditionalFormatting xmlns:xm="http://schemas.microsoft.com/office/excel/2006/main">
          <x14:cfRule type="expression" priority="18" id="{7CB379E7-E3A9-4A55-8520-FC00D66ADF33}">
            <xm:f>Encabezado!$F$12=Configuración!$D$9</xm:f>
            <x14:dxf>
              <fill>
                <patternFill>
                  <bgColor rgb="FFC0C0C0"/>
                </patternFill>
              </fill>
            </x14:dxf>
          </x14:cfRule>
          <xm:sqref>M15:M20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K2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20" activeCellId="0" sqref="D20"/>
    </sheetView>
  </sheetViews>
  <sheetFormatPr defaultColWidth="9.171875" defaultRowHeight="15" zeroHeight="false" outlineLevelRow="0" outlineLevelCol="0"/>
  <cols>
    <col collapsed="false" customWidth="true" hidden="false" outlineLevel="0" max="4" min="4" style="0" width="30.14"/>
    <col collapsed="false" customWidth="true" hidden="false" outlineLevel="0" max="8" min="8" style="0" width="32.15"/>
    <col collapsed="false" customWidth="true" hidden="false" outlineLevel="0" max="9" min="9" style="0" width="42"/>
    <col collapsed="false" customWidth="true" hidden="false" outlineLevel="0" max="10" min="10" style="0" width="32"/>
    <col collapsed="false" customWidth="true" hidden="false" outlineLevel="0" max="11" min="11" style="0" width="54.86"/>
  </cols>
  <sheetData>
    <row r="2" customFormat="false" ht="15" hidden="false" customHeight="false" outlineLevel="0" collapsed="false">
      <c r="C2" s="103" t="s">
        <v>80</v>
      </c>
      <c r="D2" s="103"/>
      <c r="E2" s="103"/>
      <c r="F2" s="104"/>
      <c r="I2" s="104"/>
    </row>
    <row r="3" customFormat="false" ht="15" hidden="false" customHeight="false" outlineLevel="0" collapsed="false">
      <c r="C3" s="105" t="n">
        <v>1</v>
      </c>
      <c r="D3" s="105" t="s">
        <v>56</v>
      </c>
      <c r="E3" s="106" t="n">
        <v>1</v>
      </c>
      <c r="F3" s="104"/>
      <c r="I3" s="104"/>
    </row>
    <row r="4" customFormat="false" ht="15" hidden="false" customHeight="false" outlineLevel="0" collapsed="false">
      <c r="C4" s="105" t="n">
        <v>2</v>
      </c>
      <c r="D4" s="105" t="s">
        <v>81</v>
      </c>
      <c r="E4" s="106" t="n">
        <v>0.6</v>
      </c>
      <c r="F4" s="104"/>
      <c r="I4" s="104"/>
    </row>
    <row r="5" customFormat="false" ht="15" hidden="false" customHeight="false" outlineLevel="0" collapsed="false">
      <c r="C5" s="105" t="n">
        <v>3</v>
      </c>
      <c r="D5" s="105" t="s">
        <v>82</v>
      </c>
      <c r="E5" s="106" t="n">
        <v>0.2</v>
      </c>
      <c r="F5" s="104"/>
      <c r="I5" s="104"/>
      <c r="J5" s="104"/>
      <c r="K5" s="104"/>
    </row>
    <row r="6" customFormat="false" ht="15" hidden="false" customHeight="false" outlineLevel="0" collapsed="false">
      <c r="C6" s="105" t="n">
        <v>4</v>
      </c>
      <c r="D6" s="105" t="s">
        <v>83</v>
      </c>
      <c r="E6" s="106" t="n">
        <v>0</v>
      </c>
    </row>
    <row r="8" customFormat="false" ht="15" hidden="false" customHeight="false" outlineLevel="0" collapsed="false">
      <c r="C8" s="103" t="s">
        <v>84</v>
      </c>
      <c r="D8" s="103"/>
    </row>
    <row r="9" customFormat="false" ht="15" hidden="false" customHeight="false" outlineLevel="0" collapsed="false">
      <c r="C9" s="105" t="n">
        <v>1</v>
      </c>
      <c r="D9" s="106" t="s">
        <v>85</v>
      </c>
    </row>
    <row r="10" customFormat="false" ht="15" hidden="false" customHeight="false" outlineLevel="0" collapsed="false">
      <c r="C10" s="105" t="n">
        <v>2</v>
      </c>
      <c r="D10" s="106" t="s">
        <v>40</v>
      </c>
      <c r="H10" s="107" t="s">
        <v>18</v>
      </c>
      <c r="I10" s="107" t="s">
        <v>21</v>
      </c>
      <c r="J10" s="107" t="s">
        <v>23</v>
      </c>
      <c r="K10" s="107" t="s">
        <v>24</v>
      </c>
    </row>
    <row r="11" customFormat="false" ht="15" hidden="false" customHeight="false" outlineLevel="0" collapsed="false">
      <c r="C11" s="105" t="n">
        <v>3</v>
      </c>
      <c r="D11" s="106" t="s">
        <v>13</v>
      </c>
      <c r="H11" s="108" t="s">
        <v>86</v>
      </c>
      <c r="I11" s="108" t="s">
        <v>87</v>
      </c>
      <c r="J11" s="108" t="s">
        <v>88</v>
      </c>
      <c r="K11" s="108" t="s">
        <v>89</v>
      </c>
    </row>
    <row r="12" customFormat="false" ht="15" hidden="false" customHeight="false" outlineLevel="0" collapsed="false">
      <c r="H12" s="108" t="s">
        <v>90</v>
      </c>
      <c r="I12" s="108" t="s">
        <v>91</v>
      </c>
      <c r="J12" s="108" t="s">
        <v>28</v>
      </c>
      <c r="K12" s="108" t="s">
        <v>92</v>
      </c>
    </row>
    <row r="13" customFormat="false" ht="15" hidden="false" customHeight="false" outlineLevel="0" collapsed="false">
      <c r="C13" s="103" t="s">
        <v>93</v>
      </c>
      <c r="D13" s="103"/>
      <c r="H13" s="108" t="s">
        <v>94</v>
      </c>
      <c r="I13" s="108" t="s">
        <v>95</v>
      </c>
      <c r="J13" s="108" t="s">
        <v>96</v>
      </c>
      <c r="K13" s="108" t="s">
        <v>97</v>
      </c>
    </row>
    <row r="14" customFormat="false" ht="15" hidden="false" customHeight="false" outlineLevel="0" collapsed="false">
      <c r="C14" s="105" t="n">
        <v>1</v>
      </c>
      <c r="D14" s="108" t="n">
        <v>0.6</v>
      </c>
      <c r="H14" s="108" t="s">
        <v>98</v>
      </c>
      <c r="I14" s="108" t="s">
        <v>99</v>
      </c>
      <c r="J14" s="108" t="s">
        <v>100</v>
      </c>
      <c r="K14" s="108" t="s">
        <v>101</v>
      </c>
    </row>
    <row r="15" customFormat="false" ht="15" hidden="false" customHeight="false" outlineLevel="0" collapsed="false">
      <c r="C15" s="105" t="n">
        <v>2</v>
      </c>
      <c r="D15" s="108" t="n">
        <v>0.7</v>
      </c>
      <c r="H15" s="108" t="s">
        <v>102</v>
      </c>
      <c r="I15" s="108" t="s">
        <v>103</v>
      </c>
      <c r="J15" s="108" t="s">
        <v>104</v>
      </c>
      <c r="K15" s="108"/>
    </row>
    <row r="16" customFormat="false" ht="15" hidden="false" customHeight="false" outlineLevel="0" collapsed="false">
      <c r="C16" s="105" t="n">
        <v>3</v>
      </c>
      <c r="D16" s="108" t="n">
        <v>0.9</v>
      </c>
      <c r="H16" s="108" t="s">
        <v>105</v>
      </c>
      <c r="I16" s="108" t="s">
        <v>106</v>
      </c>
      <c r="J16" s="108" t="s">
        <v>107</v>
      </c>
      <c r="K16" s="108"/>
    </row>
    <row r="17" customFormat="false" ht="15" hidden="false" customHeight="false" outlineLevel="0" collapsed="false">
      <c r="H17" s="108" t="s">
        <v>108</v>
      </c>
      <c r="I17" s="108" t="s">
        <v>109</v>
      </c>
      <c r="J17" s="108" t="s">
        <v>110</v>
      </c>
      <c r="K17" s="108"/>
    </row>
    <row r="18" customFormat="false" ht="15" hidden="false" customHeight="false" outlineLevel="0" collapsed="false">
      <c r="C18" s="103" t="s">
        <v>111</v>
      </c>
      <c r="D18" s="103"/>
      <c r="H18" s="108" t="s">
        <v>112</v>
      </c>
      <c r="I18" s="108"/>
      <c r="J18" s="108" t="s">
        <v>113</v>
      </c>
      <c r="K18" s="108"/>
    </row>
    <row r="19" customFormat="false" ht="15" hidden="false" customHeight="false" outlineLevel="0" collapsed="false">
      <c r="C19" s="105" t="n">
        <v>1</v>
      </c>
      <c r="D19" s="106" t="s">
        <v>114</v>
      </c>
      <c r="H19" s="108" t="s">
        <v>115</v>
      </c>
      <c r="I19" s="108"/>
      <c r="J19" s="108"/>
      <c r="K19" s="108"/>
    </row>
    <row r="20" customFormat="false" ht="15" hidden="false" customHeight="false" outlineLevel="0" collapsed="false">
      <c r="C20" s="105" t="n">
        <v>0</v>
      </c>
      <c r="D20" s="106" t="s">
        <v>116</v>
      </c>
    </row>
  </sheetData>
  <mergeCells count="4">
    <mergeCell ref="C2:E2"/>
    <mergeCell ref="C8:D8"/>
    <mergeCell ref="C13:D13"/>
    <mergeCell ref="C18:D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Carlos Neil</dc:creator>
  <dc:description/>
  <dc:language>es-AR</dc:language>
  <cp:lastModifiedBy/>
  <dcterms:modified xsi:type="dcterms:W3CDTF">2023-10-16T16:18:47Z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