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cabezado" sheetId="1" state="visible" r:id="rId2"/>
    <sheet name="Alumnos" sheetId="2" state="visible" r:id="rId3"/>
    <sheet name="Rúbrica" sheetId="3" state="visible" r:id="rId4"/>
    <sheet name="Configuración" sheetId="4" state="hidden" r:id="rId5"/>
  </sheets>
  <definedNames>
    <definedName function="false" hidden="false" name="Ciencias_Básicas_de_la_Ingeniería" vbProcedure="false">Configuración!$H$11:$H$19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<sst xmlns="http://schemas.openxmlformats.org/spreadsheetml/2006/main" count="170" uniqueCount="136">
  <si>
    <t xml:space="preserve">E-RUBRIC V.1</t>
  </si>
  <si>
    <t xml:space="preserve">Datos Geneales</t>
  </si>
  <si>
    <t xml:space="preserve">Tema/Problema</t>
  </si>
  <si>
    <t xml:space="preserve">Sentencias del Lenguaje SQL DDL</t>
  </si>
  <si>
    <t xml:space="preserve">Fecha</t>
  </si>
  <si>
    <t xml:space="preserve">DNI</t>
  </si>
  <si>
    <t xml:space="preserve">Nombre y Apellido</t>
  </si>
  <si>
    <t xml:space="preserve">Nadia Ramos</t>
  </si>
  <si>
    <t xml:space="preserve">Asignatura</t>
  </si>
  <si>
    <t xml:space="preserve">Bases de Datos I</t>
  </si>
  <si>
    <t xml:space="preserve">Nivel de Dominio</t>
  </si>
  <si>
    <t xml:space="preserve">Criterio de aprobación</t>
  </si>
  <si>
    <t xml:space="preserve">Tipo de intervención</t>
  </si>
  <si>
    <t xml:space="preserve">Heteroevaluación</t>
  </si>
  <si>
    <t xml:space="preserve">Datos Específicos</t>
  </si>
  <si>
    <t xml:space="preserve">Matríz de Competencias</t>
  </si>
  <si>
    <t xml:space="preserve">Competencia</t>
  </si>
  <si>
    <t xml:space="preserve">02. COMPETENCIA PARA CONCEBIR, DISEÑAR Y DESARROLLAR PROYECTOS DE INGENIERÍA (SISTEMAS, COMPONENTES, PRODUCTOS O PROCESOS)</t>
  </si>
  <si>
    <t xml:space="preserve">Ciencias Básicas de la Ingeniería</t>
  </si>
  <si>
    <t xml:space="preserve">Capacidad</t>
  </si>
  <si>
    <t xml:space="preserve">2.a. Capacidad para concebir soluciones tecnológicas.</t>
  </si>
  <si>
    <t xml:space="preserve">Tecnologías Básicas</t>
  </si>
  <si>
    <t xml:space="preserve">Subcapacidad</t>
  </si>
  <si>
    <t xml:space="preserve">2.a.3. Ser capaz de generar alternativas de solución.
2.a.5. Ser capaz de documentar y comunicar de manera efectiva las soluciones seleccionadas</t>
  </si>
  <si>
    <t xml:space="preserve">Tecnologías Aplicadas</t>
  </si>
  <si>
    <t xml:space="preserve">Ciencias y Tecnologías Complementarias</t>
  </si>
  <si>
    <t xml:space="preserve">Bloque de Conocimiento</t>
  </si>
  <si>
    <t xml:space="preserve">Bloque</t>
  </si>
  <si>
    <t xml:space="preserve">Descriptor</t>
  </si>
  <si>
    <t xml:space="preserve">Bases de Datos</t>
  </si>
  <si>
    <t xml:space="preserve">Resultado de Aprendizaje</t>
  </si>
  <si>
    <t xml:space="preserve">[Diseña] + [una base de datos] + [para persistir los datos en el tiempo] + [usando sentencias del estándar ANSI SQL DDL] 
+ [en un DBMS relacional]</t>
  </si>
  <si>
    <t xml:space="preserve">Tutoriales</t>
  </si>
  <si>
    <t xml:space="preserve">Uso de la Rúbrica Analítica con Comentarios</t>
  </si>
  <si>
    <t xml:space="preserve">Personalización de la Rúbrica Analítica con Comentarios</t>
  </si>
  <si>
    <t xml:space="preserve">Datos de estudiantes</t>
  </si>
  <si>
    <t xml:space="preserve">Nombre del Equipo </t>
  </si>
  <si>
    <t xml:space="preserve">Nombre de las/los integrantes</t>
  </si>
  <si>
    <t xml:space="preserve">Nota:</t>
  </si>
  <si>
    <t xml:space="preserve">Deberá completar los datos del encabezado</t>
  </si>
  <si>
    <t xml:space="preserve">Deberá seleccionar para cada criterio analítico el nivel de logro, en la columna Resultado Parcial.</t>
  </si>
  <si>
    <t xml:space="preserve">Coevaluación</t>
  </si>
  <si>
    <t xml:space="preserve">Puntaje total de la rúbrica</t>
  </si>
  <si>
    <t xml:space="preserve">CRITERIOS DE EVALUACION </t>
  </si>
  <si>
    <t xml:space="preserve">% pond </t>
  </si>
  <si>
    <t xml:space="preserve">Resultado parcial</t>
  </si>
  <si>
    <t xml:space="preserve">Puntaje total</t>
  </si>
  <si>
    <t xml:space="preserve">Comentarios</t>
  </si>
  <si>
    <t xml:space="preserve">Q</t>
  </si>
  <si>
    <t xml:space="preserve">CRITERIOS ANALÍTICOS </t>
  </si>
  <si>
    <t xml:space="preserve">Problema detectado</t>
  </si>
  <si>
    <t xml:space="preserve">Propuesta de solución</t>
  </si>
  <si>
    <t xml:space="preserve">Definición de las sentencias de creación</t>
  </si>
  <si>
    <r>
      <rPr>
        <sz val="11"/>
        <rFont val="Calibri"/>
        <family val="2"/>
        <charset val="1"/>
      </rPr>
      <t xml:space="preserve">La sentencia de creación de la BD definida con: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punto y coma al final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palabras claves escritas con mayúsculas</t>
    </r>
  </si>
  <si>
    <r>
      <rPr>
        <sz val="11"/>
        <color rgb="FF000000"/>
        <rFont val="Calibri"/>
        <family val="2"/>
        <charset val="1"/>
      </rPr>
      <t xml:space="preserve">La sentencia de creación de la BD definida con: </t>
    </r>
    <r>
      <rPr>
        <b val="true"/>
        <sz val="11"/>
        <color rgb="FF000000"/>
        <rFont val="Calibri"/>
        <family val="2"/>
        <charset val="1"/>
      </rPr>
      <t xml:space="preserve">A) </t>
    </r>
    <r>
      <rPr>
        <sz val="11"/>
        <color rgb="FF000000"/>
        <rFont val="Calibri"/>
        <family val="2"/>
        <charset val="1"/>
      </rPr>
      <t xml:space="preserve">punto y coma al final </t>
    </r>
    <r>
      <rPr>
        <b val="true"/>
        <sz val="11"/>
        <color rgb="FF000000"/>
        <rFont val="Calibri"/>
        <family val="2"/>
        <charset val="1"/>
      </rPr>
      <t xml:space="preserve">B) </t>
    </r>
    <r>
      <rPr>
        <sz val="11"/>
        <color rgb="FF000000"/>
        <rFont val="Calibri"/>
        <family val="2"/>
        <charset val="1"/>
      </rPr>
      <t xml:space="preserve">palabras claves </t>
    </r>
    <r>
      <rPr>
        <b val="true"/>
        <sz val="11"/>
        <color rgb="FF000000"/>
        <rFont val="Calibri"/>
        <family val="2"/>
        <charset val="1"/>
      </rPr>
      <t xml:space="preserve">NO están </t>
    </r>
    <r>
      <rPr>
        <sz val="11"/>
        <color rgb="FF000000"/>
        <rFont val="Calibri"/>
        <family val="2"/>
        <charset val="1"/>
      </rPr>
      <t xml:space="preserve">escritas con mayúsculas</t>
    </r>
  </si>
  <si>
    <r>
      <rPr>
        <sz val="11"/>
        <color rgb="FF000000"/>
        <rFont val="Calibri"/>
        <family val="2"/>
        <charset val="1"/>
      </rPr>
      <t xml:space="preserve">La sentencia de creación de la BD definida con: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incluye el punto y coma al final </t>
    </r>
    <r>
      <rPr>
        <b val="true"/>
        <sz val="11"/>
        <color rgb="FF000000"/>
        <rFont val="Calibri"/>
        <family val="2"/>
        <charset val="1"/>
      </rPr>
      <t xml:space="preserve">PERO SI B) </t>
    </r>
    <r>
      <rPr>
        <sz val="11"/>
        <color rgb="FF000000"/>
        <rFont val="Calibri"/>
        <family val="2"/>
        <charset val="1"/>
      </rPr>
      <t xml:space="preserve">palabras claves escritas con mayúsculas</t>
    </r>
  </si>
  <si>
    <r>
      <rPr>
        <sz val="11"/>
        <color rgb="FF000000"/>
        <rFont val="Calibri"/>
        <family val="2"/>
        <charset val="1"/>
      </rPr>
      <t xml:space="preserve">La sentencia de creación de la BD definida con:</t>
    </r>
    <r>
      <rPr>
        <b val="true"/>
        <sz val="11"/>
        <color rgb="FF000000"/>
        <rFont val="Calibri"/>
        <family val="2"/>
        <charset val="1"/>
      </rPr>
      <t xml:space="preserve"> A)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incluye punto y coma al final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palabras claves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están escritas con mayúsculas</t>
    </r>
  </si>
  <si>
    <t xml:space="preserve">EXCELENTE</t>
  </si>
  <si>
    <r>
      <rPr>
        <sz val="11"/>
        <rFont val="Calibri"/>
        <family val="2"/>
        <charset val="1"/>
      </rPr>
      <t xml:space="preserve">La sentencia de creación de Tablas definida con: </t>
    </r>
    <r>
      <rPr>
        <b val="true"/>
        <sz val="11"/>
        <rFont val="Calibri"/>
        <family val="2"/>
        <charset val="1"/>
      </rPr>
      <t xml:space="preserve">A) </t>
    </r>
    <r>
      <rPr>
        <sz val="11"/>
        <rFont val="Calibri"/>
        <family val="2"/>
        <charset val="1"/>
      </rPr>
      <t xml:space="preserve">columnas entre paréntesis </t>
    </r>
    <r>
      <rPr>
        <b val="true"/>
        <sz val="11"/>
        <rFont val="Calibri"/>
        <family val="2"/>
        <charset val="1"/>
      </rPr>
      <t xml:space="preserve">B) </t>
    </r>
    <r>
      <rPr>
        <sz val="11"/>
        <rFont val="Calibri"/>
        <family val="2"/>
        <charset val="1"/>
      </rPr>
      <t xml:space="preserve">finaliza con punto y coma</t>
    </r>
  </si>
  <si>
    <r>
      <rPr>
        <sz val="11"/>
        <color rgb="FF000000"/>
        <rFont val="Calibri"/>
        <family val="2"/>
        <charset val="1"/>
      </rPr>
      <t xml:space="preserve">La sentencia de creación de Tablas definida con: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columnas entre paréntesis </t>
    </r>
    <r>
      <rPr>
        <b val="true"/>
        <sz val="11"/>
        <color rgb="FF000000"/>
        <rFont val="Calibri"/>
        <family val="2"/>
        <charset val="1"/>
      </rPr>
      <t xml:space="preserve">B) NO</t>
    </r>
    <r>
      <rPr>
        <sz val="11"/>
        <color rgb="FF000000"/>
        <rFont val="Calibri"/>
        <family val="2"/>
        <charset val="1"/>
      </rPr>
      <t xml:space="preserve"> finaliza con punto y coma</t>
    </r>
  </si>
  <si>
    <r>
      <rPr>
        <sz val="11"/>
        <color rgb="FF000000"/>
        <rFont val="Calibri"/>
        <family val="2"/>
        <charset val="1"/>
      </rPr>
      <t xml:space="preserve">La sentencia de creación de Tablas definida con: </t>
    </r>
    <r>
      <rPr>
        <b val="true"/>
        <sz val="11"/>
        <color rgb="FF000000"/>
        <rFont val="Calibri"/>
        <family val="2"/>
        <charset val="1"/>
      </rPr>
      <t xml:space="preserve">A) NO encierra </t>
    </r>
    <r>
      <rPr>
        <sz val="11"/>
        <color rgb="FF000000"/>
        <rFont val="Calibri"/>
        <family val="2"/>
        <charset val="1"/>
      </rPr>
      <t xml:space="preserve">columnas entre paréntesis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PERO SI </t>
    </r>
    <r>
      <rPr>
        <sz val="11"/>
        <color rgb="FF000000"/>
        <rFont val="Calibri"/>
        <family val="2"/>
        <charset val="1"/>
      </rPr>
      <t xml:space="preserve">finaliza con punto y coma</t>
    </r>
  </si>
  <si>
    <r>
      <rPr>
        <sz val="11"/>
        <color rgb="FF000000"/>
        <rFont val="Calibri"/>
        <family val="2"/>
        <charset val="1"/>
      </rPr>
      <t xml:space="preserve">La sentencia de creación de Tablas definida con: </t>
    </r>
    <r>
      <rPr>
        <b val="true"/>
        <sz val="11"/>
        <color rgb="FF000000"/>
        <rFont val="Calibri"/>
        <family val="2"/>
        <charset val="1"/>
      </rPr>
      <t xml:space="preserve">A) NO encierra </t>
    </r>
    <r>
      <rPr>
        <sz val="11"/>
        <color rgb="FF000000"/>
        <rFont val="Calibri"/>
        <family val="2"/>
        <charset val="1"/>
      </rPr>
      <t xml:space="preserve">columnas entre paréntesis </t>
    </r>
    <r>
      <rPr>
        <b val="true"/>
        <sz val="11"/>
        <color rgb="FF000000"/>
        <rFont val="Calibri"/>
        <family val="2"/>
        <charset val="1"/>
      </rPr>
      <t xml:space="preserve">B) NO </t>
    </r>
    <r>
      <rPr>
        <sz val="11"/>
        <color rgb="FF000000"/>
        <rFont val="Calibri"/>
        <family val="2"/>
        <charset val="1"/>
      </rPr>
      <t xml:space="preserve">finaliza con punto y coma</t>
    </r>
  </si>
  <si>
    <t xml:space="preserve">Definición de las columnas de las tablas</t>
  </si>
  <si>
    <r>
      <rPr>
        <sz val="11"/>
        <rFont val="Calibri"/>
        <family val="2"/>
        <charset val="1"/>
      </rPr>
      <t xml:space="preserve">La sentencia definición de la columna de la tabla:</t>
    </r>
    <r>
      <rPr>
        <b val="true"/>
        <sz val="11"/>
        <rFont val="Calibri"/>
        <family val="2"/>
        <charset val="1"/>
      </rPr>
      <t xml:space="preserve"> A)</t>
    </r>
    <r>
      <rPr>
        <sz val="11"/>
        <rFont val="Calibri"/>
        <family val="2"/>
        <charset val="1"/>
      </rPr>
      <t xml:space="preserve"> termina en coma (menos la última columna) </t>
    </r>
    <r>
      <rPr>
        <b val="true"/>
        <sz val="11"/>
        <rFont val="Calibri"/>
        <family val="2"/>
        <charset val="1"/>
      </rPr>
      <t xml:space="preserve">B) </t>
    </r>
    <r>
      <rPr>
        <sz val="11"/>
        <rFont val="Calibri"/>
        <family val="2"/>
        <charset val="1"/>
      </rPr>
      <t xml:space="preserve">las</t>
    </r>
    <r>
      <rPr>
        <b val="true"/>
        <sz val="11"/>
        <rFont val="Calibri"/>
        <family val="2"/>
        <charset val="1"/>
      </rPr>
      <t xml:space="preserve"> </t>
    </r>
    <r>
      <rPr>
        <sz val="11"/>
        <rFont val="Calibri"/>
        <family val="2"/>
        <charset val="1"/>
      </rPr>
      <t xml:space="preserve">palabras claves están escritas en mayúscula</t>
    </r>
  </si>
  <si>
    <r>
      <rPr>
        <sz val="11"/>
        <color rgb="FF000000"/>
        <rFont val="Calibri"/>
        <family val="2"/>
        <charset val="1"/>
      </rPr>
      <t xml:space="preserve">La sentencia definición de la columna de la tabla: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termina en coma (menos la última columna) </t>
    </r>
    <r>
      <rPr>
        <b val="true"/>
        <sz val="11"/>
        <color rgb="FF000000"/>
        <rFont val="Calibri"/>
        <family val="2"/>
        <charset val="1"/>
      </rPr>
      <t xml:space="preserve">B) </t>
    </r>
    <r>
      <rPr>
        <sz val="11"/>
        <color rgb="FF000000"/>
        <rFont val="Calibri"/>
        <family val="2"/>
        <charset val="1"/>
      </rPr>
      <t xml:space="preserve">las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palabras claves </t>
    </r>
    <r>
      <rPr>
        <b val="true"/>
        <sz val="11"/>
        <color rgb="FF000000"/>
        <rFont val="Calibri"/>
        <family val="2"/>
        <charset val="1"/>
      </rPr>
      <t xml:space="preserve">NO </t>
    </r>
    <r>
      <rPr>
        <sz val="11"/>
        <color rgb="FF000000"/>
        <rFont val="Calibri"/>
        <family val="2"/>
        <charset val="1"/>
      </rPr>
      <t xml:space="preserve">están escritas en mayúscula</t>
    </r>
  </si>
  <si>
    <r>
      <rPr>
        <sz val="11"/>
        <color rgb="FF000000"/>
        <rFont val="Calibri"/>
        <family val="2"/>
        <charset val="1"/>
      </rPr>
      <t xml:space="preserve">La sentencia definición de la columna de la tabla: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termina en coma (menos la última columna)</t>
    </r>
    <r>
      <rPr>
        <b val="true"/>
        <sz val="11"/>
        <color rgb="FF000000"/>
        <rFont val="Calibri"/>
        <family val="2"/>
        <charset val="1"/>
      </rPr>
      <t xml:space="preserve"> B)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PERO SI </t>
    </r>
    <r>
      <rPr>
        <sz val="11"/>
        <color rgb="FF000000"/>
        <rFont val="Calibri"/>
        <family val="2"/>
        <charset val="1"/>
      </rPr>
      <t xml:space="preserve">las palabras claves están escritas en mayúscula</t>
    </r>
  </si>
  <si>
    <r>
      <rPr>
        <sz val="11"/>
        <color rgb="FF000000"/>
        <rFont val="Calibri"/>
        <family val="2"/>
        <charset val="1"/>
      </rPr>
      <t xml:space="preserve">La sentencia definición de la columna de la tabla: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termina en coma (menos la última columna)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las palabras claves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están escritas en mayúscula</t>
    </r>
  </si>
  <si>
    <r>
      <rPr>
        <sz val="11"/>
        <rFont val="Calibri"/>
        <family val="2"/>
        <charset val="1"/>
      </rPr>
      <t xml:space="preserve">En la sentencia de definción de la columna de la tabla la elección del tipo de dato: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es acorde al dominio de valores de la columna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define los valores por defecto de ser necesario</t>
    </r>
  </si>
  <si>
    <r>
      <rPr>
        <sz val="11"/>
        <color rgb="FF000000"/>
        <rFont val="Calibri"/>
        <family val="2"/>
        <charset val="1"/>
      </rPr>
      <t xml:space="preserve">En la sentencia de definción de la columna de la tabla la elección del tipo de dato: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es acorde al dominio de valores de la columna </t>
    </r>
    <r>
      <rPr>
        <b val="true"/>
        <sz val="11"/>
        <color rgb="FF000000"/>
        <rFont val="Calibri"/>
        <family val="2"/>
        <charset val="1"/>
      </rPr>
      <t xml:space="preserve">B) NO</t>
    </r>
    <r>
      <rPr>
        <sz val="11"/>
        <color rgb="FF000000"/>
        <rFont val="Calibri"/>
        <family val="2"/>
        <charset val="1"/>
      </rPr>
      <t xml:space="preserve"> define los valores por defecto</t>
    </r>
  </si>
  <si>
    <r>
      <rPr>
        <sz val="11"/>
        <color rgb="FF000000"/>
        <rFont val="Calibri"/>
        <family val="2"/>
        <charset val="1"/>
      </rPr>
      <t xml:space="preserve">En la sentencia de definción de la columna de la tabla la elección del tipo de dato: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es acorde al dominio de valores de la columna </t>
    </r>
    <r>
      <rPr>
        <b val="true"/>
        <sz val="11"/>
        <color rgb="FF000000"/>
        <rFont val="Calibri"/>
        <family val="2"/>
        <charset val="1"/>
      </rPr>
      <t xml:space="preserve">B) PERO SI </t>
    </r>
    <r>
      <rPr>
        <sz val="11"/>
        <color rgb="FF000000"/>
        <rFont val="Calibri"/>
        <family val="2"/>
        <charset val="1"/>
      </rPr>
      <t xml:space="preserve">define los valores por defecto</t>
    </r>
  </si>
  <si>
    <r>
      <rPr>
        <sz val="11"/>
        <color rgb="FF000000"/>
        <rFont val="Calibri"/>
        <family val="2"/>
        <charset val="1"/>
      </rPr>
      <t xml:space="preserve">En la sentencia de definción de la columna de la tabla la elección del tipo de dato: </t>
    </r>
    <r>
      <rPr>
        <b val="true"/>
        <sz val="11"/>
        <color rgb="FF000000"/>
        <rFont val="Calibri"/>
        <family val="2"/>
        <charset val="1"/>
      </rPr>
      <t xml:space="preserve">A) NO </t>
    </r>
    <r>
      <rPr>
        <sz val="11"/>
        <color rgb="FF000000"/>
        <rFont val="Calibri"/>
        <family val="2"/>
        <charset val="1"/>
      </rPr>
      <t xml:space="preserve">es acorde al dominio de valores de la columna </t>
    </r>
    <r>
      <rPr>
        <b val="true"/>
        <sz val="11"/>
        <color rgb="FF000000"/>
        <rFont val="Calibri"/>
        <family val="2"/>
        <charset val="1"/>
      </rPr>
      <t xml:space="preserve">B) NO </t>
    </r>
    <r>
      <rPr>
        <sz val="11"/>
        <color rgb="FF000000"/>
        <rFont val="Calibri"/>
        <family val="2"/>
        <charset val="1"/>
      </rPr>
      <t xml:space="preserve">define los valores por defecto</t>
    </r>
  </si>
  <si>
    <r>
      <rPr>
        <sz val="11"/>
        <rFont val="Calibri"/>
        <family val="2"/>
        <charset val="1"/>
      </rPr>
      <t xml:space="preserve">En la sentencia de definción de la columna, las restricciones de las mismas son: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se definen como NOT NULL o NULL según el esquema relacional dado </t>
    </r>
    <r>
      <rPr>
        <b val="true"/>
        <sz val="11"/>
        <rFont val="Calibri"/>
        <family val="2"/>
        <charset val="1"/>
      </rPr>
      <t xml:space="preserve">B) </t>
    </r>
    <r>
      <rPr>
        <sz val="11"/>
        <rFont val="Calibri"/>
        <family val="2"/>
        <charset val="1"/>
      </rPr>
      <t xml:space="preserve">define los CHECK que tienen una restricción de dominio en el esquema relacional dado</t>
    </r>
  </si>
  <si>
    <r>
      <rPr>
        <sz val="11"/>
        <color rgb="FF000000"/>
        <rFont val="Calibri"/>
        <family val="2"/>
        <charset val="1"/>
      </rPr>
      <t xml:space="preserve">En la sentencia de definción de la columna, las restricciones de las mismas son: A) se definen como NOT NULL o NULL según el esquema relacional dado </t>
    </r>
    <r>
      <rPr>
        <b val="true"/>
        <sz val="11"/>
        <color rgb="FF000000"/>
        <rFont val="Calibri"/>
        <family val="2"/>
        <charset val="1"/>
      </rPr>
      <t xml:space="preserve">B) NO </t>
    </r>
    <r>
      <rPr>
        <sz val="11"/>
        <color rgb="FF000000"/>
        <rFont val="Calibri"/>
        <family val="2"/>
        <charset val="1"/>
      </rPr>
      <t xml:space="preserve">define los CHECK que tienen una restricción de dominio en el esquema relacional dado</t>
    </r>
  </si>
  <si>
    <r>
      <rPr>
        <sz val="11"/>
        <color rgb="FF000000"/>
        <rFont val="Calibri"/>
        <family val="2"/>
        <charset val="1"/>
      </rPr>
      <t xml:space="preserve">En la sentencia de definción de la columna, las restricciones de las mismas son: </t>
    </r>
    <r>
      <rPr>
        <b val="true"/>
        <sz val="11"/>
        <color rgb="FF000000"/>
        <rFont val="Calibri"/>
        <family val="2"/>
        <charset val="1"/>
      </rPr>
      <t xml:space="preserve">A) NO </t>
    </r>
    <r>
      <rPr>
        <sz val="11"/>
        <color rgb="FF000000"/>
        <rFont val="Calibri"/>
        <family val="2"/>
        <charset val="1"/>
      </rPr>
      <t xml:space="preserve">se definen como NOT NULL o NULL según el esquema relacional dado </t>
    </r>
    <r>
      <rPr>
        <b val="true"/>
        <sz val="11"/>
        <color rgb="FF000000"/>
        <rFont val="Calibri"/>
        <family val="2"/>
        <charset val="1"/>
      </rPr>
      <t xml:space="preserve">B) PERO SI </t>
    </r>
    <r>
      <rPr>
        <sz val="11"/>
        <color rgb="FF000000"/>
        <rFont val="Calibri"/>
        <family val="2"/>
        <charset val="1"/>
      </rPr>
      <t xml:space="preserve">define los CHECK que tienen una restricción de dominio en el esquema relacional dado</t>
    </r>
  </si>
  <si>
    <r>
      <rPr>
        <sz val="11"/>
        <color rgb="FF000000"/>
        <rFont val="Calibri"/>
        <family val="2"/>
        <charset val="1"/>
      </rPr>
      <t xml:space="preserve">En la sentencia de definción de la columna, las restricciones de las mismas son: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se definen como NOT NULL o NULL según el esquema relacional dado </t>
    </r>
    <r>
      <rPr>
        <b val="true"/>
        <sz val="11"/>
        <color rgb="FF000000"/>
        <rFont val="Calibri"/>
        <family val="2"/>
        <charset val="1"/>
      </rPr>
      <t xml:space="preserve">B) NO </t>
    </r>
    <r>
      <rPr>
        <sz val="11"/>
        <color rgb="FF000000"/>
        <rFont val="Calibri"/>
        <family val="2"/>
        <charset val="1"/>
      </rPr>
      <t xml:space="preserve">define los CHECK que tienen una restricción de dominio en el esquema relacional dado</t>
    </r>
  </si>
  <si>
    <t xml:space="preserve">Definición de las restricciones de las tablas</t>
  </si>
  <si>
    <r>
      <rPr>
        <sz val="11"/>
        <rFont val="Calibri"/>
        <family val="2"/>
        <charset val="1"/>
      </rPr>
      <t xml:space="preserve">La clave primaria (PK) de la tabla: </t>
    </r>
    <r>
      <rPr>
        <b val="true"/>
        <sz val="11"/>
        <rFont val="Calibri"/>
        <family val="2"/>
        <charset val="1"/>
      </rPr>
      <t xml:space="preserve">A) </t>
    </r>
    <r>
      <rPr>
        <sz val="11"/>
        <rFont val="Calibri"/>
        <family val="2"/>
        <charset val="1"/>
      </rPr>
      <t xml:space="preserve">está definida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es entera y autoincremental en casos de clave simple y está aplicada a los atributos que en combinación la conforman en casos de claves compuestas</t>
    </r>
  </si>
  <si>
    <r>
      <rPr>
        <sz val="11"/>
        <color rgb="FF000000"/>
        <rFont val="Calibri"/>
        <family val="2"/>
        <charset val="1"/>
      </rPr>
      <t xml:space="preserve">La clave primaria (PK) de la tabla: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está definida</t>
    </r>
    <r>
      <rPr>
        <b val="true"/>
        <sz val="11"/>
        <color rgb="FF000000"/>
        <rFont val="Calibri"/>
        <family val="2"/>
        <charset val="1"/>
      </rPr>
      <t xml:space="preserve"> B) NO</t>
    </r>
    <r>
      <rPr>
        <sz val="11"/>
        <color rgb="FF000000"/>
        <rFont val="Calibri"/>
        <family val="2"/>
        <charset val="1"/>
      </rPr>
      <t xml:space="preserve"> es entera y autoincremental </t>
    </r>
    <r>
      <rPr>
        <sz val="11"/>
        <rFont val="Calibri"/>
        <family val="2"/>
      </rPr>
      <t xml:space="preserve"> en casos de clave simple y está aplicada a los atributos que en combinación la conforman en casos de claves compuestas</t>
    </r>
  </si>
  <si>
    <r>
      <rPr>
        <sz val="11"/>
        <color rgb="FF000000"/>
        <rFont val="Calibri"/>
        <family val="2"/>
        <charset val="1"/>
      </rPr>
      <t xml:space="preserve">La clave primaria (PK)de la tabla:</t>
    </r>
    <r>
      <rPr>
        <b val="true"/>
        <sz val="11"/>
        <color rgb="FF000000"/>
        <rFont val="Calibri"/>
        <family val="2"/>
        <charset val="1"/>
      </rPr>
      <t xml:space="preserve"> A) NO</t>
    </r>
    <r>
      <rPr>
        <sz val="11"/>
        <color rgb="FF000000"/>
        <rFont val="Calibri"/>
        <family val="2"/>
        <charset val="1"/>
      </rPr>
      <t xml:space="preserve"> está definida</t>
    </r>
    <r>
      <rPr>
        <b val="true"/>
        <sz val="11"/>
        <color rgb="FF000000"/>
        <rFont val="Calibri"/>
        <family val="2"/>
        <charset val="1"/>
      </rPr>
      <t xml:space="preserve"> B) PERO</t>
    </r>
    <r>
      <rPr>
        <sz val="11"/>
        <color rgb="FF000000"/>
        <rFont val="Calibri"/>
        <family val="2"/>
        <charset val="1"/>
      </rPr>
      <t xml:space="preserve"> es entera y autoincremental</t>
    </r>
    <r>
      <rPr>
        <sz val="11"/>
        <rFont val="Calibri"/>
        <family val="2"/>
      </rPr>
      <t xml:space="preserve"> en casos de clave simple y está aplicada a los atributos que en combinación la conforman en casos de claves compuestas</t>
    </r>
  </si>
  <si>
    <r>
      <rPr>
        <sz val="11"/>
        <color rgb="FF000000"/>
        <rFont val="Calibri"/>
        <family val="2"/>
        <charset val="1"/>
      </rPr>
      <t xml:space="preserve">La clave primaria (PK) de la tabla:</t>
    </r>
    <r>
      <rPr>
        <b val="true"/>
        <sz val="11"/>
        <color rgb="FF000000"/>
        <rFont val="Calibri"/>
        <family val="2"/>
        <charset val="1"/>
      </rPr>
      <t xml:space="preserve"> A) NO</t>
    </r>
    <r>
      <rPr>
        <sz val="11"/>
        <color rgb="FF000000"/>
        <rFont val="Calibri"/>
        <family val="2"/>
        <charset val="1"/>
      </rPr>
      <t xml:space="preserve"> está definida </t>
    </r>
    <r>
      <rPr>
        <b val="true"/>
        <sz val="11"/>
        <color rgb="FF000000"/>
        <rFont val="Calibri"/>
        <family val="2"/>
        <charset val="1"/>
      </rPr>
      <t xml:space="preserve">B) NO</t>
    </r>
    <r>
      <rPr>
        <sz val="11"/>
        <color rgb="FF000000"/>
        <rFont val="Calibri"/>
        <family val="2"/>
        <charset val="1"/>
      </rPr>
      <t xml:space="preserve"> es entera y autoincremental</t>
    </r>
    <r>
      <rPr>
        <sz val="11"/>
        <rFont val="Calibri"/>
        <family val="2"/>
      </rPr>
      <t xml:space="preserve"> en casos de clave simple y está aplicada a los atributos que en combinación la conforman en casos de claves compuestas</t>
    </r>
  </si>
  <si>
    <r>
      <rPr>
        <sz val="11"/>
        <rFont val="Calibri"/>
        <family val="2"/>
        <charset val="1"/>
      </rPr>
      <t xml:space="preserve">Las claves candidatas (CK) simples de la tabla están definidas como: </t>
    </r>
    <r>
      <rPr>
        <b val="true"/>
        <sz val="11"/>
        <rFont val="Calibri"/>
        <family val="2"/>
        <charset val="1"/>
      </rPr>
      <t xml:space="preserve">A) </t>
    </r>
    <r>
      <rPr>
        <sz val="11"/>
        <rFont val="Calibri"/>
        <family val="2"/>
        <charset val="1"/>
      </rPr>
      <t xml:space="preserve">UNIQUE 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NOT NULL</t>
    </r>
  </si>
  <si>
    <r>
      <rPr>
        <sz val="11"/>
        <color rgb="FF000000"/>
        <rFont val="Calibri"/>
        <family val="2"/>
        <charset val="1"/>
      </rPr>
      <t xml:space="preserve">Las claves candidatas (CK) simples de la tabla están definidas como: </t>
    </r>
    <r>
      <rPr>
        <b val="true"/>
        <sz val="11"/>
        <color rgb="FF000000"/>
        <rFont val="Calibri"/>
        <family val="2"/>
        <charset val="1"/>
      </rPr>
      <t xml:space="preserve">A) </t>
    </r>
    <r>
      <rPr>
        <sz val="11"/>
        <color rgb="FF000000"/>
        <rFont val="Calibri"/>
        <family val="2"/>
        <charset val="1"/>
      </rPr>
      <t xml:space="preserve">UNIQUE </t>
    </r>
    <r>
      <rPr>
        <b val="true"/>
        <sz val="11"/>
        <color rgb="FF000000"/>
        <rFont val="Calibri"/>
        <family val="2"/>
        <charset val="1"/>
      </rPr>
      <t xml:space="preserve"> B) NO son</t>
    </r>
    <r>
      <rPr>
        <sz val="11"/>
        <color rgb="FF000000"/>
        <rFont val="Calibri"/>
        <family val="2"/>
        <charset val="1"/>
      </rPr>
      <t xml:space="preserve"> NOT NULL</t>
    </r>
  </si>
  <si>
    <r>
      <rPr>
        <sz val="11"/>
        <color rgb="FF000000"/>
        <rFont val="Calibri"/>
        <family val="2"/>
        <charset val="1"/>
      </rPr>
      <t xml:space="preserve">Las claves candidatas (CK) simples de la tabla están definidas como: </t>
    </r>
    <r>
      <rPr>
        <b val="true"/>
        <sz val="11"/>
        <color rgb="FF000000"/>
        <rFont val="Calibri"/>
        <family val="2"/>
        <charset val="1"/>
      </rPr>
      <t xml:space="preserve">A) NO son</t>
    </r>
    <r>
      <rPr>
        <sz val="11"/>
        <color rgb="FF000000"/>
        <rFont val="Calibri"/>
        <family val="2"/>
        <charset val="1"/>
      </rPr>
      <t xml:space="preserve"> UNIQUE  </t>
    </r>
    <r>
      <rPr>
        <b val="true"/>
        <sz val="11"/>
        <color rgb="FF000000"/>
        <rFont val="Calibri"/>
        <family val="2"/>
        <charset val="1"/>
      </rPr>
      <t xml:space="preserve">B) PERO SI</t>
    </r>
    <r>
      <rPr>
        <sz val="11"/>
        <color rgb="FF000000"/>
        <rFont val="Calibri"/>
        <family val="2"/>
        <charset val="1"/>
      </rPr>
      <t xml:space="preserve"> NOT NULL</t>
    </r>
  </si>
  <si>
    <r>
      <rPr>
        <sz val="11"/>
        <color rgb="FF000000"/>
        <rFont val="Calibri"/>
        <family val="2"/>
        <charset val="1"/>
      </rPr>
      <t xml:space="preserve">Las claves candidatas (CK) simples de la tabla están definidas como: </t>
    </r>
    <r>
      <rPr>
        <b val="true"/>
        <sz val="11"/>
        <color rgb="FF000000"/>
        <rFont val="Calibri"/>
        <family val="2"/>
        <charset val="1"/>
      </rPr>
      <t xml:space="preserve">A) NO son</t>
    </r>
    <r>
      <rPr>
        <sz val="11"/>
        <color rgb="FF000000"/>
        <rFont val="Calibri"/>
        <family val="2"/>
        <charset val="1"/>
      </rPr>
      <t xml:space="preserve"> UNIQUE  </t>
    </r>
    <r>
      <rPr>
        <b val="true"/>
        <sz val="11"/>
        <color rgb="FF000000"/>
        <rFont val="Calibri"/>
        <family val="2"/>
        <charset val="1"/>
      </rPr>
      <t xml:space="preserve">B) NO son</t>
    </r>
    <r>
      <rPr>
        <sz val="11"/>
        <color rgb="FF000000"/>
        <rFont val="Calibri"/>
        <family val="2"/>
        <charset val="1"/>
      </rPr>
      <t xml:space="preserve"> NOT NULL</t>
    </r>
  </si>
  <si>
    <r>
      <rPr>
        <sz val="11"/>
        <rFont val="Calibri"/>
        <family val="2"/>
        <charset val="1"/>
      </rPr>
      <t xml:space="preserve">Las claves candidatas (CK) compuestas  de la tabla están definidas: </t>
    </r>
    <r>
      <rPr>
        <b val="true"/>
        <sz val="11"/>
        <rFont val="Calibri"/>
        <family val="2"/>
        <charset val="1"/>
      </rPr>
      <t xml:space="preserve">A) </t>
    </r>
    <r>
      <rPr>
        <sz val="11"/>
        <rFont val="Calibri"/>
        <family val="2"/>
        <charset val="1"/>
      </rPr>
      <t xml:space="preserve">como NOT NULL y con una restricción UNIQUE </t>
    </r>
    <r>
      <rPr>
        <b val="true"/>
        <sz val="11"/>
        <rFont val="Calibri"/>
        <family val="2"/>
        <charset val="1"/>
      </rPr>
      <t xml:space="preserve">B) </t>
    </r>
    <r>
      <rPr>
        <sz val="11"/>
        <rFont val="Calibri"/>
        <family val="2"/>
        <charset val="1"/>
      </rPr>
      <t xml:space="preserve">la restricción UNIQUE está aplicada al conjunto de las columnas que conforman la clave candidata</t>
    </r>
  </si>
  <si>
    <r>
      <rPr>
        <sz val="11"/>
        <color rgb="FF000000"/>
        <rFont val="Calibri"/>
        <family val="2"/>
      </rPr>
      <t xml:space="preserve">Las claves candidatas (CK) compuestas  de la tabla están definidas: </t>
    </r>
    <r>
      <rPr>
        <b val="true"/>
        <sz val="11"/>
        <rFont val="Calibri"/>
        <family val="2"/>
      </rPr>
      <t xml:space="preserve">A) </t>
    </r>
    <r>
      <rPr>
        <sz val="11"/>
        <rFont val="Calibri"/>
        <family val="2"/>
      </rPr>
      <t xml:space="preserve">como NOT NULL y con una restricción UNIQUE </t>
    </r>
    <r>
      <rPr>
        <b val="true"/>
        <sz val="11"/>
        <rFont val="Calibri"/>
        <family val="2"/>
      </rPr>
      <t xml:space="preserve">B) </t>
    </r>
    <r>
      <rPr>
        <sz val="11"/>
        <rFont val="Calibri"/>
        <family val="2"/>
      </rPr>
      <t xml:space="preserve">la restricción UNIQUE </t>
    </r>
    <r>
      <rPr>
        <b val="true"/>
        <sz val="11"/>
        <rFont val="Calibri"/>
        <family val="2"/>
      </rPr>
      <t xml:space="preserve">NO </t>
    </r>
    <r>
      <rPr>
        <sz val="11"/>
        <rFont val="Calibri"/>
        <family val="2"/>
      </rPr>
      <t xml:space="preserve">está aplicada al conjunto de las columnas que conforman la clave candidata</t>
    </r>
  </si>
  <si>
    <r>
      <rPr>
        <sz val="11"/>
        <color rgb="FF000000"/>
        <rFont val="Calibri"/>
        <family val="2"/>
      </rPr>
      <t xml:space="preserve">Las claves candidatas (CK) compuestas  de la tabla están definidas: </t>
    </r>
    <r>
      <rPr>
        <b val="true"/>
        <sz val="11"/>
        <rFont val="Calibri"/>
        <family val="2"/>
      </rPr>
      <t xml:space="preserve">A) NO </t>
    </r>
    <r>
      <rPr>
        <sz val="11"/>
        <rFont val="Calibri"/>
        <family val="2"/>
      </rPr>
      <t xml:space="preserve">como NOT NULL y con una restricción UNIQUE </t>
    </r>
    <r>
      <rPr>
        <b val="true"/>
        <sz val="11"/>
        <rFont val="Calibri"/>
        <family val="2"/>
      </rPr>
      <t xml:space="preserve">B) </t>
    </r>
    <r>
      <rPr>
        <sz val="11"/>
        <rFont val="Calibri"/>
        <family val="2"/>
      </rPr>
      <t xml:space="preserve">la restricción UNIQUE está aplicada al conjunto de las columnas que conforman la clave candidata</t>
    </r>
  </si>
  <si>
    <r>
      <rPr>
        <sz val="11"/>
        <color rgb="FF000000"/>
        <rFont val="Calibri"/>
        <family val="2"/>
      </rPr>
      <t xml:space="preserve">Las claves candidatas (CK) compuestas  de la tabla están definidas: </t>
    </r>
    <r>
      <rPr>
        <b val="true"/>
        <sz val="11"/>
        <rFont val="Calibri"/>
        <family val="2"/>
      </rPr>
      <t xml:space="preserve">A) NO </t>
    </r>
    <r>
      <rPr>
        <sz val="11"/>
        <rFont val="Calibri"/>
        <family val="2"/>
      </rPr>
      <t xml:space="preserve">como NOT NULL y con una restricción UNIQUE </t>
    </r>
    <r>
      <rPr>
        <b val="true"/>
        <sz val="11"/>
        <rFont val="Calibri"/>
        <family val="2"/>
      </rPr>
      <t xml:space="preserve">B) </t>
    </r>
    <r>
      <rPr>
        <sz val="11"/>
        <rFont val="Calibri"/>
        <family val="2"/>
      </rPr>
      <t xml:space="preserve">la restricción UNIQUE </t>
    </r>
    <r>
      <rPr>
        <b val="true"/>
        <sz val="11"/>
        <rFont val="Calibri"/>
        <family val="2"/>
      </rPr>
      <t xml:space="preserve">NO </t>
    </r>
    <r>
      <rPr>
        <sz val="11"/>
        <rFont val="Calibri"/>
        <family val="2"/>
      </rPr>
      <t xml:space="preserve">está aplicada al conjunto de las columnas que conforman la clave candidata</t>
    </r>
  </si>
  <si>
    <r>
      <rPr>
        <sz val="11"/>
        <rFont val="Calibri"/>
        <family val="2"/>
        <charset val="1"/>
      </rPr>
      <t xml:space="preserve">Las claves foráneas (FK):</t>
    </r>
    <r>
      <rPr>
        <b val="true"/>
        <sz val="11"/>
        <rFont val="Calibri"/>
        <family val="2"/>
        <charset val="1"/>
      </rPr>
      <t xml:space="preserve"> A)</t>
    </r>
    <r>
      <rPr>
        <sz val="11"/>
        <rFont val="Calibri"/>
        <family val="2"/>
        <charset val="1"/>
      </rPr>
      <t xml:space="preserve"> están definidas sobre la columna de la tabla que debe ser FK y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referencian a la PK de la tabla referenciada, o en su defecto a una CK de la tabla referenciada (caso excepcional).</t>
    </r>
  </si>
  <si>
    <r>
      <rPr>
        <sz val="11"/>
        <color rgb="FF000000"/>
        <rFont val="Calibri"/>
        <family val="2"/>
        <charset val="1"/>
      </rPr>
      <t xml:space="preserve">Las claves foráneas (FK): </t>
    </r>
    <r>
      <rPr>
        <b val="true"/>
        <sz val="11"/>
        <color rgb="FF000000"/>
        <rFont val="Calibri"/>
        <family val="2"/>
        <charset val="1"/>
      </rPr>
      <t xml:space="preserve">A) </t>
    </r>
    <r>
      <rPr>
        <sz val="11"/>
        <color rgb="FF000000"/>
        <rFont val="Calibri"/>
        <family val="2"/>
        <charset val="1"/>
      </rPr>
      <t xml:space="preserve">están definidas sobre la columna de la tabla que debe ser FK y referenciando a la PK de tabla correspondiente según el esquema relacional dado </t>
    </r>
    <r>
      <rPr>
        <b val="true"/>
        <sz val="11"/>
        <color rgb="FF000000"/>
        <rFont val="Calibri"/>
        <family val="2"/>
        <charset val="1"/>
      </rPr>
      <t xml:space="preserve">B) NO</t>
    </r>
    <r>
      <rPr>
        <sz val="11"/>
        <color rgb="FF000000"/>
        <rFont val="Calibri"/>
        <family val="2"/>
        <charset val="1"/>
      </rPr>
      <t xml:space="preserve"> se le dio un nombre a la FK </t>
    </r>
  </si>
  <si>
    <r>
      <rPr>
        <sz val="11"/>
        <color rgb="FF000000"/>
        <rFont val="Calibri"/>
        <family val="2"/>
        <charset val="1"/>
      </rPr>
      <t xml:space="preserve">Las claves foráneas (FK): A) NO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están definidas sobre la columna de la tabla que debe ser FK y referenciando a la PK de tabla correspondiente según el esquema relacional dado</t>
    </r>
    <r>
      <rPr>
        <b val="true"/>
        <sz val="11"/>
        <color rgb="FF000000"/>
        <rFont val="Calibri"/>
        <family val="2"/>
        <charset val="1"/>
      </rPr>
      <t xml:space="preserve"> B) </t>
    </r>
    <r>
      <rPr>
        <sz val="11"/>
        <color rgb="FF000000"/>
        <rFont val="Calibri"/>
        <family val="2"/>
        <charset val="1"/>
      </rPr>
      <t xml:space="preserve">se le dio un nombre a la FK </t>
    </r>
  </si>
  <si>
    <r>
      <rPr>
        <sz val="11"/>
        <color rgb="FF000000"/>
        <rFont val="Calibri"/>
        <family val="2"/>
        <charset val="1"/>
      </rPr>
      <t xml:space="preserve">Las claves foráneas (FK):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están definidas sobre la columna de la tabla que debe ser FK y referenciando a la PK de tabla correspondiente según el esquema relacional dado </t>
    </r>
    <r>
      <rPr>
        <b val="true"/>
        <sz val="11"/>
        <color rgb="FF000000"/>
        <rFont val="Calibri"/>
        <family val="2"/>
        <charset val="1"/>
      </rPr>
      <t xml:space="preserve">B) NO</t>
    </r>
    <r>
      <rPr>
        <sz val="11"/>
        <color rgb="FF000000"/>
        <rFont val="Calibri"/>
        <family val="2"/>
        <charset val="1"/>
      </rPr>
      <t xml:space="preserve"> se le dio un nombre a la FK </t>
    </r>
  </si>
  <si>
    <r>
      <rPr>
        <sz val="11"/>
        <rFont val="Calibri"/>
        <family val="2"/>
        <charset val="1"/>
      </rPr>
      <t xml:space="preserve">La acción de la clave foránea: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está definida para el DELETE y el UPDATE 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las acciones elegidas son coherentes con la semántica del modelo (por ejemplo, CASCASDE, para la entidades débiles en el DELETE)</t>
    </r>
  </si>
  <si>
    <r>
      <rPr>
        <sz val="11"/>
        <color rgb="FF000000"/>
        <rFont val="Calibri"/>
        <family val="2"/>
        <charset val="1"/>
      </rPr>
      <t xml:space="preserve">La acción de la clave foránea: </t>
    </r>
    <r>
      <rPr>
        <b val="true"/>
        <sz val="11"/>
        <color rgb="FF000000"/>
        <rFont val="Calibri"/>
        <family val="2"/>
        <charset val="1"/>
      </rPr>
      <t xml:space="preserve">A) </t>
    </r>
    <r>
      <rPr>
        <sz val="11"/>
        <color rgb="FF000000"/>
        <rFont val="Calibri"/>
        <family val="2"/>
        <charset val="1"/>
      </rPr>
      <t xml:space="preserve">está definida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para el DELETE y el UPDATE 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las acciones elegidas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son coherentes con la semántica del modelo  (por ejemplo, CASCASDE, para la entidades débiles en el DELETE)</t>
    </r>
  </si>
  <si>
    <r>
      <rPr>
        <sz val="11"/>
        <color rgb="FF000000"/>
        <rFont val="Calibri"/>
        <family val="2"/>
        <charset val="1"/>
      </rPr>
      <t xml:space="preserve">La acción de la clave foránea: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 definida para el DELETE y el UPDATE  </t>
    </r>
    <r>
      <rPr>
        <b val="true"/>
        <sz val="11"/>
        <color rgb="FF000000"/>
        <rFont val="Calibri"/>
        <family val="2"/>
        <charset val="1"/>
      </rPr>
      <t xml:space="preserve">B) PERO SI</t>
    </r>
    <r>
      <rPr>
        <sz val="11"/>
        <color rgb="FF000000"/>
        <rFont val="Calibri"/>
        <family val="2"/>
        <charset val="1"/>
      </rPr>
      <t xml:space="preserve"> las acciones elegidas son coherentes con la semántica del modelo  (por ejemplo, CASCASDE, para la entidades débiles en el DELETE)</t>
    </r>
  </si>
  <si>
    <r>
      <rPr>
        <sz val="11"/>
        <color rgb="FF000000"/>
        <rFont val="Calibri"/>
        <family val="2"/>
        <charset val="1"/>
      </rPr>
      <t xml:space="preserve">La acción de la clave foránea: </t>
    </r>
    <r>
      <rPr>
        <b val="true"/>
        <sz val="11"/>
        <color rgb="FF000000"/>
        <rFont val="Calibri"/>
        <family val="2"/>
        <charset val="1"/>
      </rPr>
      <t xml:space="preserve">A) NO </t>
    </r>
    <r>
      <rPr>
        <sz val="11"/>
        <color rgb="FF000000"/>
        <rFont val="Calibri"/>
        <family val="2"/>
        <charset val="1"/>
      </rPr>
      <t xml:space="preserve">está definida para el DELETE y el UPDATE 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las acciones elegidas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son coherentes con la semántica del modelo  (por ejemplo, CASCASDE, para la entidades débiles en el DELETE)</t>
    </r>
  </si>
  <si>
    <t xml:space="preserve">Definición y uso de dominios</t>
  </si>
  <si>
    <r>
      <rPr>
        <sz val="11"/>
        <rFont val="Calibri"/>
        <family val="2"/>
        <charset val="1"/>
      </rPr>
      <t xml:space="preserve">Para las columnas de las tablas que tienen un dominio definido por el usuario: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están creados los dominios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las columnas de las tablas usan los dominios definidos</t>
    </r>
  </si>
  <si>
    <r>
      <rPr>
        <sz val="11"/>
        <color rgb="FF000000"/>
        <rFont val="Calibri"/>
        <family val="2"/>
        <charset val="1"/>
      </rPr>
      <t xml:space="preserve">Para las columnas de las tablas que tienen un dominio definido por el usuario: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están creados los dominios </t>
    </r>
    <r>
      <rPr>
        <b val="true"/>
        <sz val="11"/>
        <color rgb="FF000000"/>
        <rFont val="Calibri"/>
        <family val="2"/>
        <charset val="1"/>
      </rPr>
      <t xml:space="preserve">B) </t>
    </r>
    <r>
      <rPr>
        <sz val="11"/>
        <color rgb="FF000000"/>
        <rFont val="Calibri"/>
        <family val="2"/>
        <charset val="1"/>
      </rPr>
      <t xml:space="preserve">las columnas de las tablas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usan los dominios definidos</t>
    </r>
  </si>
  <si>
    <r>
      <rPr>
        <sz val="11"/>
        <rFont val="Calibri"/>
        <family val="2"/>
        <charset val="1"/>
      </rPr>
      <t xml:space="preserve">Para las columnas de las tablas que tienen un dominio definido por el usuario: </t>
    </r>
    <r>
      <rPr>
        <b val="true"/>
        <sz val="11"/>
        <rFont val="Calibri"/>
        <family val="2"/>
        <charset val="1"/>
      </rPr>
      <t xml:space="preserve">A) NO</t>
    </r>
    <r>
      <rPr>
        <sz val="11"/>
        <rFont val="Calibri"/>
        <family val="2"/>
        <charset val="1"/>
      </rPr>
      <t xml:space="preserve"> están creados los dominios </t>
    </r>
    <r>
      <rPr>
        <b val="true"/>
        <sz val="11"/>
        <rFont val="Calibri"/>
        <family val="2"/>
        <charset val="1"/>
      </rPr>
      <t xml:space="preserve">B) PERO</t>
    </r>
    <r>
      <rPr>
        <sz val="11"/>
        <rFont val="Calibri"/>
        <family val="2"/>
        <charset val="1"/>
      </rPr>
      <t xml:space="preserve"> las columnas de las tablas usan los dominios definidos</t>
    </r>
  </si>
  <si>
    <r>
      <rPr>
        <sz val="11"/>
        <color rgb="FF000000"/>
        <rFont val="Calibri"/>
        <family val="2"/>
        <charset val="1"/>
      </rPr>
      <t xml:space="preserve">Para las columnas de las tablas que tienen un dominio definido por el usuario: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están creados los dominios 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las columnas de las tablas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usan los dominios definidos</t>
    </r>
  </si>
  <si>
    <t xml:space="preserve">Resultados</t>
  </si>
  <si>
    <t xml:space="preserve">LOGRADO</t>
  </si>
  <si>
    <t xml:space="preserve">EN PROCESO</t>
  </si>
  <si>
    <t xml:space="preserve">NO LOGRADO</t>
  </si>
  <si>
    <t xml:space="preserve">Intervención</t>
  </si>
  <si>
    <t xml:space="preserve">Autoevaluación</t>
  </si>
  <si>
    <t xml:space="preserve">Electricidad</t>
  </si>
  <si>
    <t xml:space="preserve">Organización y Arquitectura de Computadoras</t>
  </si>
  <si>
    <t xml:space="preserve">Auditoría</t>
  </si>
  <si>
    <t xml:space="preserve">Conceptos de Ética y Legislación</t>
  </si>
  <si>
    <t xml:space="preserve">Electromagnetismo</t>
  </si>
  <si>
    <t xml:space="preserve">Lenguajes de Programación</t>
  </si>
  <si>
    <t xml:space="preserve">Formulación y evaluación de proyectos TIC</t>
  </si>
  <si>
    <t xml:space="preserve">Nivel de dominio / Aprobación</t>
  </si>
  <si>
    <t xml:space="preserve">Magnetismo</t>
  </si>
  <si>
    <t xml:space="preserve">Algoritmos</t>
  </si>
  <si>
    <t xml:space="preserve">Calidad de software</t>
  </si>
  <si>
    <t xml:space="preserve">Organización Empresarial</t>
  </si>
  <si>
    <t xml:space="preserve">Mecánica</t>
  </si>
  <si>
    <t xml:space="preserve">Estructuras de Datos</t>
  </si>
  <si>
    <t xml:space="preserve">Ingeniería de Software</t>
  </si>
  <si>
    <t xml:space="preserve">Fundamentos para la comprensión de una lengua extranjera</t>
  </si>
  <si>
    <t xml:space="preserve">Álgebra Lineal</t>
  </si>
  <si>
    <t xml:space="preserve">Autómatas y Gramáticas</t>
  </si>
  <si>
    <t xml:space="preserve">Redes de Computadoras</t>
  </si>
  <si>
    <t xml:space="preserve">Análisis Numérico</t>
  </si>
  <si>
    <t xml:space="preserve">Teoría de la Información y la Comunicación</t>
  </si>
  <si>
    <t xml:space="preserve">Seguridad Informática</t>
  </si>
  <si>
    <t xml:space="preserve">Cálculo diferencial e integral</t>
  </si>
  <si>
    <t xml:space="preserve">Teoría de Sistemas y Modelos</t>
  </si>
  <si>
    <t xml:space="preserve">Sistemas de Información</t>
  </si>
  <si>
    <t xml:space="preserve">Textos</t>
  </si>
  <si>
    <t xml:space="preserve">Matemática discreta</t>
  </si>
  <si>
    <t xml:space="preserve">Sistemas Operativos</t>
  </si>
  <si>
    <t xml:space="preserve">Probabilidad y estadística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</si>
</sst>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;@"/>
    <numFmt numFmtId="166" formatCode="General"/>
    <numFmt numFmtId="167" formatCode="0\ 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b val="true"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0CECE"/>
        <bgColor rgb="FFD9D9D9"/>
      </patternFill>
    </fill>
    <fill>
      <patternFill patternType="solid">
        <fgColor rgb="FFF2F2F2"/>
        <bgColor rgb="FFEDEDED"/>
      </patternFill>
    </fill>
    <fill>
      <patternFill patternType="solid">
        <fgColor rgb="FFE7E6E6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D9D9D9"/>
        <bgColor rgb="FFD0CECE"/>
      </patternFill>
    </fill>
    <fill>
      <patternFill patternType="solid">
        <fgColor rgb="FF5B9BD5"/>
        <bgColor rgb="FF969696"/>
      </patternFill>
    </fill>
    <fill>
      <patternFill patternType="solid">
        <fgColor rgb="FFBDD7EE"/>
        <bgColor rgb="FFD0CECE"/>
      </patternFill>
    </fill>
  </fills>
  <borders count="29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4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6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6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7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7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7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7" borderId="2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1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1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1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20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4" fillId="2" borderId="19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2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2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2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4" fillId="2" borderId="27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0" fillId="0" borderId="2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4" fillId="2" borderId="20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4" fillId="2" borderId="19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7" fillId="0" borderId="2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2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0" fillId="2" borderId="2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7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7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2" borderId="2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2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8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9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0" fillId="9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7" fontId="0" fillId="9" borderId="5" xfId="0" applyFont="true" applyBorder="true" applyAlignment="true" applyProtection="true">
      <alignment horizontal="left" vertical="bottom" textRotation="0" wrapText="false" indent="0" shrinkToFit="false"/>
      <protection locked="true" hidden="tru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6">
    <dxf>
      <font>
        <color rgb="00FFFFFF"/>
      </font>
      <fill>
        <patternFill>
          <bgColor rgb="FFFFF2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F2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F2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F2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F8AEAE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F8AEAE"/>
        </patternFill>
      </fill>
    </dxf>
    <dxf>
      <fill>
        <patternFill>
          <bgColor rgb="FFB4C6E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C0C0"/>
        </patternFill>
      </fill>
    </dxf>
    <dxf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2F2F2"/>
      <rgbColor rgb="FFEDEDED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903240</xdr:colOff>
      <xdr:row>8</xdr:row>
      <xdr:rowOff>41040</xdr:rowOff>
    </xdr:from>
    <xdr:to>
      <xdr:col>9</xdr:col>
      <xdr:colOff>6840</xdr:colOff>
      <xdr:row>10</xdr:row>
      <xdr:rowOff>197640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14348880" y="41040"/>
          <a:ext cx="1422000" cy="632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hkliP1XtRwE" TargetMode="External"/><Relationship Id="rId2" Type="http://schemas.openxmlformats.org/officeDocument/2006/relationships/hyperlink" Target="https://youtu.be/BvC8ho7KxvE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42"/>
  <sheetViews>
    <sheetView showFormulas="false" showGridLines="true" showRowColHeaders="true" showZeros="true" rightToLeft="false" tabSelected="false" showOutlineSymbols="true" defaultGridColor="true" view="normal" topLeftCell="A16" colorId="64" zoomScale="115" zoomScaleNormal="115" zoomScalePageLayoutView="100" workbookViewId="0">
      <selection pane="topLeft" activeCell="A28" activeCellId="0" sqref="A28"/>
    </sheetView>
  </sheetViews>
  <sheetFormatPr defaultColWidth="9.15625" defaultRowHeight="15" zeroHeight="false" outlineLevelRow="0" outlineLevelCol="0"/>
  <cols>
    <col collapsed="false" customWidth="false" hidden="false" outlineLevel="0" max="6" min="1" style="1" width="9.14"/>
    <col collapsed="false" customWidth="true" hidden="false" outlineLevel="0" max="7" min="7" style="1" width="26.42"/>
    <col collapsed="false" customWidth="false" hidden="false" outlineLevel="0" max="16" min="8" style="1" width="9.14"/>
    <col collapsed="false" customWidth="true" hidden="true" outlineLevel="0" max="17" min="17" style="1" width="11.52"/>
    <col collapsed="false" customWidth="false" hidden="false" outlineLevel="0" max="1024" min="18" style="1" width="9.14"/>
  </cols>
  <sheetData>
    <row r="1" customFormat="false" ht="15.75" hidden="false" customHeight="false" outlineLevel="0" collapsed="false">
      <c r="L1" s="2" t="s">
        <v>0</v>
      </c>
      <c r="M1" s="2"/>
      <c r="N1" s="2"/>
      <c r="O1" s="2"/>
    </row>
    <row r="2" customFormat="false" ht="15.7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0.5" hidden="false" customHeight="true" outlineLevel="0" collapsed="false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customFormat="false" ht="15" hidden="false" customHeight="false" outlineLevel="0" collapsed="false">
      <c r="B4" s="4"/>
      <c r="C4" s="5"/>
      <c r="D4" s="7" t="s">
        <v>2</v>
      </c>
      <c r="E4" s="5"/>
      <c r="F4" s="8" t="s">
        <v>3</v>
      </c>
      <c r="G4" s="8"/>
      <c r="H4" s="8"/>
      <c r="I4" s="8"/>
      <c r="J4" s="8"/>
      <c r="K4" s="8"/>
      <c r="L4" s="9" t="s">
        <v>4</v>
      </c>
      <c r="M4" s="10"/>
      <c r="N4" s="10"/>
      <c r="O4" s="6"/>
    </row>
    <row r="5" customFormat="false" ht="7.5" hidden="false" customHeight="true" outlineLevel="0" collapsed="false">
      <c r="B5" s="4"/>
      <c r="C5" s="5"/>
      <c r="D5" s="11"/>
      <c r="E5" s="11"/>
      <c r="F5" s="11"/>
      <c r="G5" s="11"/>
      <c r="H5" s="5"/>
      <c r="I5" s="5"/>
      <c r="J5" s="5"/>
      <c r="K5" s="5"/>
      <c r="L5" s="11"/>
      <c r="M5" s="11"/>
      <c r="N5" s="11"/>
      <c r="O5" s="6"/>
    </row>
    <row r="6" customFormat="false" ht="15" hidden="false" customHeight="false" outlineLevel="0" collapsed="false">
      <c r="B6" s="4"/>
      <c r="C6" s="5"/>
      <c r="D6" s="12" t="s">
        <v>5</v>
      </c>
      <c r="E6" s="12"/>
      <c r="F6" s="13"/>
      <c r="G6" s="13"/>
      <c r="H6" s="11"/>
      <c r="I6" s="11"/>
      <c r="J6" s="11"/>
      <c r="K6" s="11"/>
      <c r="L6" s="14"/>
      <c r="M6" s="14"/>
      <c r="N6" s="14"/>
      <c r="O6" s="6"/>
    </row>
    <row r="7" customFormat="false" ht="15" hidden="false" customHeight="false" outlineLevel="0" collapsed="false">
      <c r="B7" s="4"/>
      <c r="C7" s="5"/>
      <c r="D7" s="12" t="s">
        <v>6</v>
      </c>
      <c r="E7" s="12"/>
      <c r="F7" s="8" t="s">
        <v>7</v>
      </c>
      <c r="G7" s="8"/>
      <c r="H7" s="8"/>
      <c r="I7" s="8"/>
      <c r="J7" s="8"/>
      <c r="K7" s="8"/>
      <c r="L7" s="8"/>
      <c r="M7" s="8"/>
      <c r="N7" s="8"/>
      <c r="O7" s="6"/>
    </row>
    <row r="8" customFormat="false" ht="15" hidden="false" customHeight="false" outlineLevel="0" collapsed="false">
      <c r="B8" s="4"/>
      <c r="C8" s="5"/>
      <c r="D8" s="12" t="s">
        <v>8</v>
      </c>
      <c r="E8" s="12"/>
      <c r="F8" s="8" t="s">
        <v>9</v>
      </c>
      <c r="G8" s="8"/>
      <c r="H8" s="8"/>
      <c r="I8" s="8"/>
      <c r="J8" s="8"/>
      <c r="K8" s="8"/>
      <c r="L8" s="8"/>
      <c r="M8" s="8"/>
      <c r="N8" s="8"/>
      <c r="O8" s="6"/>
    </row>
    <row r="9" customFormat="false" ht="15" hidden="false" customHeight="false" outlineLevel="0" collapsed="false">
      <c r="B9" s="4"/>
      <c r="C9" s="5"/>
      <c r="D9" s="12" t="s">
        <v>10</v>
      </c>
      <c r="E9" s="12"/>
      <c r="F9" s="15" t="n">
        <v>2</v>
      </c>
      <c r="G9" s="16"/>
      <c r="H9" s="11"/>
      <c r="I9" s="11"/>
      <c r="J9" s="11"/>
      <c r="K9" s="11"/>
      <c r="L9" s="11"/>
      <c r="M9" s="11"/>
      <c r="N9" s="11"/>
      <c r="O9" s="6"/>
    </row>
    <row r="10" customFormat="false" ht="15" hidden="false" customHeight="false" outlineLevel="0" collapsed="false">
      <c r="B10" s="4"/>
      <c r="C10" s="5"/>
      <c r="D10" s="12" t="s">
        <v>11</v>
      </c>
      <c r="E10" s="12"/>
      <c r="F10" s="17" t="n">
        <f aca="false">VLOOKUP($F$9,Configuración!$C$14:$D$16,2)*10</f>
        <v>7</v>
      </c>
      <c r="G10" s="18"/>
      <c r="H10" s="11"/>
      <c r="I10" s="11"/>
      <c r="J10" s="11"/>
      <c r="K10" s="11"/>
      <c r="L10" s="11"/>
      <c r="M10" s="11"/>
      <c r="N10" s="11"/>
      <c r="O10" s="6"/>
    </row>
    <row r="11" customFormat="false" ht="9.75" hidden="false" customHeight="true" outlineLevel="0" collapsed="false">
      <c r="B11" s="4"/>
      <c r="C11" s="5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6"/>
    </row>
    <row r="12" customFormat="false" ht="15" hidden="false" customHeight="false" outlineLevel="0" collapsed="false">
      <c r="B12" s="4"/>
      <c r="C12" s="5"/>
      <c r="D12" s="12" t="s">
        <v>12</v>
      </c>
      <c r="E12" s="11"/>
      <c r="F12" s="19" t="s">
        <v>13</v>
      </c>
      <c r="G12" s="19"/>
      <c r="H12" s="11"/>
      <c r="I12" s="11"/>
      <c r="J12" s="11"/>
      <c r="K12" s="11"/>
      <c r="L12" s="11"/>
      <c r="M12" s="11"/>
      <c r="N12" s="11"/>
      <c r="O12" s="6"/>
    </row>
    <row r="13" customFormat="false" ht="15" hidden="false" customHeight="false" outlineLevel="0" collapsed="false">
      <c r="B13" s="4"/>
      <c r="C13" s="5"/>
      <c r="D13" s="12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</row>
    <row r="14" customFormat="false" ht="15" hidden="false" customHeight="false" outlineLevel="0" collapsed="false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</row>
    <row r="15" customFormat="false" ht="15.75" hidden="false" customHeight="false" outlineLevel="0" collapsed="false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2"/>
    </row>
    <row r="16" customFormat="false" ht="15.75" hidden="false" customHeight="false" outlineLevel="0" collapsed="false"/>
    <row r="17" customFormat="false" ht="15.75" hidden="false" customHeight="false" outlineLevel="0" collapsed="false">
      <c r="B17" s="3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5.75" hidden="false" customHeight="false" outlineLevel="0" collapsed="false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</row>
    <row r="19" customFormat="false" ht="15.75" hidden="false" customHeight="false" outlineLevel="0" collapsed="false">
      <c r="B19" s="4"/>
      <c r="C19" s="26" t="s">
        <v>15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6"/>
    </row>
    <row r="20" customFormat="false" ht="9.75" hidden="false" customHeight="true" outlineLevel="0" collapsed="false">
      <c r="B20" s="4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6"/>
    </row>
    <row r="21" customFormat="false" ht="34.35" hidden="false" customHeight="true" outlineLevel="0" collapsed="false">
      <c r="B21" s="4"/>
      <c r="C21" s="28" t="s">
        <v>16</v>
      </c>
      <c r="D21" s="5"/>
      <c r="E21" s="29" t="s">
        <v>17</v>
      </c>
      <c r="F21" s="29"/>
      <c r="G21" s="29"/>
      <c r="H21" s="29"/>
      <c r="I21" s="29"/>
      <c r="J21" s="29"/>
      <c r="K21" s="29"/>
      <c r="L21" s="29"/>
      <c r="M21" s="29"/>
      <c r="N21" s="30"/>
      <c r="O21" s="6"/>
      <c r="Q21" s="1" t="s">
        <v>18</v>
      </c>
    </row>
    <row r="22" customFormat="false" ht="15" hidden="false" customHeight="false" outlineLevel="0" collapsed="false">
      <c r="B22" s="4"/>
      <c r="C22" s="28" t="s">
        <v>19</v>
      </c>
      <c r="D22" s="5"/>
      <c r="E22" s="8" t="s">
        <v>20</v>
      </c>
      <c r="F22" s="8"/>
      <c r="G22" s="8"/>
      <c r="H22" s="8"/>
      <c r="I22" s="8"/>
      <c r="J22" s="8"/>
      <c r="K22" s="8"/>
      <c r="L22" s="8"/>
      <c r="M22" s="8"/>
      <c r="N22" s="30"/>
      <c r="O22" s="6"/>
      <c r="Q22" s="1" t="s">
        <v>21</v>
      </c>
    </row>
    <row r="23" customFormat="false" ht="23.85" hidden="false" customHeight="true" outlineLevel="0" collapsed="false">
      <c r="B23" s="4"/>
      <c r="C23" s="28" t="s">
        <v>22</v>
      </c>
      <c r="D23" s="5"/>
      <c r="E23" s="29" t="s">
        <v>23</v>
      </c>
      <c r="F23" s="29"/>
      <c r="G23" s="29"/>
      <c r="H23" s="29"/>
      <c r="I23" s="29"/>
      <c r="J23" s="29"/>
      <c r="K23" s="29"/>
      <c r="L23" s="29"/>
      <c r="M23" s="29"/>
      <c r="N23" s="30"/>
      <c r="O23" s="6"/>
      <c r="Q23" s="1" t="s">
        <v>24</v>
      </c>
    </row>
    <row r="24" customFormat="false" ht="13.8" hidden="false" customHeight="false" outlineLevel="0" collapsed="false">
      <c r="B24" s="4"/>
      <c r="C24" s="31" t="s">
        <v>10</v>
      </c>
      <c r="D24" s="5"/>
      <c r="E24" s="32" t="n">
        <f aca="false">F9</f>
        <v>2</v>
      </c>
      <c r="F24" s="5"/>
      <c r="G24" s="5"/>
      <c r="H24" s="5"/>
      <c r="I24" s="5"/>
      <c r="J24" s="5"/>
      <c r="K24" s="5"/>
      <c r="L24" s="5"/>
      <c r="M24" s="5"/>
      <c r="N24" s="5"/>
      <c r="O24" s="6"/>
      <c r="Q24" s="1" t="s">
        <v>25</v>
      </c>
    </row>
    <row r="25" customFormat="false" ht="15.75" hidden="false" customHeight="false" outlineLevel="0" collapsed="false">
      <c r="B25" s="4"/>
      <c r="C25" s="5"/>
      <c r="D25" s="5"/>
      <c r="E25" s="14"/>
      <c r="F25" s="5"/>
      <c r="G25" s="5"/>
      <c r="H25" s="5"/>
      <c r="I25" s="5"/>
      <c r="J25" s="5"/>
      <c r="K25" s="5"/>
      <c r="L25" s="5"/>
      <c r="M25" s="5"/>
      <c r="N25" s="5"/>
      <c r="O25" s="6"/>
    </row>
    <row r="26" customFormat="false" ht="15.75" hidden="false" customHeight="false" outlineLevel="0" collapsed="false">
      <c r="B26" s="4"/>
      <c r="C26" s="33" t="s">
        <v>26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6"/>
    </row>
    <row r="27" customFormat="false" ht="9" hidden="false" customHeight="true" outlineLevel="0" collapsed="false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customFormat="false" ht="15" hidden="false" customHeight="false" outlineLevel="0" collapsed="false">
      <c r="B28" s="4"/>
      <c r="C28" s="28" t="s">
        <v>27</v>
      </c>
      <c r="D28" s="5"/>
      <c r="E28" s="8" t="s">
        <v>24</v>
      </c>
      <c r="F28" s="8"/>
      <c r="G28" s="8"/>
      <c r="H28" s="5"/>
      <c r="I28" s="5"/>
      <c r="J28" s="5"/>
      <c r="K28" s="5"/>
      <c r="L28" s="5"/>
      <c r="M28" s="5"/>
      <c r="N28" s="5"/>
      <c r="O28" s="6"/>
    </row>
    <row r="29" customFormat="false" ht="15" hidden="false" customHeight="false" outlineLevel="0" collapsed="false">
      <c r="B29" s="4"/>
      <c r="C29" s="28" t="s">
        <v>28</v>
      </c>
      <c r="D29" s="5"/>
      <c r="E29" s="8" t="s">
        <v>29</v>
      </c>
      <c r="F29" s="8"/>
      <c r="G29" s="8"/>
      <c r="H29" s="5"/>
      <c r="I29" s="5"/>
      <c r="J29" s="5"/>
      <c r="K29" s="5"/>
      <c r="L29" s="5"/>
      <c r="M29" s="5"/>
      <c r="N29" s="5"/>
      <c r="O29" s="6"/>
    </row>
    <row r="30" customFormat="false" ht="15.75" hidden="false" customHeight="false" outlineLevel="0" collapsed="false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</row>
    <row r="31" customFormat="false" ht="15.75" hidden="false" customHeight="false" outlineLevel="0" collapsed="false">
      <c r="B31" s="4"/>
      <c r="C31" s="26" t="s">
        <v>30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6"/>
    </row>
    <row r="32" customFormat="false" ht="9" hidden="false" customHeight="true" outlineLevel="0" collapsed="false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</row>
    <row r="33" customFormat="false" ht="15" hidden="false" customHeight="true" outlineLevel="0" collapsed="false">
      <c r="B33" s="4"/>
      <c r="C33" s="5"/>
      <c r="D33" s="34" t="s">
        <v>31</v>
      </c>
      <c r="E33" s="34"/>
      <c r="F33" s="34"/>
      <c r="G33" s="34"/>
      <c r="H33" s="34"/>
      <c r="I33" s="34"/>
      <c r="J33" s="34"/>
      <c r="K33" s="34"/>
      <c r="L33" s="34"/>
      <c r="M33" s="34"/>
      <c r="N33" s="5"/>
      <c r="O33" s="6"/>
    </row>
    <row r="34" customFormat="false" ht="15" hidden="false" customHeight="false" outlineLevel="0" collapsed="false">
      <c r="B34" s="4"/>
      <c r="C34" s="5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5"/>
      <c r="O34" s="6"/>
    </row>
    <row r="35" customFormat="false" ht="15" hidden="false" customHeight="false" outlineLevel="0" collapsed="false">
      <c r="B35" s="4"/>
      <c r="C35" s="5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5"/>
      <c r="O35" s="6"/>
    </row>
    <row r="36" customFormat="false" ht="15" hidden="false" customHeight="false" outlineLevel="0" collapsed="false">
      <c r="B36" s="4"/>
      <c r="C36" s="5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5"/>
      <c r="O36" s="6"/>
    </row>
    <row r="37" customFormat="false" ht="15.75" hidden="false" customHeight="false" outlineLevel="0" collapsed="false"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</row>
    <row r="40" customFormat="false" ht="15" hidden="false" customHeight="false" outlineLevel="0" collapsed="false">
      <c r="B40" s="35" t="s">
        <v>32</v>
      </c>
    </row>
    <row r="41" customFormat="false" ht="15" hidden="false" customHeight="false" outlineLevel="0" collapsed="false">
      <c r="B41" s="36" t="s">
        <v>33</v>
      </c>
      <c r="C41" s="36"/>
      <c r="D41" s="36"/>
      <c r="E41" s="36"/>
      <c r="F41" s="36"/>
    </row>
    <row r="42" customFormat="false" ht="15" hidden="false" customHeight="false" outlineLevel="0" collapsed="false">
      <c r="B42" s="36" t="s">
        <v>34</v>
      </c>
      <c r="C42" s="36"/>
      <c r="D42" s="36"/>
      <c r="E42" s="36"/>
      <c r="F42" s="36"/>
      <c r="G42" s="36"/>
    </row>
  </sheetData>
  <mergeCells count="20">
    <mergeCell ref="L1:O1"/>
    <mergeCell ref="B2:O2"/>
    <mergeCell ref="F4:K4"/>
    <mergeCell ref="M4:N4"/>
    <mergeCell ref="F6:G6"/>
    <mergeCell ref="F7:N7"/>
    <mergeCell ref="F8:N8"/>
    <mergeCell ref="F12:G12"/>
    <mergeCell ref="B17:O17"/>
    <mergeCell ref="C19:N19"/>
    <mergeCell ref="E21:M21"/>
    <mergeCell ref="E22:M22"/>
    <mergeCell ref="E23:M23"/>
    <mergeCell ref="C26:N26"/>
    <mergeCell ref="E28:G28"/>
    <mergeCell ref="E29:G29"/>
    <mergeCell ref="C31:N31"/>
    <mergeCell ref="D33:M36"/>
    <mergeCell ref="B41:F41"/>
    <mergeCell ref="B42:G42"/>
  </mergeCells>
  <dataValidations count="4">
    <dataValidation allowBlank="false" errorStyle="stop" operator="between" showDropDown="false" showErrorMessage="true" showInputMessage="true" sqref="E28" type="list">
      <formula1>$Q$21:$Q$24</formula1>
      <formula2>0</formula2>
    </dataValidation>
    <dataValidation allowBlank="true" errorStyle="stop" operator="between" showDropDown="false" showErrorMessage="true" showInputMessage="true" sqref="F12:G12" type="list">
      <formula1>Configuración!$D$9:$D$11</formula1>
      <formula2>0</formula2>
    </dataValidation>
    <dataValidation allowBlank="true" errorStyle="stop" operator="between" showDropDown="false" showErrorMessage="true" showInputMessage="true" sqref="F9" type="list">
      <formula1>Configuración!$C$14:$C$16</formula1>
      <formula2>0</formula2>
    </dataValidation>
    <dataValidation allowBlank="true" errorStyle="stop" operator="between" showDropDown="false" showErrorMessage="true" showInputMessage="true" sqref="E29:G29" type="list">
      <formula1>IF(E28=Configuración!J10,Configuración!J11:J17,IF(E28=Configuración!H10,Ciencias_Básicas_de_la_Ingeniería,IF(E28=Configuración!$I$10,Configuración!$I$11:$I$17,IF(E28=Configuración!$K$10,Configuración!$K$11:$K$14,C1))))</formula1>
      <formula2>0</formula2>
    </dataValidation>
  </dataValidations>
  <hyperlinks>
    <hyperlink ref="B41" r:id="rId1" display="Uso de la Rúbrica Analítica con Comentarios"/>
    <hyperlink ref="B42" r:id="rId2" display="Personalización de la Rúbrica Analítica con Comentario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4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B3" s="3" t="s">
        <v>35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customFormat="false" ht="13.8" hidden="false" customHeight="false" outlineLevel="0" collapsed="false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37"/>
      <c r="N4" s="24"/>
      <c r="O4" s="25"/>
    </row>
    <row r="5" customFormat="false" ht="13.8" hidden="false" customHeight="false" outlineLevel="0" collapsed="false">
      <c r="B5" s="4"/>
      <c r="C5" s="7" t="s">
        <v>36</v>
      </c>
      <c r="D5" s="5"/>
      <c r="E5" s="38"/>
      <c r="F5" s="38"/>
      <c r="G5" s="38"/>
      <c r="H5" s="38"/>
      <c r="I5" s="38"/>
      <c r="J5" s="38"/>
      <c r="K5" s="5"/>
      <c r="L5" s="39" t="s">
        <v>4</v>
      </c>
      <c r="M5" s="40"/>
      <c r="N5" s="40"/>
      <c r="O5" s="6"/>
    </row>
    <row r="6" customFormat="false" ht="13.8" hidden="false" customHeight="false" outlineLevel="0" collapsed="false">
      <c r="B6" s="4"/>
      <c r="C6" s="7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customFormat="false" ht="13.8" hidden="false" customHeight="false" outlineLevel="0" collapsed="false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customFormat="false" ht="13.8" hidden="false" customHeight="false" outlineLevel="0" collapsed="false">
      <c r="B8" s="41" t="s">
        <v>37</v>
      </c>
      <c r="C8" s="7"/>
      <c r="D8" s="28"/>
      <c r="E8" s="42"/>
      <c r="F8" s="42"/>
      <c r="G8" s="42"/>
      <c r="H8" s="42"/>
      <c r="I8" s="42"/>
      <c r="J8" s="42"/>
      <c r="K8" s="5"/>
      <c r="L8" s="5"/>
      <c r="M8" s="5"/>
      <c r="N8" s="5"/>
      <c r="O8" s="6"/>
    </row>
    <row r="9" customFormat="false" ht="13.8" hidden="false" customHeight="false" outlineLevel="0" collapsed="false">
      <c r="B9" s="4"/>
      <c r="C9" s="5"/>
      <c r="D9" s="5"/>
      <c r="E9" s="42"/>
      <c r="F9" s="42"/>
      <c r="G9" s="42"/>
      <c r="H9" s="42"/>
      <c r="I9" s="42"/>
      <c r="J9" s="42"/>
      <c r="K9" s="5"/>
      <c r="L9" s="5"/>
      <c r="M9" s="5"/>
      <c r="N9" s="5"/>
      <c r="O9" s="6"/>
    </row>
    <row r="10" customFormat="false" ht="13.8" hidden="false" customHeight="false" outlineLevel="0" collapsed="false">
      <c r="B10" s="4"/>
      <c r="C10" s="5"/>
      <c r="D10" s="5"/>
      <c r="E10" s="42"/>
      <c r="F10" s="42"/>
      <c r="G10" s="42"/>
      <c r="H10" s="42"/>
      <c r="I10" s="42"/>
      <c r="J10" s="42"/>
      <c r="K10" s="5"/>
      <c r="L10" s="5"/>
      <c r="M10" s="5"/>
      <c r="N10" s="5"/>
      <c r="O10" s="6"/>
    </row>
    <row r="11" customFormat="false" ht="13.8" hidden="false" customHeight="false" outlineLevel="0" collapsed="false">
      <c r="B11" s="4"/>
      <c r="C11" s="5"/>
      <c r="D11" s="5"/>
      <c r="E11" s="42"/>
      <c r="F11" s="42"/>
      <c r="G11" s="42"/>
      <c r="H11" s="42"/>
      <c r="I11" s="42"/>
      <c r="J11" s="42"/>
      <c r="K11" s="5"/>
      <c r="L11" s="5"/>
      <c r="M11" s="5"/>
      <c r="N11" s="5"/>
      <c r="O11" s="6"/>
    </row>
    <row r="12" customFormat="false" ht="13.8" hidden="false" customHeight="false" outlineLevel="0" collapsed="false">
      <c r="B12" s="4"/>
      <c r="C12" s="5"/>
      <c r="D12" s="5"/>
      <c r="E12" s="42"/>
      <c r="F12" s="42"/>
      <c r="G12" s="42"/>
      <c r="H12" s="42"/>
      <c r="I12" s="42"/>
      <c r="J12" s="42"/>
      <c r="K12" s="5"/>
      <c r="L12" s="5"/>
      <c r="M12" s="5"/>
      <c r="N12" s="5"/>
      <c r="O12" s="6"/>
    </row>
    <row r="13" customFormat="false" ht="13.8" hidden="false" customHeight="false" outlineLevel="0" collapsed="false">
      <c r="B13" s="20"/>
      <c r="C13" s="21"/>
      <c r="D13" s="21"/>
      <c r="E13" s="43"/>
      <c r="F13" s="43"/>
      <c r="G13" s="43"/>
      <c r="H13" s="43"/>
      <c r="I13" s="43"/>
      <c r="J13" s="43"/>
      <c r="K13" s="21"/>
      <c r="L13" s="21"/>
      <c r="M13" s="21"/>
      <c r="N13" s="21"/>
      <c r="O13" s="22"/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</sheetData>
  <mergeCells count="8">
    <mergeCell ref="B3:O3"/>
    <mergeCell ref="E5:J5"/>
    <mergeCell ref="M5:N5"/>
    <mergeCell ref="E8:J8"/>
    <mergeCell ref="E9:J9"/>
    <mergeCell ref="E10:J10"/>
    <mergeCell ref="E11:J11"/>
    <mergeCell ref="E12:J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B9" colorId="64" zoomScale="70" zoomScaleNormal="70" zoomScalePageLayoutView="100" workbookViewId="0">
      <selection pane="topLeft" activeCell="D11" activeCellId="0" sqref="D11"/>
    </sheetView>
  </sheetViews>
  <sheetFormatPr defaultColWidth="9.15625" defaultRowHeight="15" zeroHeight="false" outlineLevelRow="0" outlineLevelCol="0"/>
  <cols>
    <col collapsed="false" customWidth="true" hidden="false" outlineLevel="0" max="1" min="1" style="44" width="32.71"/>
    <col collapsed="false" customWidth="true" hidden="false" outlineLevel="0" max="2" min="2" style="44" width="1.14"/>
    <col collapsed="false" customWidth="true" hidden="false" outlineLevel="0" max="3" min="3" style="44" width="8"/>
    <col collapsed="false" customWidth="true" hidden="false" outlineLevel="0" max="4" min="4" style="44" width="37.29"/>
    <col collapsed="false" customWidth="true" hidden="false" outlineLevel="0" max="6" min="5" style="44" width="37.71"/>
    <col collapsed="false" customWidth="true" hidden="false" outlineLevel="0" max="7" min="7" style="44" width="36"/>
    <col collapsed="false" customWidth="true" hidden="false" outlineLevel="0" max="8" min="8" style="44" width="23.57"/>
    <col collapsed="false" customWidth="true" hidden="false" outlineLevel="0" max="9" min="9" style="44" width="9.29"/>
    <col collapsed="false" customWidth="true" hidden="false" outlineLevel="0" max="10" min="10" style="44" width="16.14"/>
    <col collapsed="false" customWidth="true" hidden="false" outlineLevel="0" max="11" min="11" style="44" width="8.86"/>
    <col collapsed="false" customWidth="true" hidden="false" outlineLevel="0" max="13" min="12" style="44" width="89.7"/>
    <col collapsed="false" customWidth="true" hidden="false" outlineLevel="0" max="14" min="14" style="44" width="13.14"/>
    <col collapsed="false" customWidth="false" hidden="false" outlineLevel="0" max="15" min="15" style="45" width="9.14"/>
    <col collapsed="false" customWidth="false" hidden="false" outlineLevel="0" max="1024" min="16" style="44" width="9.14"/>
  </cols>
  <sheetData>
    <row r="1" customFormat="false" ht="15" hidden="true" customHeight="false" outlineLevel="0" collapsed="false">
      <c r="E1" s="46" t="s">
        <v>0</v>
      </c>
      <c r="F1" s="46"/>
      <c r="G1" s="46"/>
      <c r="H1" s="46"/>
    </row>
    <row r="2" customFormat="false" ht="15.75" hidden="true" customHeight="false" outlineLevel="0" collapsed="false">
      <c r="A2" s="47" t="s">
        <v>5</v>
      </c>
      <c r="B2" s="47"/>
      <c r="C2" s="48" t="n">
        <f aca="false">Encabezado!F6</f>
        <v>0</v>
      </c>
      <c r="D2" s="48"/>
      <c r="I2" s="49" t="s">
        <v>4</v>
      </c>
      <c r="J2" s="50"/>
      <c r="K2" s="50"/>
    </row>
    <row r="3" customFormat="false" ht="15.75" hidden="true" customHeight="false" outlineLevel="0" collapsed="false">
      <c r="A3" s="47" t="s">
        <v>6</v>
      </c>
      <c r="B3" s="47"/>
      <c r="C3" s="48" t="str">
        <f aca="false">Encabezado!F7</f>
        <v>Nadia Ramos</v>
      </c>
      <c r="D3" s="48"/>
    </row>
    <row r="4" customFormat="false" ht="15.75" hidden="true" customHeight="false" outlineLevel="0" collapsed="false">
      <c r="A4" s="47" t="s">
        <v>8</v>
      </c>
      <c r="B4" s="47"/>
      <c r="C4" s="48" t="str">
        <f aca="false">Encabezado!F8</f>
        <v>Bases de Datos I</v>
      </c>
      <c r="D4" s="48"/>
    </row>
    <row r="5" customFormat="false" ht="15.75" hidden="true" customHeight="false" outlineLevel="0" collapsed="false">
      <c r="A5" s="47" t="s">
        <v>10</v>
      </c>
      <c r="B5" s="47"/>
      <c r="C5" s="48" t="n">
        <f aca="false">Encabezado!F9</f>
        <v>2</v>
      </c>
      <c r="D5" s="51"/>
      <c r="F5" s="52" t="s">
        <v>38</v>
      </c>
      <c r="G5" s="52"/>
      <c r="H5" s="52"/>
      <c r="I5" s="52"/>
      <c r="J5" s="52"/>
      <c r="K5" s="52"/>
    </row>
    <row r="6" customFormat="false" ht="15.75" hidden="true" customHeight="false" outlineLevel="0" collapsed="false">
      <c r="A6" s="47" t="s">
        <v>11</v>
      </c>
      <c r="B6" s="47"/>
      <c r="C6" s="53" t="n">
        <f aca="false">Encabezado!F10</f>
        <v>7</v>
      </c>
      <c r="D6" s="54"/>
      <c r="F6" s="55" t="s">
        <v>39</v>
      </c>
      <c r="G6" s="56"/>
      <c r="H6" s="56"/>
      <c r="I6" s="56"/>
      <c r="J6" s="56"/>
      <c r="K6" s="57"/>
    </row>
    <row r="7" customFormat="false" ht="15" hidden="true" customHeight="false" outlineLevel="0" collapsed="false">
      <c r="F7" s="58" t="s">
        <v>40</v>
      </c>
      <c r="G7" s="58"/>
      <c r="H7" s="58"/>
      <c r="I7" s="58"/>
      <c r="J7" s="58"/>
      <c r="K7" s="58"/>
    </row>
    <row r="8" customFormat="false" ht="15.75" hidden="true" customHeight="false" outlineLevel="0" collapsed="false">
      <c r="A8" s="47" t="s">
        <v>12</v>
      </c>
      <c r="C8" s="59" t="s">
        <v>41</v>
      </c>
      <c r="D8" s="59"/>
    </row>
    <row r="9" customFormat="false" ht="22.5" hidden="false" customHeight="true" outlineLevel="0" collapsed="false">
      <c r="A9" s="47"/>
    </row>
    <row r="10" customFormat="false" ht="15" hidden="false" customHeight="false" outlineLevel="0" collapsed="false">
      <c r="F10" s="60" t="s">
        <v>42</v>
      </c>
      <c r="G10" s="61" t="n">
        <f aca="false">SUM(J15:J25)</f>
        <v>100</v>
      </c>
      <c r="H10" s="62" t="str">
        <f aca="false">IF(G10/10&gt;=C6,"APROBADO","DESAPROBADO")</f>
        <v>APROBADO</v>
      </c>
    </row>
    <row r="11" customFormat="false" ht="28.5" hidden="false" customHeight="true" outlineLevel="0" collapsed="false"/>
    <row r="12" customFormat="false" ht="21" hidden="false" customHeight="true" outlineLevel="0" collapsed="false">
      <c r="A12" s="63" t="s">
        <v>43</v>
      </c>
      <c r="B12" s="63"/>
      <c r="C12" s="64" t="s">
        <v>44</v>
      </c>
      <c r="D12" s="65" t="str">
        <f aca="false">Configuración!D3</f>
        <v>EXCELENTE</v>
      </c>
      <c r="E12" s="65" t="str">
        <f aca="false">Configuración!D4</f>
        <v>LOGRADO</v>
      </c>
      <c r="F12" s="65" t="str">
        <f aca="false">Configuración!D5</f>
        <v>EN PROCESO</v>
      </c>
      <c r="G12" s="66" t="str">
        <f aca="false">Configuración!D6</f>
        <v>NO LOGRADO</v>
      </c>
      <c r="H12" s="67" t="s">
        <v>45</v>
      </c>
      <c r="I12" s="67"/>
      <c r="J12" s="68" t="s">
        <v>46</v>
      </c>
      <c r="K12" s="68"/>
      <c r="L12" s="69" t="s">
        <v>47</v>
      </c>
      <c r="M12" s="69"/>
      <c r="O12" s="68" t="s">
        <v>48</v>
      </c>
    </row>
    <row r="13" customFormat="false" ht="26.25" hidden="true" customHeight="true" outlineLevel="0" collapsed="false">
      <c r="A13" s="63"/>
      <c r="B13" s="63"/>
      <c r="C13" s="64"/>
      <c r="D13" s="65"/>
      <c r="E13" s="70"/>
      <c r="F13" s="70"/>
      <c r="G13" s="70"/>
      <c r="H13" s="67"/>
      <c r="I13" s="67"/>
      <c r="J13" s="68"/>
      <c r="K13" s="68"/>
      <c r="L13" s="71"/>
      <c r="M13" s="71"/>
      <c r="O13" s="68"/>
    </row>
    <row r="14" customFormat="false" ht="23.25" hidden="false" customHeight="true" outlineLevel="0" collapsed="false">
      <c r="A14" s="63"/>
      <c r="B14" s="63"/>
      <c r="C14" s="64"/>
      <c r="D14" s="72" t="s">
        <v>49</v>
      </c>
      <c r="E14" s="72" t="s">
        <v>49</v>
      </c>
      <c r="F14" s="72" t="s">
        <v>49</v>
      </c>
      <c r="G14" s="72" t="s">
        <v>49</v>
      </c>
      <c r="H14" s="67"/>
      <c r="I14" s="67"/>
      <c r="J14" s="68"/>
      <c r="K14" s="68"/>
      <c r="L14" s="69" t="s">
        <v>50</v>
      </c>
      <c r="M14" s="69" t="s">
        <v>51</v>
      </c>
      <c r="O14" s="68"/>
    </row>
    <row r="15" s="83" customFormat="true" ht="93.75" hidden="false" customHeight="true" outlineLevel="0" collapsed="false">
      <c r="A15" s="73" t="s">
        <v>52</v>
      </c>
      <c r="B15" s="73"/>
      <c r="C15" s="74" t="n">
        <v>0.25</v>
      </c>
      <c r="D15" s="75" t="s">
        <v>53</v>
      </c>
      <c r="E15" s="76" t="s">
        <v>54</v>
      </c>
      <c r="F15" s="76" t="s">
        <v>55</v>
      </c>
      <c r="G15" s="77" t="s">
        <v>56</v>
      </c>
      <c r="H15" s="78" t="s">
        <v>57</v>
      </c>
      <c r="I15" s="79" t="n">
        <f aca="false">(VLOOKUP($H15,Configuración!$D$3:$E$6,2,)*$C$15/$O$15)*100</f>
        <v>12.5</v>
      </c>
      <c r="J15" s="80" t="n">
        <f aca="false">SUM(I15:I16)</f>
        <v>25</v>
      </c>
      <c r="K15" s="81" t="str">
        <f aca="false">IF(J15&gt;=$C$6,VLOOKUP(1,Configuración!C$19:$D$20,2,),VLOOKUP(0,Configuración!C$19:$D$20,2,))</f>
        <v>LOGRADO</v>
      </c>
      <c r="L15" s="82"/>
      <c r="M15" s="82"/>
      <c r="O15" s="84" t="n">
        <v>2</v>
      </c>
      <c r="P15" s="85"/>
      <c r="Q15" s="85"/>
    </row>
    <row r="16" s="83" customFormat="true" ht="75" hidden="false" customHeight="true" outlineLevel="0" collapsed="false">
      <c r="A16" s="73"/>
      <c r="B16" s="73"/>
      <c r="C16" s="74"/>
      <c r="D16" s="86" t="s">
        <v>58</v>
      </c>
      <c r="E16" s="87" t="s">
        <v>59</v>
      </c>
      <c r="F16" s="87" t="s">
        <v>60</v>
      </c>
      <c r="G16" s="88" t="s">
        <v>61</v>
      </c>
      <c r="H16" s="89" t="s">
        <v>57</v>
      </c>
      <c r="I16" s="90" t="n">
        <f aca="false">(VLOOKUP($H16,Configuración!$D$3:$E$6,2,)*$C$15/$O$15)*100</f>
        <v>12.5</v>
      </c>
      <c r="J16" s="80"/>
      <c r="K16" s="81"/>
      <c r="L16" s="91"/>
      <c r="M16" s="91"/>
      <c r="O16" s="84"/>
      <c r="P16" s="85"/>
      <c r="Q16" s="85"/>
    </row>
    <row r="17" s="83" customFormat="true" ht="83.25" hidden="false" customHeight="true" outlineLevel="0" collapsed="false">
      <c r="A17" s="73" t="s">
        <v>62</v>
      </c>
      <c r="B17" s="73"/>
      <c r="C17" s="74" t="n">
        <v>0.3</v>
      </c>
      <c r="D17" s="75" t="s">
        <v>63</v>
      </c>
      <c r="E17" s="76" t="s">
        <v>64</v>
      </c>
      <c r="F17" s="76" t="s">
        <v>65</v>
      </c>
      <c r="G17" s="77" t="s">
        <v>66</v>
      </c>
      <c r="H17" s="78" t="s">
        <v>57</v>
      </c>
      <c r="I17" s="79" t="n">
        <f aca="false">(VLOOKUP($H17,Configuración!$D$3:$E$6,2,)*$C$17/$O$17)*100</f>
        <v>10</v>
      </c>
      <c r="J17" s="80" t="n">
        <f aca="false">SUM(I17:I19)</f>
        <v>30</v>
      </c>
      <c r="K17" s="81" t="str">
        <f aca="false">IF(J17&gt;=$C$6,VLOOKUP(1,Configuración!C$19:$D$20,2,),VLOOKUP(0,Configuración!C$19:$D$20,2,))</f>
        <v>LOGRADO</v>
      </c>
      <c r="L17" s="82"/>
      <c r="M17" s="82"/>
      <c r="O17" s="84" t="n">
        <v>3</v>
      </c>
    </row>
    <row r="18" s="83" customFormat="true" ht="118.5" hidden="false" customHeight="true" outlineLevel="0" collapsed="false">
      <c r="A18" s="73"/>
      <c r="B18" s="73"/>
      <c r="C18" s="74"/>
      <c r="D18" s="86" t="s">
        <v>67</v>
      </c>
      <c r="E18" s="87" t="s">
        <v>68</v>
      </c>
      <c r="F18" s="87" t="s">
        <v>69</v>
      </c>
      <c r="G18" s="88" t="s">
        <v>70</v>
      </c>
      <c r="H18" s="89" t="s">
        <v>57</v>
      </c>
      <c r="I18" s="90" t="n">
        <f aca="false">(VLOOKUP($H18,Configuración!$D$3:$E$6,2,)*$C$17/$O$17)*100</f>
        <v>10</v>
      </c>
      <c r="J18" s="80"/>
      <c r="K18" s="81"/>
      <c r="L18" s="92"/>
      <c r="M18" s="92"/>
      <c r="O18" s="84"/>
    </row>
    <row r="19" s="83" customFormat="true" ht="143.25" hidden="false" customHeight="true" outlineLevel="0" collapsed="false">
      <c r="A19" s="73"/>
      <c r="B19" s="73"/>
      <c r="C19" s="74"/>
      <c r="D19" s="86" t="s">
        <v>71</v>
      </c>
      <c r="E19" s="87" t="s">
        <v>72</v>
      </c>
      <c r="F19" s="93" t="s">
        <v>73</v>
      </c>
      <c r="G19" s="88" t="s">
        <v>74</v>
      </c>
      <c r="H19" s="89" t="s">
        <v>57</v>
      </c>
      <c r="I19" s="90" t="n">
        <f aca="false">(VLOOKUP($H19,Configuración!$D$3:$E$6,2,)*$C$17/$O$17)*100</f>
        <v>10</v>
      </c>
      <c r="J19" s="80"/>
      <c r="K19" s="81"/>
      <c r="L19" s="92"/>
      <c r="M19" s="92"/>
      <c r="O19" s="84"/>
    </row>
    <row r="20" s="83" customFormat="true" ht="75" hidden="false" customHeight="true" outlineLevel="0" collapsed="false">
      <c r="A20" s="73" t="s">
        <v>75</v>
      </c>
      <c r="B20" s="73"/>
      <c r="C20" s="74" t="n">
        <v>0.3</v>
      </c>
      <c r="D20" s="75" t="s">
        <v>76</v>
      </c>
      <c r="E20" s="76" t="s">
        <v>77</v>
      </c>
      <c r="F20" s="87" t="s">
        <v>78</v>
      </c>
      <c r="G20" s="77" t="s">
        <v>79</v>
      </c>
      <c r="H20" s="78" t="s">
        <v>57</v>
      </c>
      <c r="I20" s="79" t="n">
        <f aca="false">(VLOOKUP($H20,Configuración!$D$3:$E$6,2,)*$C$20/$O$20)*100</f>
        <v>6</v>
      </c>
      <c r="J20" s="80" t="n">
        <f aca="false">SUM(I20:I24)</f>
        <v>30</v>
      </c>
      <c r="K20" s="94" t="str">
        <f aca="false">IF(J20&gt;=$C$6,VLOOKUP(1,Configuración!C$19:$D$20,2,),VLOOKUP(0,Configuración!C$19:$D$20,2,))</f>
        <v>LOGRADO</v>
      </c>
      <c r="L20" s="95"/>
      <c r="M20" s="95"/>
      <c r="O20" s="84" t="n">
        <v>5</v>
      </c>
    </row>
    <row r="21" s="83" customFormat="true" ht="75" hidden="false" customHeight="true" outlineLevel="0" collapsed="false">
      <c r="A21" s="73"/>
      <c r="B21" s="73"/>
      <c r="C21" s="74"/>
      <c r="D21" s="86" t="s">
        <v>80</v>
      </c>
      <c r="E21" s="87" t="s">
        <v>81</v>
      </c>
      <c r="F21" s="87" t="s">
        <v>82</v>
      </c>
      <c r="G21" s="88" t="s">
        <v>83</v>
      </c>
      <c r="H21" s="89" t="s">
        <v>57</v>
      </c>
      <c r="I21" s="90" t="n">
        <f aca="false">(VLOOKUP($H21,Configuración!$D$3:$E$6,2,)*$C$20/$O$20)*100</f>
        <v>6</v>
      </c>
      <c r="J21" s="80"/>
      <c r="K21" s="94"/>
      <c r="L21" s="91"/>
      <c r="M21" s="91"/>
      <c r="O21" s="84"/>
    </row>
    <row r="22" s="83" customFormat="true" ht="118.5" hidden="false" customHeight="true" outlineLevel="0" collapsed="false">
      <c r="A22" s="73"/>
      <c r="B22" s="73"/>
      <c r="C22" s="74"/>
      <c r="D22" s="96" t="s">
        <v>84</v>
      </c>
      <c r="E22" s="97" t="s">
        <v>85</v>
      </c>
      <c r="F22" s="97" t="s">
        <v>86</v>
      </c>
      <c r="G22" s="98" t="s">
        <v>87</v>
      </c>
      <c r="H22" s="89" t="s">
        <v>57</v>
      </c>
      <c r="I22" s="90" t="n">
        <f aca="false">(VLOOKUP($H22,Configuración!$D$3:$E$6,2,)*$C$20/$O$20)*100</f>
        <v>6</v>
      </c>
      <c r="J22" s="80"/>
      <c r="K22" s="94"/>
      <c r="L22" s="91"/>
      <c r="M22" s="91"/>
      <c r="O22" s="84"/>
    </row>
    <row r="23" s="83" customFormat="true" ht="111" hidden="false" customHeight="true" outlineLevel="0" collapsed="false">
      <c r="A23" s="73"/>
      <c r="B23" s="73"/>
      <c r="C23" s="74"/>
      <c r="D23" s="86" t="s">
        <v>88</v>
      </c>
      <c r="E23" s="87" t="s">
        <v>89</v>
      </c>
      <c r="F23" s="87" t="s">
        <v>90</v>
      </c>
      <c r="G23" s="88" t="s">
        <v>91</v>
      </c>
      <c r="H23" s="89" t="s">
        <v>57</v>
      </c>
      <c r="I23" s="90" t="n">
        <f aca="false">(VLOOKUP($H23,Configuración!$D$3:$E$6,2,)*$C$20/$O$20)*100</f>
        <v>6</v>
      </c>
      <c r="J23" s="80"/>
      <c r="K23" s="94"/>
      <c r="L23" s="91"/>
      <c r="M23" s="91"/>
      <c r="O23" s="84"/>
    </row>
    <row r="24" s="83" customFormat="true" ht="113.25" hidden="false" customHeight="true" outlineLevel="0" collapsed="false">
      <c r="A24" s="73"/>
      <c r="B24" s="73"/>
      <c r="C24" s="74"/>
      <c r="D24" s="86" t="s">
        <v>92</v>
      </c>
      <c r="E24" s="87" t="s">
        <v>93</v>
      </c>
      <c r="F24" s="87" t="s">
        <v>94</v>
      </c>
      <c r="G24" s="88" t="s">
        <v>95</v>
      </c>
      <c r="H24" s="89" t="s">
        <v>57</v>
      </c>
      <c r="I24" s="90" t="n">
        <f aca="false">(VLOOKUP($H24,Configuración!$D$3:$E$6,2,)*$C$20/$O$20)*100</f>
        <v>6</v>
      </c>
      <c r="J24" s="80"/>
      <c r="K24" s="94"/>
      <c r="L24" s="91"/>
      <c r="M24" s="91"/>
      <c r="O24" s="84"/>
    </row>
    <row r="25" s="83" customFormat="true" ht="96" hidden="false" customHeight="true" outlineLevel="0" collapsed="false">
      <c r="A25" s="99" t="s">
        <v>96</v>
      </c>
      <c r="B25" s="99"/>
      <c r="C25" s="100" t="n">
        <v>0.15</v>
      </c>
      <c r="D25" s="101" t="s">
        <v>97</v>
      </c>
      <c r="E25" s="102" t="s">
        <v>98</v>
      </c>
      <c r="F25" s="101" t="s">
        <v>99</v>
      </c>
      <c r="G25" s="103" t="s">
        <v>100</v>
      </c>
      <c r="H25" s="104" t="s">
        <v>57</v>
      </c>
      <c r="I25" s="105" t="n">
        <f aca="false">(VLOOKUP($H25,Configuración!$D$3:$E$6,2,)*$C$25/$O$25)*100</f>
        <v>15</v>
      </c>
      <c r="J25" s="106" t="n">
        <f aca="false">SUM(I25:I25)</f>
        <v>15</v>
      </c>
      <c r="K25" s="107" t="str">
        <f aca="false">IF(J25&gt;=$C$6,VLOOKUP(1,Configuración!C$19:$D$20,2,),VLOOKUP(0,Configuración!C$19:$D$20,2,))</f>
        <v>LOGRADO</v>
      </c>
      <c r="L25" s="108"/>
      <c r="M25" s="108"/>
      <c r="N25" s="109"/>
      <c r="O25" s="110" t="n">
        <v>1</v>
      </c>
    </row>
    <row r="26" customFormat="false" ht="49.5" hidden="false" customHeight="true" outlineLevel="0" collapsed="false">
      <c r="C26" s="111"/>
    </row>
    <row r="27" customFormat="false" ht="49.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1">
    <mergeCell ref="E1:H1"/>
    <mergeCell ref="C2:D2"/>
    <mergeCell ref="J2:K2"/>
    <mergeCell ref="C3:D3"/>
    <mergeCell ref="C4:D4"/>
    <mergeCell ref="F5:K5"/>
    <mergeCell ref="F7:K7"/>
    <mergeCell ref="C8:D8"/>
    <mergeCell ref="A12:B14"/>
    <mergeCell ref="C12:C14"/>
    <mergeCell ref="D12:D13"/>
    <mergeCell ref="H12:I14"/>
    <mergeCell ref="J12:K14"/>
    <mergeCell ref="L12:M12"/>
    <mergeCell ref="O12:O14"/>
    <mergeCell ref="A15:B16"/>
    <mergeCell ref="C15:C16"/>
    <mergeCell ref="J15:J16"/>
    <mergeCell ref="K15:K16"/>
    <mergeCell ref="O15:O16"/>
    <mergeCell ref="A17:B19"/>
    <mergeCell ref="C17:C19"/>
    <mergeCell ref="J17:J19"/>
    <mergeCell ref="K17:K19"/>
    <mergeCell ref="O17:O19"/>
    <mergeCell ref="A20:B24"/>
    <mergeCell ref="C20:C24"/>
    <mergeCell ref="J20:J24"/>
    <mergeCell ref="K20:K24"/>
    <mergeCell ref="O20:O24"/>
    <mergeCell ref="A25:B25"/>
  </mergeCells>
  <conditionalFormatting sqref="K15:M16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K17:M19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K20:M24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K25:M25">
    <cfRule type="iconSet" priority="13">
      <iconSet iconSet="3Symbols">
        <cfvo type="percent" val="0"/>
        <cfvo type="percent" val="33"/>
        <cfvo type="percent" val="67"/>
      </iconSet>
    </cfRule>
  </conditionalFormatting>
  <dataValidations count="2">
    <dataValidation allowBlank="true" errorStyle="stop" operator="between" showDropDown="false" showErrorMessage="true" showInputMessage="true" sqref="C8:D8" type="list">
      <formula1>Configuración!$D$9:$D$11</formula1>
      <formula2>0</formula2>
    </dataValidation>
    <dataValidation allowBlank="true" error="Seleccione uno de los valores válidos" errorStyle="stop" errorTitle="Error" operator="between" showDropDown="false" showErrorMessage="true" showInputMessage="true" sqref="H15:H25" type="list">
      <formula1>Configuración!$D$3:$D$6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28DB9B23-8DDD-4043-80ED-6D7448A254FD}">
            <xm:f>Configuración!$D$20</xm:f>
            <x14:dxf>
              <font>
                <color rgb="00FFFFFF"/>
              </font>
              <fill>
                <patternFill>
                  <bgColor rgb="FFFFF2CC"/>
                </patternFill>
              </fill>
            </x14:dxf>
          </x14:cfRule>
          <x14:cfRule type="cellIs" priority="3" operator="equal" id="{31514E2E-B7C6-4A4C-98D2-5233D924A2B7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K15:M16</xm:sqref>
        </x14:conditionalFormatting>
        <x14:conditionalFormatting xmlns:xm="http://schemas.microsoft.com/office/excel/2006/main">
          <x14:cfRule type="cellIs" priority="5" operator="equal" id="{9232207D-1470-4881-8D00-69BC7134D088}">
            <xm:f>Configuración!$D$20</xm:f>
            <x14:dxf>
              <font>
                <color rgb="00FFFFFF"/>
              </font>
              <fill>
                <patternFill>
                  <bgColor rgb="FFFFF2CC"/>
                </patternFill>
              </fill>
            </x14:dxf>
          </x14:cfRule>
          <x14:cfRule type="cellIs" priority="6" operator="equal" id="{918A80B7-1E71-4612-B476-46A2BC23EC3A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K17:M19</xm:sqref>
        </x14:conditionalFormatting>
        <x14:conditionalFormatting xmlns:xm="http://schemas.microsoft.com/office/excel/2006/main">
          <x14:cfRule type="cellIs" priority="8" operator="equal" id="{3226DDEA-DD30-476B-B3EF-8C8525D81B11}">
            <xm:f>Configuración!$D$20</xm:f>
            <x14:dxf>
              <font>
                <color rgb="00FFFFFF"/>
              </font>
              <fill>
                <patternFill>
                  <bgColor rgb="FFFFF2CC"/>
                </patternFill>
              </fill>
            </x14:dxf>
          </x14:cfRule>
          <x14:cfRule type="cellIs" priority="9" operator="equal" id="{482F5223-C24C-4013-BDA9-856B2B9DA41D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K20:M24</xm:sqref>
        </x14:conditionalFormatting>
        <x14:conditionalFormatting xmlns:xm="http://schemas.microsoft.com/office/excel/2006/main">
          <x14:cfRule type="cellIs" priority="11" operator="equal" id="{8140BD61-50C5-4A71-8FB2-C441D5DC404B}">
            <xm:f>Configuración!$D$20</xm:f>
            <x14:dxf>
              <font>
                <color rgb="00FFFFFF"/>
              </font>
              <fill>
                <patternFill>
                  <bgColor rgb="FFFFF2CC"/>
                </patternFill>
              </fill>
            </x14:dxf>
          </x14:cfRule>
          <x14:cfRule type="cellIs" priority="12" operator="equal" id="{5FC9724A-2D73-4AD3-9C5B-8078E0BC27DD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K25:M25</xm:sqref>
        </x14:conditionalFormatting>
        <x14:conditionalFormatting xmlns:xm="http://schemas.microsoft.com/office/excel/2006/main">
          <x14:cfRule type="expression" priority="14" id="{536FC030-FF9B-475E-A2AF-B258316F253C}">
            <xm:f>$H15=Configuración!$D$3</xm:f>
            <x14:dxf>
              <fill>
                <patternFill>
                  <bgColor rgb="FFC5E0B4"/>
                </patternFill>
              </fill>
            </x14:dxf>
          </x14:cfRule>
          <xm:sqref>D15:D25</xm:sqref>
        </x14:conditionalFormatting>
        <x14:conditionalFormatting xmlns:xm="http://schemas.microsoft.com/office/excel/2006/main">
          <x14:cfRule type="expression" priority="15" id="{943936DB-D750-4D2F-9615-13A6A6558ED0}">
            <xm:f>$H15=Configuración!$D$5</xm:f>
            <x14:dxf>
              <fill>
                <patternFill>
                  <bgColor rgb="FFFFF2CC"/>
                </patternFill>
              </fill>
            </x14:dxf>
          </x14:cfRule>
          <xm:sqref>F15:F19 F21:F25</xm:sqref>
        </x14:conditionalFormatting>
        <x14:conditionalFormatting xmlns:xm="http://schemas.microsoft.com/office/excel/2006/main">
          <x14:cfRule type="expression" priority="16" id="{10C796B7-B470-4DDF-93CC-133BB0ACF7C2}">
            <xm:f>$H15=Configuración!$D$6</xm:f>
            <x14:dxf>
              <fill>
                <patternFill>
                  <bgColor rgb="FFF8AEAE"/>
                </patternFill>
              </fill>
            </x14:dxf>
          </x14:cfRule>
          <x14:cfRule type="expression" priority="17" id="{47BB6319-CAAC-4B58-B6E8-6B2D28DC4854}">
            <xm:f>$H15=Configuración!$D$4</xm:f>
            <x14:dxf>
              <fill>
                <patternFill>
                  <bgColor rgb="FFB4C7E7"/>
                </patternFill>
              </fill>
            </x14:dxf>
          </x14:cfRule>
          <x14:cfRule type="expression" priority="18" id="{9A6413A0-D648-467F-A200-BB5549358996}">
            <xm:f>$H15=Configuración!$D$3</xm:f>
            <x14:dxf>
              <fill>
                <patternFill>
                  <bgColor rgb="FFC5E0B4"/>
                </patternFill>
              </fill>
            </x14:dxf>
          </x14:cfRule>
          <x14:cfRule type="expression" priority="19" id="{94379CD2-E29D-4060-878E-6BAF884F9B54}">
            <xm:f>$H15=Configuración!$D$5</xm:f>
            <x14:dxf>
              <fill>
                <patternFill>
                  <bgColor rgb="FFFFF2CC"/>
                </patternFill>
              </fill>
            </x14:dxf>
          </x14:cfRule>
          <xm:sqref>H15:H25</xm:sqref>
        </x14:conditionalFormatting>
        <x14:conditionalFormatting xmlns:xm="http://schemas.microsoft.com/office/excel/2006/main">
          <x14:cfRule type="expression" priority="20" id="{2673A9DA-D7E0-411C-BD81-F8754B7F9810}">
            <xm:f>$H15=Configuración!$D$6</xm:f>
            <x14:dxf>
              <fill>
                <patternFill>
                  <bgColor rgb="FFF8AEAE"/>
                </patternFill>
              </fill>
            </x14:dxf>
          </x14:cfRule>
          <xm:sqref>G15:G25</xm:sqref>
        </x14:conditionalFormatting>
        <x14:conditionalFormatting xmlns:xm="http://schemas.microsoft.com/office/excel/2006/main">
          <x14:cfRule type="expression" priority="21" id="{504B1A67-6864-49F8-B48A-7A6BD87675AB}">
            <xm:f>$H15=Configuración!$D$4</xm:f>
            <x14:dxf>
              <fill>
                <patternFill>
                  <bgColor rgb="FFB4C6E7"/>
                </patternFill>
              </fill>
            </x14:dxf>
          </x14:cfRule>
          <xm:sqref>E15:E25</xm:sqref>
        </x14:conditionalFormatting>
        <x14:conditionalFormatting xmlns:xm="http://schemas.microsoft.com/office/excel/2006/main">
          <x14:cfRule type="cellIs" priority="22" operator="equal" id="{277DCDC0-EDBF-48A8-A12F-B21DF5AD9836}">
            <xm:f>Configuración!$D$20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" operator="equal" id="{AFCE4174-2A48-4860-93C2-48D2396E88FD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K15:K16</xm:sqref>
        </x14:conditionalFormatting>
        <x14:conditionalFormatting xmlns:xm="http://schemas.microsoft.com/office/excel/2006/main">
          <x14:cfRule type="cellIs" priority="24" operator="equal" id="{E695FB25-2688-4B22-93CD-4B48B88F8E5E}">
            <xm:f>Configuración!$D$20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" operator="equal" id="{A94DBA33-3019-4B79-9884-663EDD1FC349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K17:K19</xm:sqref>
        </x14:conditionalFormatting>
        <x14:conditionalFormatting xmlns:xm="http://schemas.microsoft.com/office/excel/2006/main">
          <x14:cfRule type="cellIs" priority="26" operator="equal" id="{FCD07AFC-D0BA-4BF1-862E-A689945FE47F}">
            <xm:f>Configuración!$D$20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" operator="equal" id="{739914D5-72DC-41EC-98B9-8045349F5CE4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K20:K24</xm:sqref>
        </x14:conditionalFormatting>
        <x14:conditionalFormatting xmlns:xm="http://schemas.microsoft.com/office/excel/2006/main">
          <x14:cfRule type="cellIs" priority="28" operator="equal" id="{00A16BE8-4DC4-44AE-8E2D-69703F415F5C}">
            <xm:f>Configuración!$D$20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" operator="equal" id="{C3B1E8A7-9462-4E3C-99F9-34391BEE3F66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expression" priority="30" id="{A4344BD2-AC20-4B4D-B827-624F1F7F81AE}">
            <xm:f>Encabezado!$F$12=Configuración!$D$9</xm:f>
            <x14:dxf>
              <fill>
                <patternFill>
                  <bgColor rgb="FFC0C0C0"/>
                </patternFill>
              </fill>
            </x14:dxf>
          </x14:cfRule>
          <xm:sqref>M15:M25</xm:sqref>
        </x14:conditionalFormatting>
        <x14:conditionalFormatting xmlns:xm="http://schemas.microsoft.com/office/excel/2006/main">
          <x14:cfRule type="expression" priority="31" id="{D92D423A-2336-4C85-8F86-49669B53AC49}">
            <xm:f>$H20=Configuración!$D$5</xm:f>
            <x14:dxf>
              <fill>
                <patternFill>
                  <bgColor rgb="FFFFF2CC"/>
                </patternFill>
              </fill>
            </x14:dxf>
          </x14:cfRule>
          <xm:sqref>F20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9.15625" defaultRowHeight="15" zeroHeight="false" outlineLevelRow="0" outlineLevelCol="0"/>
  <cols>
    <col collapsed="false" customWidth="true" hidden="false" outlineLevel="0" max="4" min="4" style="0" width="30.14"/>
    <col collapsed="false" customWidth="true" hidden="false" outlineLevel="0" max="8" min="8" style="0" width="32.15"/>
    <col collapsed="false" customWidth="true" hidden="false" outlineLevel="0" max="9" min="9" style="0" width="42"/>
    <col collapsed="false" customWidth="true" hidden="false" outlineLevel="0" max="10" min="10" style="0" width="32"/>
    <col collapsed="false" customWidth="true" hidden="false" outlineLevel="0" max="11" min="11" style="0" width="54.86"/>
  </cols>
  <sheetData>
    <row r="2" customFormat="false" ht="15" hidden="false" customHeight="false" outlineLevel="0" collapsed="false">
      <c r="C2" s="112" t="s">
        <v>101</v>
      </c>
      <c r="D2" s="112"/>
      <c r="E2" s="112"/>
      <c r="F2" s="113"/>
      <c r="I2" s="113"/>
    </row>
    <row r="3" customFormat="false" ht="15" hidden="false" customHeight="false" outlineLevel="0" collapsed="false">
      <c r="C3" s="114" t="n">
        <v>1</v>
      </c>
      <c r="D3" s="114" t="s">
        <v>57</v>
      </c>
      <c r="E3" s="115" t="n">
        <v>1</v>
      </c>
      <c r="F3" s="113"/>
      <c r="I3" s="113"/>
    </row>
    <row r="4" customFormat="false" ht="15" hidden="false" customHeight="false" outlineLevel="0" collapsed="false">
      <c r="C4" s="114" t="n">
        <v>2</v>
      </c>
      <c r="D4" s="114" t="s">
        <v>102</v>
      </c>
      <c r="E4" s="115" t="n">
        <v>0.6</v>
      </c>
      <c r="F4" s="113"/>
      <c r="I4" s="113"/>
    </row>
    <row r="5" customFormat="false" ht="15" hidden="false" customHeight="false" outlineLevel="0" collapsed="false">
      <c r="C5" s="114" t="n">
        <v>3</v>
      </c>
      <c r="D5" s="114" t="s">
        <v>103</v>
      </c>
      <c r="E5" s="115" t="n">
        <v>0.2</v>
      </c>
      <c r="F5" s="113"/>
      <c r="I5" s="113"/>
      <c r="J5" s="113"/>
      <c r="K5" s="113"/>
    </row>
    <row r="6" customFormat="false" ht="15" hidden="false" customHeight="false" outlineLevel="0" collapsed="false">
      <c r="C6" s="114" t="n">
        <v>4</v>
      </c>
      <c r="D6" s="114" t="s">
        <v>104</v>
      </c>
      <c r="E6" s="115" t="n">
        <v>0</v>
      </c>
    </row>
    <row r="8" customFormat="false" ht="15" hidden="false" customHeight="false" outlineLevel="0" collapsed="false">
      <c r="C8" s="112" t="s">
        <v>105</v>
      </c>
      <c r="D8" s="112"/>
    </row>
    <row r="9" customFormat="false" ht="15" hidden="false" customHeight="false" outlineLevel="0" collapsed="false">
      <c r="C9" s="114" t="n">
        <v>1</v>
      </c>
      <c r="D9" s="115" t="s">
        <v>106</v>
      </c>
    </row>
    <row r="10" customFormat="false" ht="15" hidden="false" customHeight="false" outlineLevel="0" collapsed="false">
      <c r="C10" s="114" t="n">
        <v>2</v>
      </c>
      <c r="D10" s="115" t="s">
        <v>41</v>
      </c>
      <c r="H10" s="116" t="s">
        <v>18</v>
      </c>
      <c r="I10" s="116" t="s">
        <v>21</v>
      </c>
      <c r="J10" s="116" t="s">
        <v>24</v>
      </c>
      <c r="K10" s="116" t="s">
        <v>25</v>
      </c>
    </row>
    <row r="11" customFormat="false" ht="15" hidden="false" customHeight="false" outlineLevel="0" collapsed="false">
      <c r="C11" s="114" t="n">
        <v>3</v>
      </c>
      <c r="D11" s="115" t="s">
        <v>13</v>
      </c>
      <c r="H11" s="117" t="s">
        <v>107</v>
      </c>
      <c r="I11" s="117" t="s">
        <v>108</v>
      </c>
      <c r="J11" s="117" t="s">
        <v>109</v>
      </c>
      <c r="K11" s="117" t="s">
        <v>110</v>
      </c>
    </row>
    <row r="12" customFormat="false" ht="15" hidden="false" customHeight="false" outlineLevel="0" collapsed="false">
      <c r="H12" s="117" t="s">
        <v>111</v>
      </c>
      <c r="I12" s="117" t="s">
        <v>112</v>
      </c>
      <c r="J12" s="117" t="s">
        <v>29</v>
      </c>
      <c r="K12" s="117" t="s">
        <v>113</v>
      </c>
    </row>
    <row r="13" customFormat="false" ht="15" hidden="false" customHeight="false" outlineLevel="0" collapsed="false">
      <c r="C13" s="112" t="s">
        <v>114</v>
      </c>
      <c r="D13" s="112"/>
      <c r="H13" s="117" t="s">
        <v>115</v>
      </c>
      <c r="I13" s="117" t="s">
        <v>116</v>
      </c>
      <c r="J13" s="117" t="s">
        <v>117</v>
      </c>
      <c r="K13" s="117" t="s">
        <v>118</v>
      </c>
    </row>
    <row r="14" customFormat="false" ht="15" hidden="false" customHeight="false" outlineLevel="0" collapsed="false">
      <c r="C14" s="114" t="n">
        <v>1</v>
      </c>
      <c r="D14" s="117" t="n">
        <v>0.6</v>
      </c>
      <c r="H14" s="117" t="s">
        <v>119</v>
      </c>
      <c r="I14" s="117" t="s">
        <v>120</v>
      </c>
      <c r="J14" s="117" t="s">
        <v>121</v>
      </c>
      <c r="K14" s="117" t="s">
        <v>122</v>
      </c>
    </row>
    <row r="15" customFormat="false" ht="15" hidden="false" customHeight="false" outlineLevel="0" collapsed="false">
      <c r="C15" s="114" t="n">
        <v>2</v>
      </c>
      <c r="D15" s="117" t="n">
        <v>0.7</v>
      </c>
      <c r="H15" s="117" t="s">
        <v>123</v>
      </c>
      <c r="I15" s="117" t="s">
        <v>124</v>
      </c>
      <c r="J15" s="117" t="s">
        <v>125</v>
      </c>
      <c r="K15" s="117"/>
    </row>
    <row r="16" customFormat="false" ht="15" hidden="false" customHeight="false" outlineLevel="0" collapsed="false">
      <c r="C16" s="114" t="n">
        <v>3</v>
      </c>
      <c r="D16" s="117" t="n">
        <v>0.9</v>
      </c>
      <c r="H16" s="117" t="s">
        <v>126</v>
      </c>
      <c r="I16" s="117" t="s">
        <v>127</v>
      </c>
      <c r="J16" s="117" t="s">
        <v>128</v>
      </c>
      <c r="K16" s="117"/>
    </row>
    <row r="17" customFormat="false" ht="15" hidden="false" customHeight="false" outlineLevel="0" collapsed="false">
      <c r="H17" s="117" t="s">
        <v>129</v>
      </c>
      <c r="I17" s="117" t="s">
        <v>130</v>
      </c>
      <c r="J17" s="117" t="s">
        <v>131</v>
      </c>
      <c r="K17" s="117"/>
    </row>
    <row r="18" customFormat="false" ht="15" hidden="false" customHeight="false" outlineLevel="0" collapsed="false">
      <c r="C18" s="112" t="s">
        <v>132</v>
      </c>
      <c r="D18" s="112"/>
      <c r="H18" s="117" t="s">
        <v>133</v>
      </c>
      <c r="I18" s="117"/>
      <c r="J18" s="117" t="s">
        <v>134</v>
      </c>
      <c r="K18" s="117"/>
    </row>
    <row r="19" customFormat="false" ht="15" hidden="false" customHeight="false" outlineLevel="0" collapsed="false">
      <c r="C19" s="114" t="n">
        <v>1</v>
      </c>
      <c r="D19" s="115" t="s">
        <v>102</v>
      </c>
      <c r="H19" s="117" t="s">
        <v>135</v>
      </c>
      <c r="I19" s="117"/>
      <c r="J19" s="117"/>
      <c r="K19" s="117"/>
    </row>
    <row r="20" customFormat="false" ht="15" hidden="false" customHeight="false" outlineLevel="0" collapsed="false">
      <c r="C20" s="114" t="n">
        <v>0</v>
      </c>
      <c r="D20" s="115" t="s">
        <v>104</v>
      </c>
    </row>
  </sheetData>
  <mergeCells count="4">
    <mergeCell ref="C2:E2"/>
    <mergeCell ref="C8:D8"/>
    <mergeCell ref="C13:D13"/>
    <mergeCell ref="C18:D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Carlos Neil</dc:creator>
  <dc:description/>
  <dc:language>es-AR</dc:language>
  <cp:lastModifiedBy/>
  <dcterms:modified xsi:type="dcterms:W3CDTF">2023-11-10T15:27:37Z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