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hd19gr\Dropbox\2-teaching\2024-2025\Quantitative Methods for Finance\Seminars\week2\"/>
    </mc:Choice>
  </mc:AlternateContent>
  <xr:revisionPtr revIDLastSave="0" documentId="13_ncr:1_{33C52BC7-9627-4996-B71D-80F679F799B1}" xr6:coauthVersionLast="47" xr6:coauthVersionMax="47" xr10:uidLastSave="{00000000-0000-0000-0000-000000000000}"/>
  <bookViews>
    <workbookView xWindow="6510" yWindow="531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K3" i="1"/>
  <c r="K4" i="1"/>
  <c r="K5" i="1"/>
  <c r="K6" i="1"/>
  <c r="K7" i="1"/>
  <c r="K8" i="1"/>
  <c r="K9" i="1"/>
  <c r="K10" i="1"/>
  <c r="K11" i="1"/>
  <c r="K12" i="1"/>
  <c r="K13" i="1"/>
  <c r="K2" i="1"/>
  <c r="E20" i="1" s="1"/>
  <c r="E22" i="1"/>
  <c r="E19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E18" i="1"/>
  <c r="H3" i="1"/>
  <c r="H4" i="1"/>
  <c r="H5" i="1"/>
  <c r="H6" i="1"/>
  <c r="H7" i="1"/>
  <c r="H8" i="1"/>
  <c r="H9" i="1"/>
  <c r="H10" i="1"/>
  <c r="H11" i="1"/>
  <c r="H12" i="1"/>
  <c r="H13" i="1"/>
  <c r="H2" i="1"/>
  <c r="B19" i="1"/>
  <c r="B18" i="1"/>
  <c r="G15" i="1"/>
  <c r="G3" i="1"/>
  <c r="G4" i="1"/>
  <c r="G5" i="1"/>
  <c r="G6" i="1"/>
  <c r="G7" i="1"/>
  <c r="G8" i="1"/>
  <c r="G9" i="1"/>
  <c r="G10" i="1"/>
  <c r="G11" i="1"/>
  <c r="G12" i="1"/>
  <c r="G13" i="1"/>
  <c r="G2" i="1"/>
  <c r="F15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B15" i="1"/>
  <c r="A15" i="1"/>
</calcChain>
</file>

<file path=xl/sharedStrings.xml><?xml version="1.0" encoding="utf-8"?>
<sst xmlns="http://schemas.openxmlformats.org/spreadsheetml/2006/main" count="17" uniqueCount="17">
  <si>
    <t>Wage</t>
  </si>
  <si>
    <t>Education</t>
  </si>
  <si>
    <t>Y-Y_bar</t>
  </si>
  <si>
    <t>X-X_bar</t>
  </si>
  <si>
    <t>Dev_x * Dev_y</t>
  </si>
  <si>
    <t>Dev_x * Dev_x</t>
  </si>
  <si>
    <t>Beta1</t>
  </si>
  <si>
    <t>Beta0</t>
  </si>
  <si>
    <t>SST</t>
  </si>
  <si>
    <t>Dev_y * Dev_y</t>
  </si>
  <si>
    <t>u_hat</t>
  </si>
  <si>
    <t>u_hat^2</t>
  </si>
  <si>
    <t>SSR</t>
  </si>
  <si>
    <t>R2</t>
  </si>
  <si>
    <t>Y_hat-Ybar</t>
  </si>
  <si>
    <t>SSE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</si>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</sst>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E25" sqref="E25"/>
    </sheetView>
  </sheetViews>
  <sheetFormatPr defaultRowHeight="15" x14ac:dyDescent="0.25"/>
  <cols>
    <col min="4" max="4" width="9.85546875" customWidth="1"/>
    <col min="5" max="5" width="15.28515625" customWidth="1"/>
    <col min="6" max="6" width="19.140625" customWidth="1"/>
    <col min="7" max="8" width="13.85546875" bestFit="1" customWidth="1"/>
  </cols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14</v>
      </c>
    </row>
    <row r="2" spans="1:11" x14ac:dyDescent="0.25">
      <c r="A2">
        <v>3.1</v>
      </c>
      <c r="B2">
        <v>11</v>
      </c>
      <c r="D2">
        <f>A2-$A$15</f>
        <v>-3.6833333333333322</v>
      </c>
      <c r="E2">
        <f>B2-$B$15</f>
        <v>-2.1666666666666661</v>
      </c>
      <c r="F2">
        <f>D2*E2</f>
        <v>7.9805555555555507</v>
      </c>
      <c r="G2">
        <f>E2*E2</f>
        <v>4.694444444444442</v>
      </c>
      <c r="H2">
        <f>D2*D2</f>
        <v>13.566944444444436</v>
      </c>
      <c r="I2">
        <f>A2-$B$19-$B$18*B2</f>
        <v>-1.4313588850174206</v>
      </c>
      <c r="J2">
        <f>I2^2</f>
        <v>2.0487882577183134</v>
      </c>
      <c r="K2">
        <f>($B$19+$B$18*B2-$A$15)^2</f>
        <v>5.071388915867753</v>
      </c>
    </row>
    <row r="3" spans="1:11" x14ac:dyDescent="0.25">
      <c r="A3">
        <v>3.2</v>
      </c>
      <c r="B3">
        <v>12</v>
      </c>
      <c r="D3">
        <f t="shared" ref="D3:D13" si="0">A3-$A$15</f>
        <v>-3.5833333333333321</v>
      </c>
      <c r="E3">
        <f t="shared" ref="E3:E13" si="1">B3-$B$15</f>
        <v>-1.1666666666666661</v>
      </c>
      <c r="F3">
        <f t="shared" ref="F3:F13" si="2">D3*E3</f>
        <v>4.1805555555555518</v>
      </c>
      <c r="G3">
        <f t="shared" ref="G3:G13" si="3">E3*E3</f>
        <v>1.3611111111111098</v>
      </c>
      <c r="H3">
        <f t="shared" ref="H3:H13" si="4">D3*D3</f>
        <v>12.84027777777777</v>
      </c>
      <c r="I3">
        <f t="shared" ref="I3:I13" si="5">A3-$B$19-$B$18*B3</f>
        <v>-2.3707317073170735</v>
      </c>
      <c r="J3">
        <f t="shared" ref="J3:J13" si="6">I3^2</f>
        <v>5.6203688280785267</v>
      </c>
      <c r="K3">
        <f t="shared" ref="K3:K13" si="7">($B$19+$B$18*B3-$A$15)^2</f>
        <v>1.4704027034172744</v>
      </c>
    </row>
    <row r="4" spans="1:11" x14ac:dyDescent="0.25">
      <c r="A4">
        <v>3</v>
      </c>
      <c r="B4">
        <v>11</v>
      </c>
      <c r="D4">
        <f t="shared" si="0"/>
        <v>-3.7833333333333323</v>
      </c>
      <c r="E4">
        <f t="shared" si="1"/>
        <v>-2.1666666666666661</v>
      </c>
      <c r="F4">
        <f t="shared" si="2"/>
        <v>8.1972222222222175</v>
      </c>
      <c r="G4">
        <f t="shared" si="3"/>
        <v>4.694444444444442</v>
      </c>
      <c r="H4">
        <f t="shared" si="4"/>
        <v>14.313611111111104</v>
      </c>
      <c r="I4">
        <f t="shared" si="5"/>
        <v>-1.5313588850174202</v>
      </c>
      <c r="J4">
        <f t="shared" si="6"/>
        <v>2.3450600347217967</v>
      </c>
      <c r="K4">
        <f t="shared" si="7"/>
        <v>5.071388915867753</v>
      </c>
    </row>
    <row r="5" spans="1:11" x14ac:dyDescent="0.25">
      <c r="A5">
        <v>6</v>
      </c>
      <c r="B5">
        <v>8</v>
      </c>
      <c r="D5">
        <f t="shared" si="0"/>
        <v>-0.78333333333333233</v>
      </c>
      <c r="E5">
        <f t="shared" si="1"/>
        <v>-5.1666666666666661</v>
      </c>
      <c r="F5">
        <f t="shared" si="2"/>
        <v>4.0472222222222163</v>
      </c>
      <c r="G5">
        <f t="shared" si="3"/>
        <v>26.694444444444439</v>
      </c>
      <c r="H5">
        <f t="shared" si="4"/>
        <v>0.61361111111110955</v>
      </c>
      <c r="I5">
        <f t="shared" si="5"/>
        <v>4.5867595818815357</v>
      </c>
      <c r="J5">
        <f t="shared" si="6"/>
        <v>21.03836346198208</v>
      </c>
      <c r="K5">
        <f t="shared" si="7"/>
        <v>28.837897918040909</v>
      </c>
    </row>
    <row r="6" spans="1:11" x14ac:dyDescent="0.25">
      <c r="A6">
        <v>5.3</v>
      </c>
      <c r="B6">
        <v>12</v>
      </c>
      <c r="D6">
        <f t="shared" si="0"/>
        <v>-1.4833333333333325</v>
      </c>
      <c r="E6">
        <f t="shared" si="1"/>
        <v>-1.1666666666666661</v>
      </c>
      <c r="F6">
        <f t="shared" si="2"/>
        <v>1.7305555555555536</v>
      </c>
      <c r="G6">
        <f t="shared" si="3"/>
        <v>1.3611111111111098</v>
      </c>
      <c r="H6">
        <f t="shared" si="4"/>
        <v>2.2002777777777753</v>
      </c>
      <c r="I6">
        <f t="shared" si="5"/>
        <v>-0.27073170731707386</v>
      </c>
      <c r="J6">
        <f t="shared" si="6"/>
        <v>7.3295657346817741E-2</v>
      </c>
      <c r="K6">
        <f t="shared" si="7"/>
        <v>1.4704027034172744</v>
      </c>
    </row>
    <row r="7" spans="1:11" x14ac:dyDescent="0.25">
      <c r="A7">
        <v>8.8000000000000007</v>
      </c>
      <c r="B7">
        <v>16</v>
      </c>
      <c r="D7">
        <f t="shared" si="0"/>
        <v>2.0166666666666684</v>
      </c>
      <c r="E7">
        <f t="shared" si="1"/>
        <v>2.8333333333333339</v>
      </c>
      <c r="F7">
        <f t="shared" si="2"/>
        <v>5.7138888888888948</v>
      </c>
      <c r="G7">
        <f t="shared" si="3"/>
        <v>8.0277777777777803</v>
      </c>
      <c r="H7">
        <f t="shared" si="4"/>
        <v>4.0669444444444514</v>
      </c>
      <c r="I7">
        <f t="shared" si="5"/>
        <v>-0.92822299651567874</v>
      </c>
      <c r="J7">
        <f t="shared" si="6"/>
        <v>0.86159793126054574</v>
      </c>
      <c r="K7">
        <f t="shared" si="7"/>
        <v>8.6723751283182384</v>
      </c>
    </row>
    <row r="8" spans="1:11" x14ac:dyDescent="0.25">
      <c r="A8">
        <v>11</v>
      </c>
      <c r="B8">
        <v>18</v>
      </c>
      <c r="D8">
        <f t="shared" si="0"/>
        <v>4.2166666666666677</v>
      </c>
      <c r="E8">
        <f t="shared" si="1"/>
        <v>4.8333333333333339</v>
      </c>
      <c r="F8">
        <f t="shared" si="2"/>
        <v>20.380555555555564</v>
      </c>
      <c r="G8">
        <f t="shared" si="3"/>
        <v>23.361111111111118</v>
      </c>
      <c r="H8">
        <f t="shared" si="4"/>
        <v>17.780277777777787</v>
      </c>
      <c r="I8">
        <f t="shared" si="5"/>
        <v>-0.80696864111498456</v>
      </c>
      <c r="J8">
        <f t="shared" si="6"/>
        <v>0.65119838774296479</v>
      </c>
      <c r="K8">
        <f t="shared" si="7"/>
        <v>25.236911705590455</v>
      </c>
    </row>
    <row r="9" spans="1:11" x14ac:dyDescent="0.25">
      <c r="A9">
        <v>5</v>
      </c>
      <c r="B9">
        <v>12</v>
      </c>
      <c r="D9">
        <f t="shared" si="0"/>
        <v>-1.7833333333333323</v>
      </c>
      <c r="E9">
        <f t="shared" si="1"/>
        <v>-1.1666666666666661</v>
      </c>
      <c r="F9">
        <f t="shared" si="2"/>
        <v>2.0805555555555535</v>
      </c>
      <c r="G9">
        <f t="shared" si="3"/>
        <v>1.3611111111111098</v>
      </c>
      <c r="H9">
        <f t="shared" si="4"/>
        <v>3.180277777777774</v>
      </c>
      <c r="I9">
        <f t="shared" si="5"/>
        <v>-0.57073170731707279</v>
      </c>
      <c r="J9">
        <f t="shared" si="6"/>
        <v>0.32573468173706083</v>
      </c>
      <c r="K9">
        <f t="shared" si="7"/>
        <v>1.4704027034172744</v>
      </c>
    </row>
    <row r="10" spans="1:11" x14ac:dyDescent="0.25">
      <c r="A10">
        <v>3.6</v>
      </c>
      <c r="B10">
        <v>12</v>
      </c>
      <c r="D10">
        <f t="shared" si="0"/>
        <v>-3.1833333333333322</v>
      </c>
      <c r="E10">
        <f t="shared" si="1"/>
        <v>-1.1666666666666661</v>
      </c>
      <c r="F10">
        <f t="shared" si="2"/>
        <v>3.7138888888888859</v>
      </c>
      <c r="G10">
        <f t="shared" si="3"/>
        <v>1.3611111111111098</v>
      </c>
      <c r="H10">
        <f t="shared" si="4"/>
        <v>10.133611111111104</v>
      </c>
      <c r="I10">
        <f t="shared" si="5"/>
        <v>-1.9707317073170731</v>
      </c>
      <c r="J10">
        <f t="shared" si="6"/>
        <v>3.8837834622248661</v>
      </c>
      <c r="K10">
        <f t="shared" si="7"/>
        <v>1.4704027034172744</v>
      </c>
    </row>
    <row r="11" spans="1:11" x14ac:dyDescent="0.25">
      <c r="A11">
        <v>18</v>
      </c>
      <c r="B11">
        <v>17</v>
      </c>
      <c r="D11">
        <f t="shared" si="0"/>
        <v>11.216666666666669</v>
      </c>
      <c r="E11">
        <f t="shared" si="1"/>
        <v>3.8333333333333339</v>
      </c>
      <c r="F11">
        <f t="shared" si="2"/>
        <v>42.997222222222234</v>
      </c>
      <c r="G11">
        <f t="shared" si="3"/>
        <v>14.694444444444448</v>
      </c>
      <c r="H11">
        <f t="shared" si="4"/>
        <v>125.81361111111116</v>
      </c>
      <c r="I11">
        <f t="shared" si="5"/>
        <v>7.2324041811846698</v>
      </c>
      <c r="J11">
        <f t="shared" si="6"/>
        <v>52.307670240017494</v>
      </c>
      <c r="K11">
        <f t="shared" si="7"/>
        <v>15.874347553219188</v>
      </c>
    </row>
    <row r="12" spans="1:11" x14ac:dyDescent="0.25">
      <c r="A12">
        <v>6.3</v>
      </c>
      <c r="B12">
        <v>16</v>
      </c>
      <c r="D12">
        <f t="shared" si="0"/>
        <v>-0.4833333333333325</v>
      </c>
      <c r="E12">
        <f t="shared" si="1"/>
        <v>2.8333333333333339</v>
      </c>
      <c r="F12">
        <f t="shared" si="2"/>
        <v>-1.3694444444444425</v>
      </c>
      <c r="G12">
        <f t="shared" si="3"/>
        <v>8.0277777777777803</v>
      </c>
      <c r="H12">
        <f t="shared" si="4"/>
        <v>0.2336111111111103</v>
      </c>
      <c r="I12">
        <f t="shared" si="5"/>
        <v>-3.4282229965156805</v>
      </c>
      <c r="J12">
        <f t="shared" si="6"/>
        <v>11.752712913838952</v>
      </c>
      <c r="K12">
        <f t="shared" si="7"/>
        <v>8.6723751283182384</v>
      </c>
    </row>
    <row r="13" spans="1:11" x14ac:dyDescent="0.25">
      <c r="A13">
        <v>8.1</v>
      </c>
      <c r="B13">
        <v>13</v>
      </c>
      <c r="D13">
        <f t="shared" si="0"/>
        <v>1.3166666666666673</v>
      </c>
      <c r="E13">
        <f t="shared" si="1"/>
        <v>-0.16666666666666607</v>
      </c>
      <c r="F13">
        <f t="shared" si="2"/>
        <v>-0.21944444444444378</v>
      </c>
      <c r="G13">
        <f t="shared" si="3"/>
        <v>2.7777777777777582E-2</v>
      </c>
      <c r="H13">
        <f t="shared" si="4"/>
        <v>1.7336111111111128</v>
      </c>
      <c r="I13">
        <f t="shared" si="5"/>
        <v>1.4898954703832743</v>
      </c>
      <c r="J13">
        <f t="shared" si="6"/>
        <v>2.2197885126685981</v>
      </c>
      <c r="K13">
        <f t="shared" si="7"/>
        <v>3.0008218437087057E-2</v>
      </c>
    </row>
    <row r="15" spans="1:11" x14ac:dyDescent="0.25">
      <c r="A15">
        <f>AVERAGE(A2:A13)</f>
        <v>6.7833333333333323</v>
      </c>
      <c r="B15">
        <f>AVERAGE(B2:B13)</f>
        <v>13.166666666666666</v>
      </c>
      <c r="F15">
        <f>SUM(F2:F13)</f>
        <v>99.433333333333351</v>
      </c>
      <c r="G15">
        <f>SUM(G2:G13)</f>
        <v>95.666666666666657</v>
      </c>
    </row>
    <row r="18" spans="1:5" x14ac:dyDescent="0.25">
      <c r="A18" s="1" t="s">
        <v>6</v>
      </c>
      <c r="B18" s="1">
        <f>F15/G15</f>
        <v>1.0393728222996519</v>
      </c>
      <c r="D18" t="s">
        <v>8</v>
      </c>
      <c r="E18">
        <f>SUM(H2:H13)</f>
        <v>206.47666666666672</v>
      </c>
    </row>
    <row r="19" spans="1:5" x14ac:dyDescent="0.25">
      <c r="A19" s="1" t="s">
        <v>7</v>
      </c>
      <c r="B19" s="1">
        <f>A15-B18*B15</f>
        <v>-6.9017421602787499</v>
      </c>
      <c r="D19" t="s">
        <v>12</v>
      </c>
      <c r="E19">
        <f>SUM(J2:J13)</f>
        <v>103.12836236933802</v>
      </c>
    </row>
    <row r="20" spans="1:5" x14ac:dyDescent="0.25">
      <c r="D20" t="s">
        <v>15</v>
      </c>
      <c r="E20">
        <f>SUM(K2:K13)</f>
        <v>103.34830429732871</v>
      </c>
    </row>
    <row r="22" spans="1:5" x14ac:dyDescent="0.25">
      <c r="D22" t="s">
        <v>13</v>
      </c>
      <c r="E22">
        <f>1-E19/E18</f>
        <v>0.50053260722274673</v>
      </c>
    </row>
    <row r="24" spans="1:5" x14ac:dyDescent="0.25">
      <c r="D24" t="s">
        <v>16</v>
      </c>
      <c r="E24">
        <f>E20/E18</f>
        <v>0.50053260722274684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Rossetti</dc:creator>
  <cp:lastModifiedBy>ROSSETTI, GIULIO (PGR)</cp:lastModifiedBy>
  <dcterms:created xsi:type="dcterms:W3CDTF">2015-06-05T18:17:20Z</dcterms:created>
  <dcterms:modified xsi:type="dcterms:W3CDTF">2024-10-10T07:36:46Z</dcterms:modified>
</cp:coreProperties>
</file>