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giuliochiappolini/Downloads/"/>
    </mc:Choice>
  </mc:AlternateContent>
  <xr:revisionPtr revIDLastSave="0" documentId="13_ncr:1_{9CFAB89D-2D05-6D41-BE61-FDDB5886B0D2}" xr6:coauthVersionLast="47" xr6:coauthVersionMax="47" xr10:uidLastSave="{00000000-0000-0000-0000-000000000000}"/>
  <bookViews>
    <workbookView xWindow="780" yWindow="500" windowWidth="28040" windowHeight="16260" tabRatio="706" activeTab="4" xr2:uid="{00000000-000D-0000-FFFF-FFFF00000000}"/>
  </bookViews>
  <sheets>
    <sheet name="VLookup" sheetId="1" r:id="rId1"/>
    <sheet name="Sheet2" sheetId="4" r:id="rId2"/>
    <sheet name="Sheet1" sheetId="3" r:id="rId3"/>
    <sheet name="metadata" sheetId="5" r:id="rId4"/>
    <sheet name="HLookup" sheetId="2" r:id="rId5"/>
  </sheets>
  <definedNames>
    <definedName name="Employees">metadata!$A$2:$E$6</definedName>
    <definedName name="Mylovelytable">HLookup!$E$4:$H$6</definedName>
    <definedName name="MyMetadata">VLookup!$E$4:$G$7</definedName>
  </definedNames>
  <calcPr calcId="191029"/>
  <pivotCaches>
    <pivotCache cacheId="5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4" i="2" l="1"/>
  <c r="C5" i="2"/>
  <c r="C6" i="2"/>
  <c r="C7" i="2"/>
  <c r="C8" i="2"/>
  <c r="C9" i="2"/>
  <c r="C10" i="2"/>
  <c r="C11" i="2"/>
  <c r="C3" i="2"/>
  <c r="C2" i="2"/>
  <c r="D8" i="2" a="1"/>
  <c r="D8" i="2" s="1"/>
  <c r="D2" i="3"/>
  <c r="B2" i="3"/>
  <c r="B3" i="2"/>
  <c r="B4" i="2"/>
  <c r="B5" i="2"/>
  <c r="B6" i="2"/>
  <c r="B7" i="2"/>
  <c r="B8" i="2"/>
  <c r="B9" i="2"/>
  <c r="B10" i="2"/>
  <c r="B11" i="2"/>
  <c r="B2" i="2"/>
  <c r="B5" i="1"/>
  <c r="B6" i="1"/>
  <c r="B7" i="1"/>
  <c r="B8" i="1"/>
  <c r="B9" i="1"/>
  <c r="B10" i="1"/>
  <c r="B11" i="1"/>
  <c r="B3" i="1"/>
  <c r="B4" i="1"/>
  <c r="B2" i="1"/>
  <c r="B21" i="1"/>
  <c r="B22" i="1"/>
  <c r="B23" i="1"/>
  <c r="B24" i="1"/>
  <c r="B25" i="1"/>
  <c r="B26" i="1"/>
  <c r="B27" i="1"/>
  <c r="B28" i="1"/>
  <c r="B29" i="1"/>
  <c r="B20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<sst xmlns="http://schemas.openxmlformats.org/spreadsheetml/2006/main" count="57" uniqueCount="31">
  <si>
    <t>ID</t>
  </si>
  <si>
    <t>Employee</t>
  </si>
  <si>
    <t>Role</t>
  </si>
  <si>
    <t>Data Analyst</t>
  </si>
  <si>
    <t>Project Manager</t>
  </si>
  <si>
    <t>Software Engineer</t>
  </si>
  <si>
    <t>Data Engineer</t>
  </si>
  <si>
    <t>Lamai Malee</t>
  </si>
  <si>
    <t>Elimu Juma</t>
  </si>
  <si>
    <t>Jordan Brown</t>
  </si>
  <si>
    <t>Gabriella Russo</t>
  </si>
  <si>
    <t>PTO</t>
  </si>
  <si>
    <t>Department</t>
  </si>
  <si>
    <t>Name</t>
  </si>
  <si>
    <t>IT</t>
  </si>
  <si>
    <t>HR</t>
  </si>
  <si>
    <t>Finance</t>
  </si>
  <si>
    <t>R&amp;D</t>
  </si>
  <si>
    <t>Ahmad</t>
  </si>
  <si>
    <t>Sam</t>
  </si>
  <si>
    <t>Jack</t>
  </si>
  <si>
    <t>Suzy</t>
  </si>
  <si>
    <t>Emanul</t>
  </si>
  <si>
    <t>Salary</t>
  </si>
  <si>
    <t>Holiday</t>
  </si>
  <si>
    <t>Row Labels</t>
  </si>
  <si>
    <t>Grand Total</t>
  </si>
  <si>
    <t>Sum of PTO</t>
  </si>
  <si>
    <t>Average of PTO2</t>
  </si>
  <si>
    <t>Count of ID</t>
  </si>
  <si>
    <t>Warnings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</si>
</sst>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0" fillId="0" borderId="3" xfId="0" applyBorder="1"/>
    <xf numFmtId="0" fontId="0" fillId="0" borderId="4" xfId="0" applyBorder="1"/>
    <xf numFmtId="0" fontId="1" fillId="0" borderId="5" xfId="0" applyFont="1" applyBorder="1"/>
    <xf numFmtId="0" fontId="0" fillId="0" borderId="5" xfId="0" applyBorder="1"/>
    <xf numFmtId="0" fontId="1" fillId="0" borderId="0" xfId="0" applyFont="1"/>
    <xf numFmtId="0" fontId="0" fillId="0" borderId="1" xfId="0" applyBorder="1"/>
    <xf numFmtId="0" fontId="1" fillId="0" borderId="6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0" xfId="0" pivotButton="1"/>
    <xf numFmtId="0" fontId="0" fillId="0" borderId="0" xfId="0" applyAlignment="1">
      <alignment horizontal="left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18E8DCA2-9109-4D20-8E7D-710CB276123C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rosoft Office User" refreshedDate="44985.913035648147" createdVersion="7" refreshedVersion="7" minRefreshableVersion="3" recordCount="4" xr:uid="{99947916-A7DC-5846-A54F-76BD1C77DA05}">
  <cacheSource type="worksheet">
    <worksheetSource ref="A1:C5" sheet="Sheet1"/>
  </cacheSource>
  <cacheFields count="3">
    <cacheField name="ID" numFmtId="0">
      <sharedItems containsSemiMixedTypes="0" containsString="0" containsNumber="1" containsInteger="1" minValue="100" maxValue="140" count="4">
        <n v="100"/>
        <n v="120"/>
        <n v="130"/>
        <n v="140"/>
      </sharedItems>
    </cacheField>
    <cacheField name="Department" numFmtId="0">
      <sharedItems count="3">
        <s v="IT"/>
        <s v="R&amp;D"/>
        <s v="Finance"/>
      </sharedItems>
    </cacheField>
    <cacheField name="PTO" numFmtId="0">
      <sharedItems containsSemiMixedTypes="0" containsString="0" containsNumber="1" containsInteger="1" minValue="6" maxValue="8" count="3">
        <n v="6"/>
        <n v="7"/>
        <n v="8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">
  <r>
    <x v="0"/>
    <x v="0"/>
    <x v="0"/>
  </r>
  <r>
    <x v="1"/>
    <x v="1"/>
    <x v="1"/>
  </r>
  <r>
    <x v="2"/>
    <x v="0"/>
    <x v="1"/>
  </r>
  <r>
    <x v="3"/>
    <x v="2"/>
    <x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594B77F-193C-1843-8F15-521D4C5614E3}" name="PivotTable4" cacheId="5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D7" firstHeaderRow="0" firstDataRow="1" firstDataCol="1"/>
  <pivotFields count="3">
    <pivotField dataField="1" showAll="0">
      <items count="5">
        <item x="0"/>
        <item x="1"/>
        <item x="2"/>
        <item x="3"/>
        <item t="default"/>
      </items>
    </pivotField>
    <pivotField axis="axisRow" showAll="0">
      <items count="4">
        <item x="2"/>
        <item x="0"/>
        <item x="1"/>
        <item t="default"/>
      </items>
    </pivotField>
    <pivotField dataField="1" showAll="0">
      <items count="4">
        <item x="0"/>
        <item x="1"/>
        <item x="2"/>
        <item t="default"/>
      </items>
    </pivotField>
  </pivotFields>
  <rowFields count="1">
    <field x="1"/>
  </rowFields>
  <rowItems count="4">
    <i>
      <x/>
    </i>
    <i>
      <x v="1"/>
    </i>
    <i>
      <x v="2"/>
    </i>
    <i t="grand">
      <x/>
    </i>
  </rowItems>
  <colFields count="1">
    <field x="-2"/>
  </colFields>
  <colItems count="3">
    <i>
      <x/>
    </i>
    <i i="1">
      <x v="1"/>
    </i>
    <i i="2">
      <x v="2"/>
    </i>
  </colItems>
  <dataFields count="3">
    <dataField name="Sum of PTO" fld="2" baseField="0" baseItem="0"/>
    <dataField name="Average of PTO2" fld="2" subtotal="average" baseField="0" baseItem="0"/>
    <dataField name="Count of 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29"/>
  <sheetViews>
    <sheetView topLeftCell="B1" zoomScale="400" workbookViewId="0">
      <selection activeCell="G3" sqref="G3"/>
    </sheetView>
  </sheetViews>
  <sheetFormatPr baseColWidth="10" defaultColWidth="8.83203125" defaultRowHeight="15" x14ac:dyDescent="0.2"/>
  <cols>
    <col min="1" max="1" width="8.83203125" customWidth="1"/>
    <col min="2" max="2" width="14.6640625" bestFit="1" customWidth="1"/>
    <col min="3" max="4" width="8.6640625" customWidth="1"/>
    <col min="5" max="5" width="9.6640625" customWidth="1"/>
    <col min="6" max="6" width="12.6640625" bestFit="1" customWidth="1"/>
    <col min="7" max="7" width="14.6640625" bestFit="1" customWidth="1"/>
    <col min="8" max="9" width="8.6640625" customWidth="1"/>
  </cols>
  <sheetData>
    <row r="1" spans="1:7" x14ac:dyDescent="0.2">
      <c r="A1" s="1" t="s">
        <v>0</v>
      </c>
      <c r="B1" s="5" t="s">
        <v>2</v>
      </c>
      <c r="C1" t="s">
        <v>11</v>
      </c>
    </row>
    <row r="2" spans="1:7" x14ac:dyDescent="0.2">
      <c r="A2">
        <v>104</v>
      </c>
      <c r="B2" t="str">
        <f t="shared" ref="B2:B11" si="0">VLOOKUP(A2,MyMetadata,3)</f>
        <v>Data Engineer</v>
      </c>
      <c r="C2">
        <v>1</v>
      </c>
    </row>
    <row r="3" spans="1:7" x14ac:dyDescent="0.2">
      <c r="A3">
        <v>103</v>
      </c>
      <c r="B3" t="str">
        <f t="shared" si="0"/>
        <v>Software Engineer</v>
      </c>
      <c r="C3">
        <v>2</v>
      </c>
      <c r="E3" s="1" t="s">
        <v>0</v>
      </c>
      <c r="F3" s="2" t="s">
        <v>1</v>
      </c>
      <c r="G3" s="1" t="s">
        <v>2</v>
      </c>
    </row>
    <row r="4" spans="1:7" x14ac:dyDescent="0.2">
      <c r="A4">
        <v>104</v>
      </c>
      <c r="B4" t="str">
        <f t="shared" si="0"/>
        <v>Data Engineer</v>
      </c>
      <c r="C4">
        <v>3</v>
      </c>
      <c r="E4">
        <v>101</v>
      </c>
      <c r="F4" s="3" t="s">
        <v>7</v>
      </c>
      <c r="G4" t="s">
        <v>4</v>
      </c>
    </row>
    <row r="5" spans="1:7" x14ac:dyDescent="0.2">
      <c r="A5">
        <v>101</v>
      </c>
      <c r="B5" t="str">
        <f t="shared" si="0"/>
        <v>Project Manager</v>
      </c>
      <c r="C5">
        <v>4</v>
      </c>
      <c r="E5">
        <v>102</v>
      </c>
      <c r="F5" s="3" t="s">
        <v>8</v>
      </c>
      <c r="G5" t="s">
        <v>3</v>
      </c>
    </row>
    <row r="6" spans="1:7" x14ac:dyDescent="0.2">
      <c r="A6">
        <v>102</v>
      </c>
      <c r="B6" t="str">
        <f t="shared" si="0"/>
        <v>Data Analyst</v>
      </c>
      <c r="C6">
        <v>6</v>
      </c>
      <c r="E6">
        <v>103</v>
      </c>
      <c r="F6" s="3" t="s">
        <v>9</v>
      </c>
      <c r="G6" t="s">
        <v>5</v>
      </c>
    </row>
    <row r="7" spans="1:7" x14ac:dyDescent="0.2">
      <c r="A7">
        <v>103</v>
      </c>
      <c r="B7" t="str">
        <f t="shared" si="0"/>
        <v>Software Engineer</v>
      </c>
      <c r="C7">
        <v>7</v>
      </c>
      <c r="E7">
        <v>104</v>
      </c>
      <c r="F7" s="3" t="s">
        <v>10</v>
      </c>
      <c r="G7" t="s">
        <v>6</v>
      </c>
    </row>
    <row r="8" spans="1:7" x14ac:dyDescent="0.2">
      <c r="A8">
        <v>101</v>
      </c>
      <c r="B8" t="str">
        <f t="shared" si="0"/>
        <v>Project Manager</v>
      </c>
      <c r="C8">
        <v>9</v>
      </c>
    </row>
    <row r="9" spans="1:7" x14ac:dyDescent="0.2">
      <c r="A9">
        <v>104</v>
      </c>
      <c r="B9" t="str">
        <f t="shared" si="0"/>
        <v>Data Engineer</v>
      </c>
      <c r="C9">
        <v>4</v>
      </c>
    </row>
    <row r="10" spans="1:7" x14ac:dyDescent="0.2">
      <c r="A10">
        <v>101</v>
      </c>
      <c r="B10" t="str">
        <f t="shared" si="0"/>
        <v>Project Manager</v>
      </c>
      <c r="C10">
        <v>5</v>
      </c>
    </row>
    <row r="11" spans="1:7" x14ac:dyDescent="0.2">
      <c r="A11">
        <v>102</v>
      </c>
      <c r="B11" t="str">
        <f t="shared" si="0"/>
        <v>Data Analyst</v>
      </c>
      <c r="C11">
        <v>7</v>
      </c>
    </row>
    <row r="20" spans="2:2" x14ac:dyDescent="0.2">
      <c r="B20" s="4" t="str">
        <f t="shared" ref="B20:B29" si="1">VLOOKUP(A2,$E$4:$G$7,3,FALSE)</f>
        <v>Data Engineer</v>
      </c>
    </row>
    <row r="21" spans="2:2" x14ac:dyDescent="0.2">
      <c r="B21" s="4" t="str">
        <f t="shared" si="1"/>
        <v>Software Engineer</v>
      </c>
    </row>
    <row r="22" spans="2:2" x14ac:dyDescent="0.2">
      <c r="B22" s="4" t="str">
        <f t="shared" si="1"/>
        <v>Data Engineer</v>
      </c>
    </row>
    <row r="23" spans="2:2" x14ac:dyDescent="0.2">
      <c r="B23" s="4" t="str">
        <f t="shared" si="1"/>
        <v>Project Manager</v>
      </c>
    </row>
    <row r="24" spans="2:2" x14ac:dyDescent="0.2">
      <c r="B24" s="4" t="str">
        <f t="shared" si="1"/>
        <v>Data Analyst</v>
      </c>
    </row>
    <row r="25" spans="2:2" x14ac:dyDescent="0.2">
      <c r="B25" s="4" t="str">
        <f t="shared" si="1"/>
        <v>Software Engineer</v>
      </c>
    </row>
    <row r="26" spans="2:2" x14ac:dyDescent="0.2">
      <c r="B26" s="4" t="str">
        <f t="shared" si="1"/>
        <v>Project Manager</v>
      </c>
    </row>
    <row r="27" spans="2:2" x14ac:dyDescent="0.2">
      <c r="B27" s="4" t="str">
        <f t="shared" si="1"/>
        <v>Data Engineer</v>
      </c>
    </row>
    <row r="28" spans="2:2" x14ac:dyDescent="0.2">
      <c r="B28" s="4" t="str">
        <f t="shared" si="1"/>
        <v>Project Manager</v>
      </c>
    </row>
    <row r="29" spans="2:2" x14ac:dyDescent="0.2">
      <c r="B29" s="4" t="str">
        <f t="shared" si="1"/>
        <v>Data Analyst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998841-4748-BA45-8AB9-93C4D7F76347}">
  <dimension ref="A3:D7"/>
  <sheetViews>
    <sheetView zoomScale="200" workbookViewId="0">
      <selection activeCell="D6" sqref="D6"/>
    </sheetView>
  </sheetViews>
  <sheetFormatPr baseColWidth="10" defaultRowHeight="15" x14ac:dyDescent="0.2"/>
  <cols>
    <col min="1" max="1" width="12.1640625" bestFit="1" customWidth="1"/>
    <col min="2" max="2" width="9.83203125" bestFit="1" customWidth="1"/>
    <col min="3" max="3" width="13.6640625" bestFit="1" customWidth="1"/>
    <col min="4" max="4" width="9.6640625" bestFit="1" customWidth="1"/>
  </cols>
  <sheetData>
    <row r="3" spans="1:4" x14ac:dyDescent="0.2">
      <c r="A3" s="20" t="s">
        <v>25</v>
      </c>
      <c r="B3" t="s">
        <v>27</v>
      </c>
      <c r="C3" t="s">
        <v>28</v>
      </c>
      <c r="D3" t="s">
        <v>29</v>
      </c>
    </row>
    <row r="4" spans="1:4" x14ac:dyDescent="0.2">
      <c r="A4" s="21" t="s">
        <v>16</v>
      </c>
      <c r="B4">
        <v>8</v>
      </c>
      <c r="C4">
        <v>8</v>
      </c>
      <c r="D4">
        <v>1</v>
      </c>
    </row>
    <row r="5" spans="1:4" x14ac:dyDescent="0.2">
      <c r="A5" s="21" t="s">
        <v>14</v>
      </c>
      <c r="B5">
        <v>13</v>
      </c>
      <c r="C5">
        <v>6.5</v>
      </c>
      <c r="D5">
        <v>2</v>
      </c>
    </row>
    <row r="6" spans="1:4" x14ac:dyDescent="0.2">
      <c r="A6" s="21" t="s">
        <v>17</v>
      </c>
      <c r="B6">
        <v>7</v>
      </c>
      <c r="C6">
        <v>7</v>
      </c>
      <c r="D6">
        <v>1</v>
      </c>
    </row>
    <row r="7" spans="1:4" x14ac:dyDescent="0.2">
      <c r="A7" s="21" t="s">
        <v>26</v>
      </c>
      <c r="B7">
        <v>28</v>
      </c>
      <c r="C7">
        <v>7</v>
      </c>
      <c r="D7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0E982-0729-5542-A79B-93B82A6E8354}">
  <dimension ref="A1:F11"/>
  <sheetViews>
    <sheetView zoomScale="207" workbookViewId="0">
      <selection activeCell="D2" sqref="D2"/>
    </sheetView>
  </sheetViews>
  <sheetFormatPr baseColWidth="10" defaultRowHeight="15" x14ac:dyDescent="0.2"/>
  <sheetData>
    <row r="1" spans="1:6" x14ac:dyDescent="0.2">
      <c r="A1" s="12" t="s">
        <v>0</v>
      </c>
      <c r="B1" s="13" t="s">
        <v>12</v>
      </c>
      <c r="C1" s="14" t="s">
        <v>11</v>
      </c>
      <c r="D1" s="14" t="s">
        <v>30</v>
      </c>
    </row>
    <row r="2" spans="1:6" x14ac:dyDescent="0.2">
      <c r="A2" s="15">
        <v>100</v>
      </c>
      <c r="B2" t="str">
        <f>VLOOKUP(A2,Employees,2)</f>
        <v>IT</v>
      </c>
      <c r="C2" s="16">
        <v>6</v>
      </c>
      <c r="D2" s="16">
        <f>VLOOKUP(A2,metadata!A12:B13,2)</f>
        <v>1</v>
      </c>
    </row>
    <row r="3" spans="1:6" x14ac:dyDescent="0.2">
      <c r="A3" s="15">
        <v>120</v>
      </c>
      <c r="C3" s="16">
        <v>7</v>
      </c>
      <c r="D3" s="16"/>
    </row>
    <row r="4" spans="1:6" x14ac:dyDescent="0.2">
      <c r="A4" s="15">
        <v>130</v>
      </c>
      <c r="C4" s="16">
        <v>7</v>
      </c>
      <c r="D4" s="16"/>
    </row>
    <row r="5" spans="1:6" ht="16" thickBot="1" x14ac:dyDescent="0.25">
      <c r="A5" s="17">
        <v>140</v>
      </c>
      <c r="B5" s="18"/>
      <c r="C5" s="19">
        <v>8</v>
      </c>
      <c r="D5" s="19"/>
    </row>
    <row r="9" spans="1:6" ht="16" thickBot="1" x14ac:dyDescent="0.25"/>
    <row r="10" spans="1:6" ht="16" thickBot="1" x14ac:dyDescent="0.25">
      <c r="F10" s="13"/>
    </row>
    <row r="11" spans="1:6" x14ac:dyDescent="0.2">
      <c r="F11" s="1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444F3-6377-EC40-B8C4-48A69F57F39D}">
  <dimension ref="A1:E13"/>
  <sheetViews>
    <sheetView zoomScale="150" workbookViewId="0">
      <selection activeCell="E12" sqref="E12"/>
    </sheetView>
  </sheetViews>
  <sheetFormatPr baseColWidth="10" defaultRowHeight="15" x14ac:dyDescent="0.2"/>
  <sheetData>
    <row r="1" spans="1:5" x14ac:dyDescent="0.2">
      <c r="A1" s="12" t="s">
        <v>0</v>
      </c>
      <c r="B1" s="13" t="s">
        <v>12</v>
      </c>
      <c r="C1" s="14" t="s">
        <v>13</v>
      </c>
      <c r="D1" t="s">
        <v>23</v>
      </c>
      <c r="E1" t="s">
        <v>24</v>
      </c>
    </row>
    <row r="2" spans="1:5" x14ac:dyDescent="0.2">
      <c r="A2" s="15">
        <v>100</v>
      </c>
      <c r="B2" t="s">
        <v>14</v>
      </c>
      <c r="C2" s="16" t="s">
        <v>18</v>
      </c>
      <c r="D2">
        <v>10000</v>
      </c>
      <c r="E2">
        <v>10</v>
      </c>
    </row>
    <row r="3" spans="1:5" x14ac:dyDescent="0.2">
      <c r="A3" s="15">
        <v>130</v>
      </c>
      <c r="B3" t="s">
        <v>14</v>
      </c>
      <c r="C3" s="16" t="s">
        <v>19</v>
      </c>
      <c r="D3">
        <v>20000</v>
      </c>
      <c r="E3">
        <v>10</v>
      </c>
    </row>
    <row r="4" spans="1:5" x14ac:dyDescent="0.2">
      <c r="A4" s="15">
        <v>160</v>
      </c>
      <c r="B4" t="s">
        <v>15</v>
      </c>
      <c r="C4" s="16" t="s">
        <v>20</v>
      </c>
      <c r="D4">
        <v>30000</v>
      </c>
      <c r="E4">
        <v>10</v>
      </c>
    </row>
    <row r="5" spans="1:5" x14ac:dyDescent="0.2">
      <c r="A5" s="15">
        <v>140</v>
      </c>
      <c r="B5" t="s">
        <v>16</v>
      </c>
      <c r="C5" s="16" t="s">
        <v>21</v>
      </c>
      <c r="D5">
        <v>40000</v>
      </c>
      <c r="E5">
        <v>10</v>
      </c>
    </row>
    <row r="6" spans="1:5" ht="16" thickBot="1" x14ac:dyDescent="0.25">
      <c r="A6" s="17">
        <v>120</v>
      </c>
      <c r="B6" s="18" t="s">
        <v>17</v>
      </c>
      <c r="C6" s="19" t="s">
        <v>22</v>
      </c>
      <c r="D6">
        <v>50000</v>
      </c>
      <c r="E6">
        <v>10</v>
      </c>
    </row>
    <row r="10" spans="1:5" ht="16" thickBot="1" x14ac:dyDescent="0.25"/>
    <row r="11" spans="1:5" x14ac:dyDescent="0.2">
      <c r="A11" s="12" t="s">
        <v>0</v>
      </c>
      <c r="B11" s="14" t="s">
        <v>30</v>
      </c>
    </row>
    <row r="12" spans="1:5" x14ac:dyDescent="0.2">
      <c r="A12" s="15">
        <v>100</v>
      </c>
      <c r="B12" s="16">
        <v>1</v>
      </c>
    </row>
    <row r="13" spans="1:5" ht="16" thickBot="1" x14ac:dyDescent="0.25">
      <c r="A13" s="17">
        <v>120</v>
      </c>
      <c r="B13" s="19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11"/>
  <sheetViews>
    <sheetView tabSelected="1" zoomScale="209" workbookViewId="0">
      <selection activeCell="C15" sqref="C15"/>
    </sheetView>
  </sheetViews>
  <sheetFormatPr baseColWidth="10" defaultColWidth="8.83203125" defaultRowHeight="15" x14ac:dyDescent="0.2"/>
  <cols>
    <col min="1" max="1" width="8.83203125" customWidth="1"/>
    <col min="2" max="2" width="14.6640625" bestFit="1" customWidth="1"/>
    <col min="3" max="3" width="17" customWidth="1"/>
    <col min="4" max="5" width="13.5" bestFit="1" customWidth="1"/>
    <col min="6" max="6" width="13.33203125" customWidth="1"/>
    <col min="7" max="7" width="14.6640625" bestFit="1" customWidth="1"/>
    <col min="8" max="8" width="12.6640625" bestFit="1" customWidth="1"/>
    <col min="9" max="9" width="8.6640625" customWidth="1"/>
  </cols>
  <sheetData>
    <row r="1" spans="1:8" x14ac:dyDescent="0.2">
      <c r="A1" s="1" t="s">
        <v>0</v>
      </c>
      <c r="B1" s="5" t="s">
        <v>2</v>
      </c>
      <c r="C1" t="s">
        <v>13</v>
      </c>
    </row>
    <row r="2" spans="1:8" x14ac:dyDescent="0.2">
      <c r="A2">
        <v>104</v>
      </c>
      <c r="B2" s="4" t="str">
        <f t="shared" ref="B2:B11" si="0">HLOOKUP(A2,Mylovelytable,3)</f>
        <v>Data Engineer</v>
      </c>
      <c r="C2" t="str">
        <f>HLOOKUP(A2,E4:H6,2)</f>
        <v>Gabriella Russo</v>
      </c>
    </row>
    <row r="3" spans="1:8" x14ac:dyDescent="0.2">
      <c r="A3">
        <v>103</v>
      </c>
      <c r="B3" s="4" t="str">
        <f t="shared" si="0"/>
        <v>Software Engineer</v>
      </c>
      <c r="C3" t="str">
        <f>HLOOKUP(A3,$E$4:$H$6,2)</f>
        <v>Jordan Brown</v>
      </c>
    </row>
    <row r="4" spans="1:8" x14ac:dyDescent="0.2">
      <c r="A4">
        <v>104</v>
      </c>
      <c r="B4" s="4" t="str">
        <f t="shared" si="0"/>
        <v>Data Engineer</v>
      </c>
      <c r="C4" t="str">
        <f t="shared" ref="C4:C11" si="1">HLOOKUP(A4,$E$4:$H$6,2)</f>
        <v>Gabriella Russo</v>
      </c>
      <c r="D4" s="1" t="s">
        <v>0</v>
      </c>
      <c r="E4" s="6">
        <v>101</v>
      </c>
      <c r="F4" s="8">
        <v>102</v>
      </c>
      <c r="G4" s="8">
        <v>103</v>
      </c>
      <c r="H4" s="8">
        <v>104</v>
      </c>
    </row>
    <row r="5" spans="1:8" x14ac:dyDescent="0.2">
      <c r="A5">
        <v>101</v>
      </c>
      <c r="B5" s="4" t="str">
        <f t="shared" si="0"/>
        <v>Project Manager</v>
      </c>
      <c r="C5" t="str">
        <f t="shared" si="1"/>
        <v>Lamai Malee</v>
      </c>
      <c r="D5" s="9" t="s">
        <v>1</v>
      </c>
      <c r="E5" s="11" t="s">
        <v>7</v>
      </c>
      <c r="F5" s="10" t="s">
        <v>8</v>
      </c>
      <c r="G5" s="10" t="s">
        <v>9</v>
      </c>
      <c r="H5" s="10" t="s">
        <v>10</v>
      </c>
    </row>
    <row r="6" spans="1:8" x14ac:dyDescent="0.2">
      <c r="A6">
        <v>102</v>
      </c>
      <c r="B6" s="4" t="str">
        <f t="shared" si="0"/>
        <v>Data Analyst</v>
      </c>
      <c r="C6" t="str">
        <f t="shared" si="1"/>
        <v>Elimu Juma</v>
      </c>
      <c r="D6" s="7" t="s">
        <v>2</v>
      </c>
      <c r="E6" s="4" t="s">
        <v>4</v>
      </c>
      <c r="F6" t="s">
        <v>3</v>
      </c>
      <c r="G6" t="s">
        <v>5</v>
      </c>
      <c r="H6" t="s">
        <v>6</v>
      </c>
    </row>
    <row r="7" spans="1:8" x14ac:dyDescent="0.2">
      <c r="A7">
        <v>103</v>
      </c>
      <c r="B7" s="4" t="str">
        <f t="shared" si="0"/>
        <v>Software Engineer</v>
      </c>
      <c r="C7" t="str">
        <f t="shared" si="1"/>
        <v>Jordan Brown</v>
      </c>
    </row>
    <row r="8" spans="1:8" x14ac:dyDescent="0.2">
      <c r="A8">
        <v>101</v>
      </c>
      <c r="B8" s="4" t="str">
        <f t="shared" si="0"/>
        <v>Project Manager</v>
      </c>
      <c r="C8" t="str">
        <f t="shared" si="1"/>
        <v>Lamai Malee</v>
      </c>
      <c r="D8" t="e" cm="1">
        <f t="array" aca="1" ref="D8" ca="1">XLOxOKUP(A8,E4:H4,E5:H6)</f>
        <v>#NAME?</v>
      </c>
    </row>
    <row r="9" spans="1:8" x14ac:dyDescent="0.2">
      <c r="A9">
        <v>104</v>
      </c>
      <c r="B9" s="4" t="str">
        <f t="shared" si="0"/>
        <v>Data Engineer</v>
      </c>
      <c r="C9" t="str">
        <f t="shared" si="1"/>
        <v>Gabriella Russo</v>
      </c>
    </row>
    <row r="10" spans="1:8" x14ac:dyDescent="0.2">
      <c r="A10">
        <v>101</v>
      </c>
      <c r="B10" s="4" t="str">
        <f t="shared" si="0"/>
        <v>Project Manager</v>
      </c>
      <c r="C10" t="str">
        <f t="shared" si="1"/>
        <v>Lamai Malee</v>
      </c>
    </row>
    <row r="11" spans="1:8" x14ac:dyDescent="0.2">
      <c r="A11">
        <v>102</v>
      </c>
      <c r="B11" s="4" t="str">
        <f t="shared" si="0"/>
        <v>Data Analyst</v>
      </c>
      <c r="C11" t="str">
        <f t="shared" si="1"/>
        <v>Elimu Juma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3</vt:i4>
      </vt:variant>
    </vt:vector>
  </HeadingPairs>
  <TitlesOfParts>
    <vt:vector size="8" baseType="lpstr">
      <vt:lpstr>VLookup</vt:lpstr>
      <vt:lpstr>Sheet2</vt:lpstr>
      <vt:lpstr>Sheet1</vt:lpstr>
      <vt:lpstr>metadata</vt:lpstr>
      <vt:lpstr>HLookup</vt:lpstr>
      <vt:lpstr>Employees</vt:lpstr>
      <vt:lpstr>Mylovelytable</vt:lpstr>
      <vt:lpstr>MyMetadata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Giulio Chiappolini</cp:lastModifiedBy>
  <dcterms:created xsi:type="dcterms:W3CDTF">2012-05-15T12:44:10Z</dcterms:created>
  <dcterms:modified xsi:type="dcterms:W3CDTF">2023-03-03T01:01:15Z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5d21493e-4de9-4538-aaf9-e29e66487672</vt:lpwstr>
  </property>
</Properties>
</file>