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D0BAEE57-47DF-4321-BCEE-624FC3E40220}" xr6:coauthVersionLast="47" xr6:coauthVersionMax="47" xr10:uidLastSave="{00000000-0000-0000-0000-000000000000}"/>
  <bookViews>
    <workbookView xWindow="0" yWindow="0" windowWidth="14400" windowHeight="15600" firstSheet="9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5" l="1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I2" i="20" s="1"/>
  <c r="J2" i="20" s="1"/>
  <c r="C39" i="20"/>
  <c r="B39" i="20"/>
  <c r="C38" i="20"/>
  <c r="C37" i="20"/>
  <c r="C36" i="20"/>
  <c r="C35" i="20"/>
  <c r="C34" i="20"/>
  <c r="C33" i="20"/>
  <c r="C32" i="20"/>
  <c r="G30" i="20"/>
  <c r="C30" i="20"/>
  <c r="B30" i="20"/>
  <c r="C29" i="20"/>
  <c r="C28" i="20"/>
  <c r="C27" i="20"/>
  <c r="G25" i="20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F6" i="20"/>
  <c r="C6" i="20"/>
  <c r="F5" i="20"/>
  <c r="C5" i="20"/>
  <c r="F4" i="20"/>
  <c r="C4" i="20"/>
  <c r="F2" i="20"/>
  <c r="C2" i="20"/>
  <c r="B25" i="22" l="1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B11" i="20"/>
  <c r="C11" i="20" s="1"/>
  <c r="F7" i="20" s="1"/>
  <c r="G19" i="20"/>
  <c r="C8" i="20"/>
  <c r="F10" i="20" s="1"/>
  <c r="G12" i="19"/>
  <c r="G13" i="19"/>
  <c r="G14" i="19"/>
  <c r="G15" i="19"/>
  <c r="G16" i="19"/>
  <c r="G17" i="19"/>
  <c r="G18" i="19"/>
  <c r="J12" i="19"/>
  <c r="J13" i="19"/>
  <c r="J14" i="19"/>
  <c r="J15" i="19"/>
  <c r="J16" i="19"/>
  <c r="J17" i="19"/>
  <c r="J18" i="19"/>
  <c r="M12" i="19"/>
  <c r="M13" i="19"/>
  <c r="M14" i="19"/>
  <c r="M15" i="19"/>
  <c r="M16" i="19"/>
  <c r="M17" i="19"/>
  <c r="M18" i="19"/>
  <c r="P12" i="19"/>
  <c r="P13" i="19"/>
  <c r="P14" i="19"/>
  <c r="P15" i="19"/>
  <c r="P16" i="19"/>
  <c r="P17" i="19"/>
  <c r="P18" i="19"/>
  <c r="S12" i="19"/>
  <c r="S13" i="19"/>
  <c r="S14" i="19"/>
  <c r="S15" i="19"/>
  <c r="S16" i="19"/>
  <c r="S17" i="19"/>
  <c r="S18" i="19"/>
  <c r="V12" i="19"/>
  <c r="V14" i="19"/>
  <c r="V15" i="19"/>
  <c r="V16" i="19"/>
  <c r="V17" i="19"/>
  <c r="V18" i="19"/>
  <c r="Y12" i="19"/>
  <c r="Y14" i="19"/>
  <c r="Y15" i="19"/>
  <c r="Y16" i="19"/>
  <c r="Y17" i="19"/>
  <c r="Y18" i="19"/>
  <c r="AB12" i="19"/>
  <c r="AB13" i="19"/>
  <c r="AB14" i="19"/>
  <c r="AB15" i="19"/>
  <c r="AB16" i="19"/>
  <c r="AB17" i="19"/>
  <c r="AB18" i="19"/>
  <c r="AE18" i="19"/>
  <c r="AE12" i="19"/>
  <c r="AE13" i="19"/>
  <c r="AE14" i="19"/>
  <c r="AE15" i="19"/>
  <c r="AE16" i="19"/>
  <c r="AE17" i="19"/>
  <c r="AE11" i="19"/>
  <c r="AB11" i="19"/>
  <c r="Y11" i="19"/>
  <c r="V11" i="19"/>
  <c r="S11" i="19"/>
  <c r="P11" i="19"/>
  <c r="M11" i="19"/>
  <c r="J11" i="19"/>
  <c r="G11" i="19"/>
  <c r="D12" i="19"/>
  <c r="D13" i="19"/>
  <c r="D14" i="19"/>
  <c r="D11" i="19"/>
  <c r="A12" i="19"/>
  <c r="A13" i="19"/>
  <c r="A14" i="19"/>
  <c r="A11" i="19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F4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F5" i="19" s="1"/>
  <c r="C7" i="18"/>
  <c r="C6" i="18"/>
  <c r="C5" i="18"/>
  <c r="C4" i="18"/>
  <c r="F8" i="18"/>
  <c r="AF3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C4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C5" i="19" s="1"/>
  <c r="C7" i="17"/>
  <c r="C6" i="17"/>
  <c r="C5" i="17"/>
  <c r="C4" i="17"/>
  <c r="F8" i="17"/>
  <c r="AC3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Z6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Z5" i="19" s="1"/>
  <c r="C7" i="16"/>
  <c r="C6" i="16"/>
  <c r="C5" i="16"/>
  <c r="C4" i="16"/>
  <c r="F8" i="16"/>
  <c r="Z3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W6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W5" i="19" s="1"/>
  <c r="C7" i="15"/>
  <c r="C6" i="15"/>
  <c r="C5" i="15"/>
  <c r="C4" i="15"/>
  <c r="F8" i="15"/>
  <c r="W3" i="19" s="1"/>
  <c r="C42" i="14"/>
  <c r="F9" i="15" l="1"/>
  <c r="W4" i="19" s="1"/>
  <c r="V13" i="19" s="1"/>
  <c r="C22" i="18"/>
  <c r="F11" i="18" s="1"/>
  <c r="B11" i="18"/>
  <c r="C11" i="18" s="1"/>
  <c r="F7" i="18" s="1"/>
  <c r="AF2" i="19" s="1"/>
  <c r="C22" i="17"/>
  <c r="F11" i="17" s="1"/>
  <c r="B11" i="17"/>
  <c r="C11" i="17" s="1"/>
  <c r="F7" i="17" s="1"/>
  <c r="AC2" i="19" s="1"/>
  <c r="C22" i="16"/>
  <c r="F11" i="16" s="1"/>
  <c r="B11" i="16"/>
  <c r="C11" i="16" s="1"/>
  <c r="F7" i="16" s="1"/>
  <c r="Z2" i="19" s="1"/>
  <c r="F9" i="16"/>
  <c r="Z4" i="19" s="1"/>
  <c r="Y13" i="19" s="1"/>
  <c r="F12" i="16"/>
  <c r="C39" i="15"/>
  <c r="F6" i="15" s="1"/>
  <c r="C22" i="15"/>
  <c r="F11" i="15" s="1"/>
  <c r="B11" i="15"/>
  <c r="C11" i="15" s="1"/>
  <c r="F7" i="15" s="1"/>
  <c r="W2" i="19" s="1"/>
  <c r="I2" i="18"/>
  <c r="AF6" i="19"/>
  <c r="I4" i="18"/>
  <c r="AF8" i="19"/>
  <c r="I3" i="18"/>
  <c r="AF7" i="19"/>
  <c r="B32" i="18"/>
  <c r="C32" i="18" s="1"/>
  <c r="F5" i="18" s="1"/>
  <c r="I6" i="18" s="1"/>
  <c r="I3" i="17"/>
  <c r="AC7" i="19"/>
  <c r="I4" i="17"/>
  <c r="AC8" i="19"/>
  <c r="B32" i="17"/>
  <c r="C32" i="17" s="1"/>
  <c r="F5" i="17" s="1"/>
  <c r="I2" i="17"/>
  <c r="AC6" i="19"/>
  <c r="I5" i="16"/>
  <c r="Z9" i="19"/>
  <c r="I3" i="16"/>
  <c r="Z7" i="19"/>
  <c r="I4" i="16"/>
  <c r="Z8" i="19"/>
  <c r="C39" i="16"/>
  <c r="F6" i="16" s="1"/>
  <c r="I5" i="15"/>
  <c r="W9" i="19"/>
  <c r="I3" i="15"/>
  <c r="W7" i="19"/>
  <c r="I4" i="15"/>
  <c r="W8" i="19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B4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F9" i="19"/>
  <c r="I5" i="17"/>
  <c r="AC9" i="19"/>
  <c r="I6" i="17"/>
  <c r="C22" i="14"/>
  <c r="F11" i="14" s="1"/>
  <c r="C30" i="14"/>
  <c r="F2" i="14" s="1"/>
  <c r="C8" i="14"/>
  <c r="F10" i="14" s="1"/>
  <c r="B5" i="19" s="1"/>
  <c r="C10" i="14"/>
  <c r="B2" i="19" s="1"/>
  <c r="F8" i="14"/>
  <c r="B3" i="19" s="1"/>
  <c r="G30" i="14"/>
  <c r="I2" i="14"/>
  <c r="J2" i="14" s="1"/>
  <c r="G17" i="14"/>
  <c r="F21" i="14" s="1"/>
  <c r="C43" i="6"/>
  <c r="C42" i="3"/>
  <c r="B40" i="3"/>
  <c r="C40" i="3" s="1"/>
  <c r="F3" i="3" s="1"/>
  <c r="H7" i="19" s="1"/>
  <c r="B39" i="3"/>
  <c r="C39" i="3" s="1"/>
  <c r="F6" i="3" s="1"/>
  <c r="C38" i="3"/>
  <c r="C37" i="3"/>
  <c r="C36" i="3"/>
  <c r="C35" i="3"/>
  <c r="C34" i="3"/>
  <c r="C33" i="3"/>
  <c r="C32" i="3"/>
  <c r="F5" i="3" s="1"/>
  <c r="H9" i="19" s="1"/>
  <c r="B30" i="3"/>
  <c r="C30" i="3" s="1"/>
  <c r="F2" i="3" s="1"/>
  <c r="C29" i="3"/>
  <c r="C28" i="3"/>
  <c r="C27" i="3"/>
  <c r="F4" i="3" s="1"/>
  <c r="H8" i="19" s="1"/>
  <c r="B25" i="3"/>
  <c r="C25" i="3" s="1"/>
  <c r="B23" i="3"/>
  <c r="C23" i="3" s="1"/>
  <c r="F9" i="3" s="1"/>
  <c r="H4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H3" i="19"/>
  <c r="C8" i="3" l="1"/>
  <c r="F10" i="3" s="1"/>
  <c r="H5" i="19" s="1"/>
  <c r="F17" i="3"/>
  <c r="F18" i="3" s="1"/>
  <c r="C22" i="3"/>
  <c r="F11" i="3" s="1"/>
  <c r="B11" i="3"/>
  <c r="C11" i="3" s="1"/>
  <c r="F7" i="3" s="1"/>
  <c r="H2" i="19" s="1"/>
  <c r="H6" i="19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N6" i="19" s="1"/>
  <c r="C29" i="7"/>
  <c r="C28" i="7"/>
  <c r="G25" i="7"/>
  <c r="B23" i="7"/>
  <c r="C23" i="7" s="1"/>
  <c r="F9" i="7" s="1"/>
  <c r="N4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N3" i="19" s="1"/>
  <c r="C7" i="7"/>
  <c r="C6" i="7"/>
  <c r="C5" i="7"/>
  <c r="C4" i="7"/>
  <c r="I7" i="3" l="1"/>
  <c r="J7" i="3" s="1"/>
  <c r="C8" i="7"/>
  <c r="F10" i="7" s="1"/>
  <c r="N5" i="19" s="1"/>
  <c r="B25" i="7"/>
  <c r="C25" i="7" s="1"/>
  <c r="N2" i="19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T6" i="19" s="1"/>
  <c r="C29" i="12"/>
  <c r="C28" i="12"/>
  <c r="C27" i="12"/>
  <c r="F4" i="12" s="1"/>
  <c r="C25" i="12"/>
  <c r="B23" i="12"/>
  <c r="C23" i="12" s="1"/>
  <c r="F9" i="12" s="1"/>
  <c r="T4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T3" i="19" s="1"/>
  <c r="C22" i="12" l="1"/>
  <c r="F11" i="12" s="1"/>
  <c r="B11" i="12"/>
  <c r="C11" i="12" s="1"/>
  <c r="T2" i="19" s="1"/>
  <c r="C39" i="12"/>
  <c r="F6" i="12" s="1"/>
  <c r="B32" i="12"/>
  <c r="I3" i="12"/>
  <c r="T7" i="19"/>
  <c r="I4" i="12"/>
  <c r="T8" i="19"/>
  <c r="I5" i="7"/>
  <c r="N9" i="19"/>
  <c r="I3" i="7"/>
  <c r="N7" i="19"/>
  <c r="G26" i="7"/>
  <c r="B27" i="7"/>
  <c r="C27" i="7" s="1"/>
  <c r="F4" i="7" s="1"/>
  <c r="F13" i="7"/>
  <c r="I13" i="7" s="1"/>
  <c r="C32" i="12"/>
  <c r="F5" i="12" s="1"/>
  <c r="C8" i="12"/>
  <c r="F10" i="12" s="1"/>
  <c r="T5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Q5" i="19" s="1"/>
  <c r="B22" i="11"/>
  <c r="B23" i="11"/>
  <c r="C23" i="11" s="1"/>
  <c r="F9" i="11" s="1"/>
  <c r="Q4" i="19" s="1"/>
  <c r="B30" i="11"/>
  <c r="C30" i="11" s="1"/>
  <c r="F2" i="11" s="1"/>
  <c r="Q6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Q3" i="19" s="1"/>
  <c r="C22" i="11" l="1"/>
  <c r="F11" i="11" s="1"/>
  <c r="B11" i="11"/>
  <c r="C11" i="11" s="1"/>
  <c r="F7" i="11" s="1"/>
  <c r="Q2" i="19" s="1"/>
  <c r="I5" i="12"/>
  <c r="T9" i="19"/>
  <c r="C39" i="11"/>
  <c r="F6" i="11" s="1"/>
  <c r="B32" i="11"/>
  <c r="I4" i="7"/>
  <c r="N8" i="19"/>
  <c r="I6" i="7"/>
  <c r="I6" i="12"/>
  <c r="B25" i="11"/>
  <c r="C25" i="11" s="1"/>
  <c r="I2" i="11"/>
  <c r="C40" i="11"/>
  <c r="F3" i="11" s="1"/>
  <c r="I3" i="11" l="1"/>
  <c r="Q7" i="19"/>
  <c r="C27" i="11"/>
  <c r="F4" i="11" s="1"/>
  <c r="F15" i="10"/>
  <c r="B25" i="10"/>
  <c r="C25" i="10" s="1"/>
  <c r="B23" i="10"/>
  <c r="C23" i="10" s="1"/>
  <c r="F9" i="10" s="1"/>
  <c r="E4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E5" i="19" s="1"/>
  <c r="C7" i="10"/>
  <c r="C6" i="10"/>
  <c r="C5" i="10"/>
  <c r="C4" i="10"/>
  <c r="F8" i="10"/>
  <c r="E3" i="19" s="1"/>
  <c r="C22" i="10" l="1"/>
  <c r="F11" i="10" s="1"/>
  <c r="C11" i="10"/>
  <c r="F7" i="10" s="1"/>
  <c r="E2" i="19" s="1"/>
  <c r="I4" i="11"/>
  <c r="Q8" i="19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K8" i="19" s="1"/>
  <c r="C42" i="6" l="1"/>
  <c r="C28" i="6"/>
  <c r="C29" i="6"/>
  <c r="C30" i="6"/>
  <c r="F2" i="6" s="1"/>
  <c r="K6" i="19" s="1"/>
  <c r="C32" i="6"/>
  <c r="F5" i="6" s="1"/>
  <c r="K9" i="19" s="1"/>
  <c r="C33" i="6"/>
  <c r="C34" i="6"/>
  <c r="C35" i="6"/>
  <c r="C36" i="6"/>
  <c r="C37" i="6"/>
  <c r="C38" i="6"/>
  <c r="C39" i="6"/>
  <c r="F6" i="6" s="1"/>
  <c r="C40" i="6"/>
  <c r="F3" i="6" s="1"/>
  <c r="K7" i="19" s="1"/>
  <c r="C5" i="6"/>
  <c r="C6" i="6"/>
  <c r="C7" i="6"/>
  <c r="C8" i="6"/>
  <c r="F10" i="6" s="1"/>
  <c r="K5" i="19" s="1"/>
  <c r="K2" i="19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K4" i="19" s="1"/>
  <c r="F8" i="6"/>
  <c r="K3" i="19" s="1"/>
  <c r="C25" i="6"/>
  <c r="C32" i="11" l="1"/>
  <c r="F5" i="11" s="1"/>
  <c r="Q9" i="19" s="1"/>
  <c r="I6" i="11" l="1"/>
  <c r="I5" i="11"/>
</calcChain>
</file>

<file path=xl/sharedStrings.xml><?xml version="1.0" encoding="utf-8"?>
<sst xmlns="http://schemas.openxmlformats.org/spreadsheetml/2006/main" count="931" uniqueCount="84">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</sst>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G18"/>
  <sheetViews>
    <sheetView tabSelected="1" topLeftCell="S1" workbookViewId="0">
      <selection activeCell="Y13" sqref="Y13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1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</cols>
  <sheetData>
    <row r="1" spans="1:33" x14ac:dyDescent="0.25">
      <c r="A1" s="22" t="s">
        <v>70</v>
      </c>
      <c r="B1" s="22"/>
      <c r="C1" s="10"/>
      <c r="D1" s="21" t="s">
        <v>71</v>
      </c>
      <c r="E1" s="21"/>
      <c r="F1" s="10"/>
      <c r="G1" s="20" t="s">
        <v>72</v>
      </c>
      <c r="H1" s="20"/>
      <c r="I1" s="10"/>
      <c r="J1" s="21" t="s">
        <v>73</v>
      </c>
      <c r="K1" s="21"/>
      <c r="L1" s="10"/>
      <c r="M1" s="20" t="s">
        <v>74</v>
      </c>
      <c r="N1" s="20"/>
      <c r="O1" s="10"/>
      <c r="P1" s="21" t="s">
        <v>75</v>
      </c>
      <c r="Q1" s="21"/>
      <c r="R1" s="10"/>
      <c r="S1" s="20" t="s">
        <v>76</v>
      </c>
      <c r="T1" s="20"/>
      <c r="U1" s="10"/>
      <c r="V1" s="21" t="s">
        <v>77</v>
      </c>
      <c r="W1" s="21"/>
      <c r="X1" s="10"/>
      <c r="Y1" s="20" t="s">
        <v>78</v>
      </c>
      <c r="Z1" s="20"/>
      <c r="AA1" s="10"/>
      <c r="AB1" s="21" t="s">
        <v>79</v>
      </c>
      <c r="AC1" s="21"/>
      <c r="AD1" s="10"/>
      <c r="AE1" s="20" t="s">
        <v>80</v>
      </c>
      <c r="AF1" s="20"/>
      <c r="AG1" s="10"/>
    </row>
    <row r="2" spans="1:33" x14ac:dyDescent="0.25">
      <c r="A2" s="11" t="s">
        <v>38</v>
      </c>
      <c r="B2" s="15">
        <f>'Apollo 7'!F7</f>
        <v>4242.5855143209992</v>
      </c>
      <c r="C2" s="12"/>
      <c r="D2" s="13" t="s">
        <v>38</v>
      </c>
      <c r="E2" s="17">
        <f>'Apollo 8'!F7</f>
        <v>4277.6482045220009</v>
      </c>
      <c r="F2" s="12"/>
      <c r="G2" s="14" t="s">
        <v>38</v>
      </c>
      <c r="H2" s="18">
        <f>'Apollo 9'!F7</f>
        <v>4270.7536004980002</v>
      </c>
      <c r="I2" s="12"/>
      <c r="J2" s="13" t="s">
        <v>38</v>
      </c>
      <c r="K2" s="17">
        <f>'Apollo 10'!F7</f>
        <v>4289.668402327</v>
      </c>
      <c r="L2" s="12"/>
      <c r="M2" s="14" t="s">
        <v>38</v>
      </c>
      <c r="N2" s="18">
        <f>'Apollo 11'!F7</f>
        <v>4266.9434245900002</v>
      </c>
      <c r="O2" s="12"/>
      <c r="P2" s="13" t="s">
        <v>38</v>
      </c>
      <c r="Q2" s="17">
        <f>'Apollo 12'!F7</f>
        <v>4202.8961819460001</v>
      </c>
      <c r="R2" s="12"/>
      <c r="S2" s="14" t="s">
        <v>38</v>
      </c>
      <c r="T2" s="18">
        <f>'Apollo 13'!F7</f>
        <v>4213.6916803519998</v>
      </c>
      <c r="U2" s="12"/>
      <c r="V2" s="13" t="s">
        <v>38</v>
      </c>
      <c r="W2" s="17">
        <f>'Apollo 14'!F7</f>
        <v>4213.5556026409995</v>
      </c>
      <c r="X2" s="12"/>
      <c r="Y2" s="14" t="s">
        <v>38</v>
      </c>
      <c r="Z2" s="18">
        <f>'Apollo 15'!F7</f>
        <v>5550.5191132159998</v>
      </c>
      <c r="AA2" s="12"/>
      <c r="AB2" s="13" t="s">
        <v>38</v>
      </c>
      <c r="AC2" s="17">
        <f>'Apollo 16'!F7</f>
        <v>5540.2679256540005</v>
      </c>
      <c r="AD2" s="12"/>
      <c r="AE2" s="14" t="s">
        <v>38</v>
      </c>
      <c r="AF2" s="18">
        <f>'Apollo 17'!F7</f>
        <v>5536.0948758500008</v>
      </c>
      <c r="AG2" s="12"/>
    </row>
    <row r="3" spans="1:33" x14ac:dyDescent="0.25">
      <c r="A3" s="11" t="s">
        <v>39</v>
      </c>
      <c r="B3" s="15">
        <f>'Apollo 7'!F8</f>
        <v>5497.5848836370005</v>
      </c>
      <c r="C3" s="12"/>
      <c r="D3" s="13" t="s">
        <v>39</v>
      </c>
      <c r="E3" s="17">
        <f>'Apollo 8'!F8</f>
        <v>5509.6504406790009</v>
      </c>
      <c r="F3" s="12"/>
      <c r="G3" s="14" t="s">
        <v>39</v>
      </c>
      <c r="H3" s="18">
        <f>'Apollo 9'!F8</f>
        <v>5476.6742753800008</v>
      </c>
      <c r="I3" s="12"/>
      <c r="J3" s="13" t="s">
        <v>39</v>
      </c>
      <c r="K3" s="17">
        <f>'Apollo 10'!F8</f>
        <v>5468.2828165350002</v>
      </c>
      <c r="L3" s="12"/>
      <c r="M3" s="14" t="s">
        <v>39</v>
      </c>
      <c r="N3" s="18">
        <f>'Apollo 11'!F8</f>
        <v>5458.5759398170003</v>
      </c>
      <c r="O3" s="12"/>
      <c r="P3" s="13" t="s">
        <v>39</v>
      </c>
      <c r="Q3" s="17">
        <f>'Apollo 12'!F8</f>
        <v>5513.2338204019998</v>
      </c>
      <c r="R3" s="12"/>
      <c r="S3" s="14" t="s">
        <v>39</v>
      </c>
      <c r="T3" s="18">
        <f>'Apollo 13'!F8</f>
        <v>5546.5728595970004</v>
      </c>
      <c r="U3" s="12"/>
      <c r="V3" s="13" t="s">
        <v>39</v>
      </c>
      <c r="W3" s="17">
        <f>'Apollo 14'!F8</f>
        <v>5604.3605275350001</v>
      </c>
      <c r="X3" s="12"/>
      <c r="Y3" s="14" t="s">
        <v>39</v>
      </c>
      <c r="Z3" s="18">
        <f>'Apollo 15'!F8</f>
        <v>5723.6553208450005</v>
      </c>
      <c r="AA3" s="12"/>
      <c r="AB3" s="13" t="s">
        <v>39</v>
      </c>
      <c r="AC3" s="17">
        <f>'Apollo 16'!F8</f>
        <v>5678.7496762150004</v>
      </c>
      <c r="AD3" s="12"/>
      <c r="AE3" s="14" t="s">
        <v>39</v>
      </c>
      <c r="AF3" s="18">
        <f>'Apollo 17'!F8</f>
        <v>5734.7683339100004</v>
      </c>
      <c r="AG3" s="12"/>
    </row>
    <row r="4" spans="1:33" x14ac:dyDescent="0.25">
      <c r="A4" s="11" t="s">
        <v>40</v>
      </c>
      <c r="B4" s="15">
        <f>'Apollo 7'!F9</f>
        <v>4416.7649844009993</v>
      </c>
      <c r="C4" s="12"/>
      <c r="D4" s="13" t="s">
        <v>40</v>
      </c>
      <c r="E4" s="17">
        <f>'Apollo 8'!F9</f>
        <v>18522.898021320001</v>
      </c>
      <c r="F4" s="12"/>
      <c r="G4" s="14" t="s">
        <v>40</v>
      </c>
      <c r="H4" s="18">
        <f>'Apollo 9'!F9</f>
        <v>16378.313295960001</v>
      </c>
      <c r="I4" s="12"/>
      <c r="J4" s="13" t="s">
        <v>40</v>
      </c>
      <c r="K4" s="17">
        <f>'Apollo 10'!F9</f>
        <v>18509.290250220001</v>
      </c>
      <c r="L4" s="12"/>
      <c r="M4" s="14" t="s">
        <v>40</v>
      </c>
      <c r="N4" s="18">
        <f>'Apollo 11'!F9</f>
        <v>18507.929473110002</v>
      </c>
      <c r="O4" s="12"/>
      <c r="P4" s="13" t="s">
        <v>40</v>
      </c>
      <c r="Q4" s="17">
        <f>'Apollo 12'!F9</f>
        <v>18514.279766290001</v>
      </c>
      <c r="R4" s="12"/>
      <c r="S4" s="14" t="s">
        <v>40</v>
      </c>
      <c r="T4" s="18">
        <f>'Apollo 13'!F9</f>
        <v>18400.428081419999</v>
      </c>
      <c r="U4" s="12"/>
      <c r="V4" s="13" t="s">
        <v>40</v>
      </c>
      <c r="W4" s="17">
        <f>'Apollo 14'!F9</f>
        <v>18486.701350193998</v>
      </c>
      <c r="X4" s="12"/>
      <c r="Y4" s="14" t="s">
        <v>40</v>
      </c>
      <c r="Z4" s="18">
        <f>'Apollo 15'!F9</f>
        <v>18461.028022052</v>
      </c>
      <c r="AA4" s="12"/>
      <c r="AB4" s="13" t="s">
        <v>40</v>
      </c>
      <c r="AC4" s="17">
        <f>'Apollo 16'!F9</f>
        <v>18482.301504204999</v>
      </c>
      <c r="AD4" s="12"/>
      <c r="AE4" s="14" t="s">
        <v>40</v>
      </c>
      <c r="AF4" s="18">
        <f>'Apollo 17'!F9</f>
        <v>18480.26033854</v>
      </c>
      <c r="AG4" s="12"/>
    </row>
    <row r="5" spans="1:33" x14ac:dyDescent="0.25">
      <c r="A5" s="11" t="s">
        <v>41</v>
      </c>
      <c r="B5" s="15">
        <f>'Apollo 7'!F10</f>
        <v>119.703026443</v>
      </c>
      <c r="C5" s="12"/>
      <c r="D5" s="13" t="s">
        <v>41</v>
      </c>
      <c r="E5" s="17">
        <f>'Apollo 8'!F10</f>
        <v>111.26620836100001</v>
      </c>
      <c r="F5" s="12"/>
      <c r="G5" s="14" t="s">
        <v>41</v>
      </c>
      <c r="H5" s="18">
        <f>'Apollo 9'!F10</f>
        <v>111.13013065000001</v>
      </c>
      <c r="I5" s="12"/>
      <c r="J5" s="13" t="s">
        <v>41</v>
      </c>
      <c r="K5" s="17">
        <f>'Apollo 10'!F10</f>
        <v>110.903334465</v>
      </c>
      <c r="L5" s="12"/>
      <c r="M5" s="14" t="s">
        <v>41</v>
      </c>
      <c r="N5" s="18">
        <f>'Apollo 11'!F10</f>
        <v>111.53836378299999</v>
      </c>
      <c r="O5" s="12"/>
      <c r="P5" s="13" t="s">
        <v>41</v>
      </c>
      <c r="Q5" s="17">
        <f>'Apollo 12'!F10</f>
        <v>94.528649908000006</v>
      </c>
      <c r="R5" s="12"/>
      <c r="S5" s="14" t="s">
        <v>41</v>
      </c>
      <c r="T5" s="18">
        <f>'Apollo 13'!F10</f>
        <v>111.17548988700001</v>
      </c>
      <c r="U5" s="12"/>
      <c r="V5" s="13" t="s">
        <v>41</v>
      </c>
      <c r="W5" s="17">
        <f>'Apollo 14'!F10</f>
        <v>111.356926835</v>
      </c>
      <c r="X5" s="12"/>
      <c r="Y5" s="14" t="s">
        <v>41</v>
      </c>
      <c r="Z5" s="18">
        <f>'Apollo 15'!F10</f>
        <v>110.903334465</v>
      </c>
      <c r="AA5" s="12"/>
      <c r="AB5" s="13" t="s">
        <v>41</v>
      </c>
      <c r="AC5" s="17">
        <f>'Apollo 16'!F10</f>
        <v>105.86845915799999</v>
      </c>
      <c r="AD5" s="12"/>
      <c r="AE5" s="14" t="s">
        <v>41</v>
      </c>
      <c r="AF5" s="18">
        <f>'Apollo 17'!F10</f>
        <v>105.68702221000001</v>
      </c>
      <c r="AG5" s="12"/>
    </row>
    <row r="6" spans="1:33" x14ac:dyDescent="0.25">
      <c r="A6" s="11"/>
      <c r="B6" s="15"/>
      <c r="C6" s="12"/>
      <c r="D6" s="13"/>
      <c r="E6" s="17"/>
      <c r="F6" s="12"/>
      <c r="G6" s="14" t="s">
        <v>55</v>
      </c>
      <c r="H6" s="18">
        <f>'Apollo 9'!F2</f>
        <v>8182.8063548</v>
      </c>
      <c r="I6" s="12"/>
      <c r="J6" s="13" t="s">
        <v>55</v>
      </c>
      <c r="K6" s="17">
        <f>'Apollo 10'!F2</f>
        <v>8263.8633113190008</v>
      </c>
      <c r="L6" s="12"/>
      <c r="M6" s="14" t="s">
        <v>55</v>
      </c>
      <c r="N6" s="18">
        <f>'Apollo 11'!F2</f>
        <v>8248.2143745540016</v>
      </c>
      <c r="O6" s="12"/>
      <c r="P6" s="13" t="s">
        <v>55</v>
      </c>
      <c r="Q6" s="17">
        <f>'Apollo 12'!F2</f>
        <v>8359.2537867300016</v>
      </c>
      <c r="R6" s="12"/>
      <c r="S6" s="14" t="s">
        <v>55</v>
      </c>
      <c r="T6" s="18">
        <f>'Apollo 13'!F2</f>
        <v>8361.7485447649997</v>
      </c>
      <c r="U6" s="12"/>
      <c r="V6" s="13" t="s">
        <v>55</v>
      </c>
      <c r="W6" s="17">
        <f>'Apollo 14'!F2</f>
        <v>8353.9013967640003</v>
      </c>
      <c r="X6" s="12"/>
      <c r="Y6" s="14" t="s">
        <v>55</v>
      </c>
      <c r="Z6" s="18">
        <f>'Apollo 15'!F2</f>
        <v>8872.9471457550007</v>
      </c>
      <c r="AA6" s="12"/>
      <c r="AB6" s="13" t="s">
        <v>55</v>
      </c>
      <c r="AC6" s="17">
        <f>'Apollo 16'!F2</f>
        <v>8871.9492425410008</v>
      </c>
      <c r="AD6" s="12"/>
      <c r="AE6" s="14" t="s">
        <v>55</v>
      </c>
      <c r="AF6" s="18">
        <f>'Apollo 17'!F2</f>
        <v>8874.171845154</v>
      </c>
      <c r="AG6" s="12"/>
    </row>
    <row r="7" spans="1:33" x14ac:dyDescent="0.25">
      <c r="A7" s="11"/>
      <c r="B7" s="15"/>
      <c r="C7" s="12"/>
      <c r="D7" s="13"/>
      <c r="E7" s="17"/>
      <c r="F7" s="12"/>
      <c r="G7" s="14" t="s">
        <v>56</v>
      </c>
      <c r="H7" s="18">
        <f>'Apollo 9'!F3</f>
        <v>1882.4083355</v>
      </c>
      <c r="I7" s="12"/>
      <c r="J7" s="13" t="s">
        <v>56</v>
      </c>
      <c r="K7" s="17">
        <f>'Apollo 10'!F3</f>
        <v>1193.40152547</v>
      </c>
      <c r="L7" s="12"/>
      <c r="M7" s="14" t="s">
        <v>56</v>
      </c>
      <c r="N7" s="18">
        <f>'Apollo 11'!F3</f>
        <v>2376.0982710079998</v>
      </c>
      <c r="O7" s="12"/>
      <c r="P7" s="13" t="s">
        <v>56</v>
      </c>
      <c r="Q7" s="17">
        <f>'Apollo 12'!F3</f>
        <v>2375.0096493200003</v>
      </c>
      <c r="R7" s="12"/>
      <c r="S7" s="14" t="s">
        <v>56</v>
      </c>
      <c r="T7" s="18">
        <f>'Apollo 13'!F3</f>
        <v>2371.9252212040001</v>
      </c>
      <c r="U7" s="12"/>
      <c r="V7" s="13" t="s">
        <v>56</v>
      </c>
      <c r="W7" s="17">
        <f>'Apollo 14'!F3</f>
        <v>2370.110851724</v>
      </c>
      <c r="X7" s="12"/>
      <c r="Y7" s="14" t="s">
        <v>56</v>
      </c>
      <c r="Z7" s="18">
        <f>'Apollo 15'!F3</f>
        <v>2375.4632416899999</v>
      </c>
      <c r="AA7" s="12"/>
      <c r="AB7" s="13" t="s">
        <v>56</v>
      </c>
      <c r="AC7" s="17">
        <f>'Apollo 16'!F3</f>
        <v>2377.9579997249998</v>
      </c>
      <c r="AD7" s="12"/>
      <c r="AE7" s="14" t="s">
        <v>56</v>
      </c>
      <c r="AF7" s="18">
        <f>'Apollo 17'!F3</f>
        <v>2386.6669732290002</v>
      </c>
      <c r="AG7" s="12"/>
    </row>
    <row r="8" spans="1:33" x14ac:dyDescent="0.25">
      <c r="A8" s="11"/>
      <c r="B8" s="15"/>
      <c r="C8" s="12"/>
      <c r="D8" s="13"/>
      <c r="E8" s="17"/>
      <c r="F8" s="12"/>
      <c r="G8" s="14" t="s">
        <v>57</v>
      </c>
      <c r="H8" s="18">
        <f>'Apollo 9'!F4</f>
        <v>1883.7691126100001</v>
      </c>
      <c r="I8" s="12"/>
      <c r="J8" s="13" t="s">
        <v>57</v>
      </c>
      <c r="K8" s="17">
        <f>'Apollo 10'!F4</f>
        <v>2133.2449161100003</v>
      </c>
      <c r="L8" s="12"/>
      <c r="M8" s="14" t="s">
        <v>57</v>
      </c>
      <c r="N8" s="18">
        <f>'Apollo 11'!F4</f>
        <v>2127.2574968259996</v>
      </c>
      <c r="O8" s="12"/>
      <c r="P8" s="13" t="s">
        <v>57</v>
      </c>
      <c r="Q8" s="17">
        <f>'Apollo 12'!F4</f>
        <v>2107.6169472050001</v>
      </c>
      <c r="R8" s="12"/>
      <c r="S8" s="14" t="s">
        <v>57</v>
      </c>
      <c r="T8" s="18">
        <f>'Apollo 13'!F4</f>
        <v>2109.2045204999999</v>
      </c>
      <c r="U8" s="12"/>
      <c r="V8" s="13" t="s">
        <v>57</v>
      </c>
      <c r="W8" s="17">
        <f>'Apollo 14'!F4</f>
        <v>2166.3117998830003</v>
      </c>
      <c r="X8" s="12"/>
      <c r="Y8" s="14" t="s">
        <v>57</v>
      </c>
      <c r="Z8" s="18">
        <f>'Apollo 15'!F4</f>
        <v>2802.7472542300002</v>
      </c>
      <c r="AA8" s="12"/>
      <c r="AB8" s="13" t="s">
        <v>57</v>
      </c>
      <c r="AC8" s="17">
        <f>'Apollo 16'!F4</f>
        <v>2793.9929214889999</v>
      </c>
      <c r="AD8" s="12"/>
      <c r="AE8" s="14" t="s">
        <v>57</v>
      </c>
      <c r="AF8" s="18">
        <f>'Apollo 17'!F4</f>
        <v>2791.7249596390002</v>
      </c>
      <c r="AG8" s="12"/>
    </row>
    <row r="9" spans="1:33" x14ac:dyDescent="0.25">
      <c r="A9" s="11"/>
      <c r="B9" s="15"/>
      <c r="C9" s="12"/>
      <c r="D9" s="13"/>
      <c r="E9" s="17"/>
      <c r="F9" s="12"/>
      <c r="G9" s="14" t="s">
        <v>58</v>
      </c>
      <c r="H9" s="18">
        <f>'Apollo 9'!F5</f>
        <v>2278.3944745100002</v>
      </c>
      <c r="I9" s="12"/>
      <c r="J9" s="13" t="s">
        <v>58</v>
      </c>
      <c r="K9" s="17">
        <f>'Apollo 10'!F5</f>
        <v>2446.22365141</v>
      </c>
      <c r="L9" s="12"/>
      <c r="M9" s="14" t="s">
        <v>58</v>
      </c>
      <c r="N9" s="18">
        <f>'Apollo 11'!F5</f>
        <v>2301.5730446170001</v>
      </c>
      <c r="O9" s="12"/>
      <c r="P9" s="13" t="s">
        <v>58</v>
      </c>
      <c r="Q9" s="17">
        <f>'Apollo 12'!F5</f>
        <v>2103.3078196900001</v>
      </c>
      <c r="R9" s="12"/>
      <c r="S9" s="14" t="s">
        <v>58</v>
      </c>
      <c r="T9" s="18">
        <f>'Apollo 13'!F5</f>
        <v>2090.425796382</v>
      </c>
      <c r="U9" s="12"/>
      <c r="V9" s="13" t="s">
        <v>58</v>
      </c>
      <c r="W9" s="17">
        <f>'Apollo 14'!F5</f>
        <v>2103.3078196900001</v>
      </c>
      <c r="X9" s="12"/>
      <c r="Y9" s="14" t="s">
        <v>58</v>
      </c>
      <c r="Z9" s="18">
        <f>'Apollo 15'!F5</f>
        <v>2132.4738090810001</v>
      </c>
      <c r="AA9" s="12"/>
      <c r="AB9" s="13" t="s">
        <v>58</v>
      </c>
      <c r="AC9" s="17">
        <f>'Apollo 16'!F5</f>
        <v>2141.727093429</v>
      </c>
      <c r="AD9" s="12"/>
      <c r="AE9" s="14" t="s">
        <v>58</v>
      </c>
      <c r="AF9" s="18">
        <f>'Apollo 17'!F5</f>
        <v>2144.6754438339999</v>
      </c>
      <c r="AG9" s="12"/>
    </row>
    <row r="11" spans="1:33" x14ac:dyDescent="0.25">
      <c r="A11" t="str">
        <f>A2&amp;" "&amp;B2</f>
        <v>SMMASS 4242.585514321</v>
      </c>
      <c r="D11" t="str">
        <f>D2&amp;" "&amp;E2</f>
        <v>SMMASS 4277.648204522</v>
      </c>
      <c r="G11" t="str">
        <f>G2&amp;" "&amp;H2</f>
        <v>SMMASS 4270.753600498</v>
      </c>
      <c r="J11" t="str">
        <f>J2&amp;" "&amp;K2</f>
        <v>SMMASS 4289.668402327</v>
      </c>
      <c r="M11" t="str">
        <f>M2&amp;" "&amp;N2</f>
        <v>SMMASS 4266.94342459</v>
      </c>
      <c r="P11" t="str">
        <f>P2&amp;" "&amp;Q2</f>
        <v>SMMASS 4202.896181946</v>
      </c>
      <c r="S11" t="str">
        <f>S2&amp;" "&amp;T2</f>
        <v>SMMASS 4213.691680352</v>
      </c>
      <c r="V11" t="str">
        <f>V2&amp;" "&amp;W2</f>
        <v>SMMASS 4213.555602641</v>
      </c>
      <c r="Y11" t="str">
        <f>Y2&amp;" "&amp;Z2</f>
        <v>SMMASS 5550.519113216</v>
      </c>
      <c r="AB11" t="str">
        <f>AB2&amp;" "&amp;AC2</f>
        <v>SMMASS 5540.267925654</v>
      </c>
      <c r="AE11" t="str">
        <f>AE2&amp;" "&amp;AF2</f>
        <v>SMMASS 5536.09487585</v>
      </c>
    </row>
    <row r="12" spans="1:33" x14ac:dyDescent="0.25">
      <c r="A12" t="str">
        <f t="shared" ref="A12:A14" si="0">A3&amp;" "&amp;B3</f>
        <v>CMMASS 5497.584883637</v>
      </c>
      <c r="D12" t="str">
        <f t="shared" ref="D12:D14" si="1">D3&amp;" "&amp;E3</f>
        <v>CMMASS 5509.650440679</v>
      </c>
      <c r="G12" t="str">
        <f t="shared" ref="G12:G18" si="2">G3&amp;" "&amp;H3</f>
        <v>CMMASS 5476.67427538</v>
      </c>
      <c r="J12" t="str">
        <f t="shared" ref="J12:J18" si="3">J3&amp;" "&amp;K3</f>
        <v>CMMASS 5468.282816535</v>
      </c>
      <c r="M12" t="str">
        <f t="shared" ref="M12:M18" si="4">M3&amp;" "&amp;N3</f>
        <v>CMMASS 5458.575939817</v>
      </c>
      <c r="P12" t="str">
        <f t="shared" ref="P12:P18" si="5">P3&amp;" "&amp;Q3</f>
        <v>CMMASS 5513.233820402</v>
      </c>
      <c r="S12" t="str">
        <f t="shared" ref="S12:S18" si="6">S3&amp;" "&amp;T3</f>
        <v>CMMASS 5546.572859597</v>
      </c>
      <c r="V12" t="str">
        <f t="shared" ref="V12:V18" si="7">V3&amp;" "&amp;W3</f>
        <v>CMMASS 5604.360527535</v>
      </c>
      <c r="Y12" t="str">
        <f t="shared" ref="Y12:Y18" si="8">Y3&amp;" "&amp;Z3</f>
        <v>CMMASS 5723.655320845</v>
      </c>
      <c r="AB12" t="str">
        <f t="shared" ref="AB12:AB18" si="9">AB3&amp;" "&amp;AC3</f>
        <v>CMMASS 5678.749676215</v>
      </c>
      <c r="AE12" t="str">
        <f t="shared" ref="AE12:AE17" si="10">AE3&amp;" "&amp;AF3</f>
        <v>CMMASS 5734.76833391</v>
      </c>
    </row>
    <row r="13" spans="1:33" x14ac:dyDescent="0.25">
      <c r="A13" t="str">
        <f t="shared" si="0"/>
        <v>SMFUELLOAD 4416.764984401</v>
      </c>
      <c r="D13" t="str">
        <f t="shared" si="1"/>
        <v>SMFUELLOAD 18522.89802132</v>
      </c>
      <c r="G13" t="str">
        <f t="shared" si="2"/>
        <v>SMFUELLOAD 16378.31329596</v>
      </c>
      <c r="J13" t="str">
        <f t="shared" si="3"/>
        <v>SMFUELLOAD 18509.29025022</v>
      </c>
      <c r="M13" t="str">
        <f t="shared" si="4"/>
        <v>SMFUELLOAD 18507.92947311</v>
      </c>
      <c r="P13" t="str">
        <f t="shared" si="5"/>
        <v>SMFUELLOAD 18514.27976629</v>
      </c>
      <c r="S13" t="str">
        <f t="shared" si="6"/>
        <v>SMFUELLOAD 18400.42808142</v>
      </c>
      <c r="V13" t="str">
        <f t="shared" si="7"/>
        <v>SMFUELLOAD 18486.701350194</v>
      </c>
      <c r="Y13" t="str">
        <f t="shared" si="8"/>
        <v>SMFUELLOAD 18461.028022052</v>
      </c>
      <c r="AB13" t="str">
        <f t="shared" si="9"/>
        <v>SMFUELLOAD 18482.301504205</v>
      </c>
      <c r="AE13" t="str">
        <f t="shared" si="10"/>
        <v>SMFUELLOAD 18480.26033854</v>
      </c>
    </row>
    <row r="14" spans="1:33" x14ac:dyDescent="0.25">
      <c r="A14" t="str">
        <f t="shared" si="0"/>
        <v>CMFUELLOAD 119.703026443</v>
      </c>
      <c r="D14" t="str">
        <f t="shared" si="1"/>
        <v>CMFUELLOAD 111.266208361</v>
      </c>
      <c r="G14" t="str">
        <f t="shared" si="2"/>
        <v>CMFUELLOAD 111.13013065</v>
      </c>
      <c r="J14" t="str">
        <f t="shared" si="3"/>
        <v>CMFUELLOAD 110.903334465</v>
      </c>
      <c r="M14" t="str">
        <f t="shared" si="4"/>
        <v>CMFUELLOAD 111.538363783</v>
      </c>
      <c r="P14" t="str">
        <f t="shared" si="5"/>
        <v>CMFUELLOAD 94.528649908</v>
      </c>
      <c r="S14" t="str">
        <f t="shared" si="6"/>
        <v>CMFUELLOAD 111.175489887</v>
      </c>
      <c r="V14" t="str">
        <f t="shared" si="7"/>
        <v>CMFUELLOAD 111.356926835</v>
      </c>
      <c r="Y14" t="str">
        <f t="shared" si="8"/>
        <v>CMFUELLOAD 110.903334465</v>
      </c>
      <c r="AB14" t="str">
        <f t="shared" si="9"/>
        <v>CMFUELLOAD 105.868459158</v>
      </c>
      <c r="AE14" t="str">
        <f t="shared" si="10"/>
        <v>CMFUELLOAD 105.68702221</v>
      </c>
    </row>
    <row r="15" spans="1:33" x14ac:dyDescent="0.25">
      <c r="G15" t="str">
        <f t="shared" si="2"/>
        <v>LMDSCFUEL 8182.8063548</v>
      </c>
      <c r="J15" t="str">
        <f t="shared" si="3"/>
        <v>LMDSCFUEL 8263.863311319</v>
      </c>
      <c r="M15" t="str">
        <f t="shared" si="4"/>
        <v>LMDSCFUEL 8248.214374554</v>
      </c>
      <c r="P15" t="str">
        <f t="shared" si="5"/>
        <v>LMDSCFUEL 8359.25378673</v>
      </c>
      <c r="S15" t="str">
        <f t="shared" si="6"/>
        <v>LMDSCFUEL 8361.748544765</v>
      </c>
      <c r="V15" t="str">
        <f t="shared" si="7"/>
        <v>LMDSCFUEL 8353.901396764</v>
      </c>
      <c r="Y15" t="str">
        <f t="shared" si="8"/>
        <v>LMDSCFUEL 8872.947145755</v>
      </c>
      <c r="AB15" t="str">
        <f t="shared" si="9"/>
        <v>LMDSCFUEL 8871.949242541</v>
      </c>
      <c r="AE15" t="str">
        <f t="shared" si="10"/>
        <v>LMDSCFUEL 8874.171845154</v>
      </c>
    </row>
    <row r="16" spans="1:33" x14ac:dyDescent="0.25">
      <c r="G16" t="str">
        <f t="shared" si="2"/>
        <v>LMASCFUEL 1882.4083355</v>
      </c>
      <c r="J16" t="str">
        <f t="shared" si="3"/>
        <v>LMASCFUEL 1193.40152547</v>
      </c>
      <c r="M16" t="str">
        <f t="shared" si="4"/>
        <v>LMASCFUEL 2376.098271008</v>
      </c>
      <c r="P16" t="str">
        <f t="shared" si="5"/>
        <v>LMASCFUEL 2375.00964932</v>
      </c>
      <c r="S16" t="str">
        <f t="shared" si="6"/>
        <v>LMASCFUEL 2371.925221204</v>
      </c>
      <c r="V16" t="str">
        <f t="shared" si="7"/>
        <v>LMASCFUEL 2370.110851724</v>
      </c>
      <c r="Y16" t="str">
        <f t="shared" si="8"/>
        <v>LMASCFUEL 2375.46324169</v>
      </c>
      <c r="AB16" t="str">
        <f t="shared" si="9"/>
        <v>LMASCFUEL 2377.957999725</v>
      </c>
      <c r="AE16" t="str">
        <f t="shared" si="10"/>
        <v>LMASCFUEL 2386.666973229</v>
      </c>
    </row>
    <row r="17" spans="7:31" x14ac:dyDescent="0.25">
      <c r="G17" t="str">
        <f t="shared" si="2"/>
        <v>LMDSCEMPTY 1883.76911261</v>
      </c>
      <c r="J17" t="str">
        <f t="shared" si="3"/>
        <v>LMDSCEMPTY 2133.24491611</v>
      </c>
      <c r="M17" t="str">
        <f t="shared" si="4"/>
        <v>LMDSCEMPTY 2127.257496826</v>
      </c>
      <c r="P17" t="str">
        <f t="shared" si="5"/>
        <v>LMDSCEMPTY 2107.616947205</v>
      </c>
      <c r="S17" t="str">
        <f t="shared" si="6"/>
        <v>LMDSCEMPTY 2109.2045205</v>
      </c>
      <c r="V17" t="str">
        <f t="shared" si="7"/>
        <v>LMDSCEMPTY 2166.311799883</v>
      </c>
      <c r="Y17" t="str">
        <f t="shared" si="8"/>
        <v>LMDSCEMPTY 2802.74725423</v>
      </c>
      <c r="AB17" t="str">
        <f t="shared" si="9"/>
        <v>LMDSCEMPTY 2793.992921489</v>
      </c>
      <c r="AE17" t="str">
        <f t="shared" si="10"/>
        <v>LMDSCEMPTY 2791.724959639</v>
      </c>
    </row>
    <row r="18" spans="7:31" x14ac:dyDescent="0.25">
      <c r="G18" t="str">
        <f t="shared" si="2"/>
        <v>LMASCEMPTY 2278.39447451</v>
      </c>
      <c r="J18" t="str">
        <f t="shared" si="3"/>
        <v>LMASCEMPTY 2446.22365141</v>
      </c>
      <c r="M18" t="str">
        <f t="shared" si="4"/>
        <v>LMASCEMPTY 2301.573044617</v>
      </c>
      <c r="P18" t="str">
        <f t="shared" si="5"/>
        <v>LMASCEMPTY 2103.30781969</v>
      </c>
      <c r="S18" t="str">
        <f t="shared" si="6"/>
        <v>LMASCEMPTY 2090.425796382</v>
      </c>
      <c r="V18" t="str">
        <f t="shared" si="7"/>
        <v>LMASCEMPTY 2103.30781969</v>
      </c>
      <c r="Y18" t="str">
        <f t="shared" si="8"/>
        <v>LMASCEMPTY 2132.473809081</v>
      </c>
      <c r="AB18" t="str">
        <f t="shared" si="9"/>
        <v>LMASCEMPTY 2141.727093429</v>
      </c>
      <c r="AE18" t="str">
        <f>AE9&amp;" "&amp;AF9</f>
        <v>LMASCEMPTY 2144.675443834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18461.028022052</v>
      </c>
      <c r="G12" t="s">
        <v>36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A19" sqref="A19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4213.5556026409995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</f>
        <v>9289.2999999999993</v>
      </c>
      <c r="C11">
        <f t="shared" si="3"/>
        <v>4213.5556026409995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3" x14ac:dyDescent="0.25">
      <c r="A17" t="s">
        <v>29</v>
      </c>
      <c r="B17">
        <v>109.7</v>
      </c>
      <c r="C17">
        <f t="shared" si="2"/>
        <v>49.759082988999999</v>
      </c>
    </row>
    <row r="18" spans="1:3" x14ac:dyDescent="0.25">
      <c r="A18" t="s">
        <v>30</v>
      </c>
      <c r="B18">
        <v>225.3</v>
      </c>
      <c r="C18">
        <f t="shared" si="2"/>
        <v>102.19436096100002</v>
      </c>
    </row>
    <row r="19" spans="1:3" x14ac:dyDescent="0.25">
      <c r="A19" t="s">
        <v>31</v>
      </c>
      <c r="B19">
        <v>225.2</v>
      </c>
      <c r="C19">
        <f t="shared" si="2"/>
        <v>102.149001724</v>
      </c>
    </row>
    <row r="20" spans="1:3" x14ac:dyDescent="0.25">
      <c r="A20" t="s">
        <v>32</v>
      </c>
      <c r="B20">
        <v>226.5</v>
      </c>
      <c r="C20">
        <f t="shared" si="2"/>
        <v>102.73867180500001</v>
      </c>
    </row>
    <row r="21" spans="1:3" x14ac:dyDescent="0.25">
      <c r="A21" t="s">
        <v>33</v>
      </c>
      <c r="B21">
        <v>223.5</v>
      </c>
      <c r="C21">
        <f t="shared" si="2"/>
        <v>101.37789469500001</v>
      </c>
    </row>
    <row r="22" spans="1:3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3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3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3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3" x14ac:dyDescent="0.25">
      <c r="A28" t="s">
        <v>4</v>
      </c>
      <c r="B28">
        <v>7072.8</v>
      </c>
      <c r="C28">
        <f t="shared" si="4"/>
        <v>3208.1681145360003</v>
      </c>
    </row>
    <row r="29" spans="1:3" x14ac:dyDescent="0.25">
      <c r="A29" t="s">
        <v>5</v>
      </c>
      <c r="B29">
        <v>11344.4</v>
      </c>
      <c r="C29">
        <f t="shared" si="4"/>
        <v>5145.7332822280005</v>
      </c>
    </row>
    <row r="30" spans="1:3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workbookViewId="0">
      <selection activeCell="G21" sqref="G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2023-05-21T19:32:58Z</dcterms:modified>
</cp:coreProperties>
</file>