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iuseppesinatra/Documents/GitHub/Personal_Projects/3-TeachersTimetable/"/>
    </mc:Choice>
  </mc:AlternateContent>
  <xr:revisionPtr revIDLastSave="0" documentId="13_ncr:1_{75681A11-5AC1-7643-AD3D-6757D225FF3A}" xr6:coauthVersionLast="47" xr6:coauthVersionMax="47" xr10:uidLastSave="{00000000-0000-0000-0000-000000000000}"/>
  <bookViews>
    <workbookView xWindow="0" yWindow="460" windowWidth="25600" windowHeight="14560" activeTab="5" xr2:uid="{00000000-000D-0000-FFFF-FFFF00000000}"/>
  </bookViews>
  <sheets>
    <sheet name="Orario Docenti" sheetId="1" r:id="rId1"/>
    <sheet name="Ore docenti" sheetId="2" r:id="rId2"/>
    <sheet name="orario Docenti da compilare" sheetId="3" state="hidden" r:id="rId3"/>
    <sheet name="orario Classi" sheetId="4" state="hidden" r:id="rId4"/>
    <sheet name="ORARIO DOCENTI2" sheetId="5" r:id="rId5"/>
    <sheet name="orario personale docenti" sheetId="9" r:id="rId6"/>
  </sheets>
  <definedNames>
    <definedName name="Z_477BE38D_59F6_454B_B44E_49DEE27444D9_.wvu.PrintArea" localSheetId="0">'Orario Docenti'!$A$57:$AU$88</definedName>
    <definedName name="Z_477BE38D_59F6_454B_B44E_49DEE27444D9_.wvu.PrintArea" localSheetId="2">'orario Docenti da compilare'!$A$61:$AL$92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c0ilSfbwahRWBOMDwh8KeP9GfMijcoUDC8y90Ne05Gs="/>
    </ext>
  </extLst>
</workbook>
</file>

<file path=xl/calcChain.xml><?xml version="1.0" encoding="utf-8"?>
<calcChain xmlns="http://schemas.openxmlformats.org/spreadsheetml/2006/main">
  <c r="AV468" i="9" l="1"/>
  <c r="AU468" i="9"/>
  <c r="AR468" i="9"/>
  <c r="AP468" i="9"/>
  <c r="AV467" i="9"/>
  <c r="AR467" i="9"/>
  <c r="AP467" i="9"/>
  <c r="AV466" i="9"/>
  <c r="AR466" i="9"/>
  <c r="AP466" i="9"/>
  <c r="AV465" i="9"/>
  <c r="AU465" i="9"/>
  <c r="AT465" i="9"/>
  <c r="AS465" i="9"/>
  <c r="AR465" i="9"/>
  <c r="AQ465" i="9"/>
  <c r="AP465" i="9"/>
  <c r="AV464" i="9"/>
  <c r="AU464" i="9"/>
  <c r="AT464" i="9"/>
  <c r="AS464" i="9"/>
  <c r="AR464" i="9"/>
  <c r="AQ464" i="9"/>
  <c r="AP464" i="9"/>
  <c r="AV463" i="9"/>
  <c r="AU463" i="9"/>
  <c r="AT463" i="9"/>
  <c r="AS463" i="9"/>
  <c r="AR463" i="9"/>
  <c r="AQ463" i="9"/>
  <c r="AP463" i="9"/>
  <c r="AV462" i="9"/>
  <c r="AU462" i="9"/>
  <c r="AT462" i="9"/>
  <c r="AS462" i="9"/>
  <c r="AR462" i="9"/>
  <c r="AQ462" i="9"/>
  <c r="AP462" i="9"/>
  <c r="AV461" i="9"/>
  <c r="AU461" i="9"/>
  <c r="AT461" i="9"/>
  <c r="AS461" i="9"/>
  <c r="AR461" i="9"/>
  <c r="AQ461" i="9"/>
  <c r="AP461" i="9"/>
  <c r="AV460" i="9"/>
  <c r="AU460" i="9"/>
  <c r="AT460" i="9"/>
  <c r="AS460" i="9"/>
  <c r="AR460" i="9"/>
  <c r="AQ460" i="9"/>
  <c r="AP460" i="9"/>
  <c r="AU459" i="9"/>
  <c r="AT459" i="9"/>
  <c r="AS458" i="9"/>
  <c r="AV456" i="9"/>
  <c r="AU456" i="9"/>
  <c r="AR456" i="9"/>
  <c r="AP456" i="9"/>
  <c r="AV455" i="9"/>
  <c r="AR455" i="9"/>
  <c r="AP455" i="9"/>
  <c r="AV454" i="9"/>
  <c r="AR454" i="9"/>
  <c r="AP454" i="9"/>
  <c r="AV453" i="9"/>
  <c r="AU453" i="9"/>
  <c r="AT453" i="9"/>
  <c r="AS453" i="9"/>
  <c r="AR453" i="9"/>
  <c r="AQ453" i="9"/>
  <c r="AP453" i="9"/>
  <c r="AV452" i="9"/>
  <c r="AU452" i="9"/>
  <c r="AT452" i="9"/>
  <c r="AS452" i="9"/>
  <c r="AR452" i="9"/>
  <c r="AQ452" i="9"/>
  <c r="AP452" i="9"/>
  <c r="AV451" i="9"/>
  <c r="AU451" i="9"/>
  <c r="AT451" i="9"/>
  <c r="AS451" i="9"/>
  <c r="AR451" i="9"/>
  <c r="AQ451" i="9"/>
  <c r="AP451" i="9"/>
  <c r="AV450" i="9"/>
  <c r="AU450" i="9"/>
  <c r="AT450" i="9"/>
  <c r="AS450" i="9"/>
  <c r="AR450" i="9"/>
  <c r="AQ450" i="9"/>
  <c r="AP450" i="9"/>
  <c r="AV449" i="9"/>
  <c r="AU449" i="9"/>
  <c r="AT449" i="9"/>
  <c r="AS449" i="9"/>
  <c r="AR449" i="9"/>
  <c r="AQ449" i="9"/>
  <c r="AP449" i="9"/>
  <c r="AV448" i="9"/>
  <c r="AU448" i="9"/>
  <c r="AT448" i="9"/>
  <c r="AS448" i="9"/>
  <c r="AR448" i="9"/>
  <c r="AQ448" i="9"/>
  <c r="AP448" i="9"/>
  <c r="AU447" i="9"/>
  <c r="AT447" i="9"/>
  <c r="AS446" i="9"/>
  <c r="AV444" i="9"/>
  <c r="AU444" i="9"/>
  <c r="AR444" i="9"/>
  <c r="AP444" i="9"/>
  <c r="AV443" i="9"/>
  <c r="AR443" i="9"/>
  <c r="AP443" i="9"/>
  <c r="AV442" i="9"/>
  <c r="AR442" i="9"/>
  <c r="AP442" i="9"/>
  <c r="AV441" i="9"/>
  <c r="AU441" i="9"/>
  <c r="AT441" i="9"/>
  <c r="AS441" i="9"/>
  <c r="AR441" i="9"/>
  <c r="AQ441" i="9"/>
  <c r="AP441" i="9"/>
  <c r="AV440" i="9"/>
  <c r="AU440" i="9"/>
  <c r="AT440" i="9"/>
  <c r="AS440" i="9"/>
  <c r="AR440" i="9"/>
  <c r="AQ440" i="9"/>
  <c r="AP440" i="9"/>
  <c r="AV439" i="9"/>
  <c r="AU439" i="9"/>
  <c r="AT439" i="9"/>
  <c r="AS439" i="9"/>
  <c r="AR439" i="9"/>
  <c r="AQ439" i="9"/>
  <c r="AP439" i="9"/>
  <c r="AV438" i="9"/>
  <c r="AU438" i="9"/>
  <c r="AT438" i="9"/>
  <c r="AS438" i="9"/>
  <c r="AR438" i="9"/>
  <c r="AQ438" i="9"/>
  <c r="AP438" i="9"/>
  <c r="AV437" i="9"/>
  <c r="AU437" i="9"/>
  <c r="AT437" i="9"/>
  <c r="AS437" i="9"/>
  <c r="AR437" i="9"/>
  <c r="AQ437" i="9"/>
  <c r="AP437" i="9"/>
  <c r="AV436" i="9"/>
  <c r="AU436" i="9"/>
  <c r="AT436" i="9"/>
  <c r="AS436" i="9"/>
  <c r="AR436" i="9"/>
  <c r="AQ436" i="9"/>
  <c r="AP436" i="9"/>
  <c r="AU435" i="9"/>
  <c r="AT435" i="9"/>
  <c r="AV432" i="9"/>
  <c r="AU432" i="9"/>
  <c r="AR432" i="9"/>
  <c r="AP432" i="9"/>
  <c r="AV431" i="9"/>
  <c r="AR431" i="9"/>
  <c r="AP431" i="9"/>
  <c r="AV430" i="9"/>
  <c r="AR430" i="9"/>
  <c r="AP430" i="9"/>
  <c r="AV429" i="9"/>
  <c r="AU429" i="9"/>
  <c r="AT429" i="9"/>
  <c r="AS429" i="9"/>
  <c r="AR429" i="9"/>
  <c r="AQ429" i="9"/>
  <c r="AP429" i="9"/>
  <c r="AV428" i="9"/>
  <c r="AU428" i="9"/>
  <c r="AT428" i="9"/>
  <c r="AS428" i="9"/>
  <c r="AR428" i="9"/>
  <c r="AQ428" i="9"/>
  <c r="AP428" i="9"/>
  <c r="AV427" i="9"/>
  <c r="AU427" i="9"/>
  <c r="AT427" i="9"/>
  <c r="AS427" i="9"/>
  <c r="AR427" i="9"/>
  <c r="AQ427" i="9"/>
  <c r="AP427" i="9"/>
  <c r="AV426" i="9"/>
  <c r="AU426" i="9"/>
  <c r="AT426" i="9"/>
  <c r="AS426" i="9"/>
  <c r="AR426" i="9"/>
  <c r="AQ426" i="9"/>
  <c r="AP426" i="9"/>
  <c r="AV425" i="9"/>
  <c r="AU425" i="9"/>
  <c r="AT425" i="9"/>
  <c r="AS425" i="9"/>
  <c r="AR425" i="9"/>
  <c r="AQ425" i="9"/>
  <c r="AP425" i="9"/>
  <c r="AV424" i="9"/>
  <c r="AU424" i="9"/>
  <c r="AT424" i="9"/>
  <c r="AS424" i="9"/>
  <c r="AR424" i="9"/>
  <c r="AQ424" i="9"/>
  <c r="AP424" i="9"/>
  <c r="AU423" i="9"/>
  <c r="AT423" i="9"/>
  <c r="AV420" i="9"/>
  <c r="AP420" i="9"/>
  <c r="AV419" i="9"/>
  <c r="AP419" i="9"/>
  <c r="AV418" i="9"/>
  <c r="AP418" i="9"/>
  <c r="AV417" i="9"/>
  <c r="AP417" i="9"/>
  <c r="AV416" i="9"/>
  <c r="AP416" i="9"/>
  <c r="AV415" i="9"/>
  <c r="AP415" i="9"/>
  <c r="AV414" i="9"/>
  <c r="AP414" i="9"/>
  <c r="AV413" i="9"/>
  <c r="AP413" i="9"/>
  <c r="AV412" i="9"/>
  <c r="AP412" i="9"/>
  <c r="AU411" i="9"/>
  <c r="AT411" i="9"/>
  <c r="AV408" i="9"/>
  <c r="AP408" i="9"/>
  <c r="AV407" i="9"/>
  <c r="AP407" i="9"/>
  <c r="AV406" i="9"/>
  <c r="AP406" i="9"/>
  <c r="AV405" i="9"/>
  <c r="AP405" i="9"/>
  <c r="AV404" i="9"/>
  <c r="AP404" i="9"/>
  <c r="AV403" i="9"/>
  <c r="AP403" i="9"/>
  <c r="AV402" i="9"/>
  <c r="AP402" i="9"/>
  <c r="AV401" i="9"/>
  <c r="AP401" i="9"/>
  <c r="AV400" i="9"/>
  <c r="AP400" i="9"/>
  <c r="AU399" i="9"/>
  <c r="AT399" i="9"/>
  <c r="AV396" i="9"/>
  <c r="AP396" i="9"/>
  <c r="AV395" i="9"/>
  <c r="AP395" i="9"/>
  <c r="AV394" i="9"/>
  <c r="AP394" i="9"/>
  <c r="AV393" i="9"/>
  <c r="AP393" i="9"/>
  <c r="AV392" i="9"/>
  <c r="AP392" i="9"/>
  <c r="AV391" i="9"/>
  <c r="AP391" i="9"/>
  <c r="AV390" i="9"/>
  <c r="AP390" i="9"/>
  <c r="AV389" i="9"/>
  <c r="AP389" i="9"/>
  <c r="AV388" i="9"/>
  <c r="AP388" i="9"/>
  <c r="AU387" i="9"/>
  <c r="AT387" i="9"/>
  <c r="AV384" i="9"/>
  <c r="AP384" i="9"/>
  <c r="AV383" i="9"/>
  <c r="AP383" i="9"/>
  <c r="AV382" i="9"/>
  <c r="AP382" i="9"/>
  <c r="AV381" i="9"/>
  <c r="AP381" i="9"/>
  <c r="AV380" i="9"/>
  <c r="AP380" i="9"/>
  <c r="AV379" i="9"/>
  <c r="AP379" i="9"/>
  <c r="AV378" i="9"/>
  <c r="AP378" i="9"/>
  <c r="AV377" i="9"/>
  <c r="AP377" i="9"/>
  <c r="AV376" i="9"/>
  <c r="AP376" i="9"/>
  <c r="AU375" i="9"/>
  <c r="AT375" i="9"/>
  <c r="AV372" i="9"/>
  <c r="AP372" i="9"/>
  <c r="AV371" i="9"/>
  <c r="AP371" i="9"/>
  <c r="AV370" i="9"/>
  <c r="AP370" i="9"/>
  <c r="AV369" i="9"/>
  <c r="AP369" i="9"/>
  <c r="AV368" i="9"/>
  <c r="AP368" i="9"/>
  <c r="AV367" i="9"/>
  <c r="AP367" i="9"/>
  <c r="AV366" i="9"/>
  <c r="AP366" i="9"/>
  <c r="AV365" i="9"/>
  <c r="AP365" i="9"/>
  <c r="AV364" i="9"/>
  <c r="AP364" i="9"/>
  <c r="AU363" i="9"/>
  <c r="AT363" i="9"/>
  <c r="AV360" i="9"/>
  <c r="AP360" i="9"/>
  <c r="AV359" i="9"/>
  <c r="AP359" i="9"/>
  <c r="AV358" i="9"/>
  <c r="AP358" i="9"/>
  <c r="AV357" i="9"/>
  <c r="AP357" i="9"/>
  <c r="AV356" i="9"/>
  <c r="AP356" i="9"/>
  <c r="AV355" i="9"/>
  <c r="AP355" i="9"/>
  <c r="AV354" i="9"/>
  <c r="AP354" i="9"/>
  <c r="AV353" i="9"/>
  <c r="AP353" i="9"/>
  <c r="AV352" i="9"/>
  <c r="AP352" i="9"/>
  <c r="AU351" i="9"/>
  <c r="AT351" i="9"/>
  <c r="AV348" i="9"/>
  <c r="AP348" i="9"/>
  <c r="AV347" i="9"/>
  <c r="AP347" i="9"/>
  <c r="AV346" i="9"/>
  <c r="AP346" i="9"/>
  <c r="AV345" i="9"/>
  <c r="AP345" i="9"/>
  <c r="AV344" i="9"/>
  <c r="AP344" i="9"/>
  <c r="AV343" i="9"/>
  <c r="AP343" i="9"/>
  <c r="AV342" i="9"/>
  <c r="AP342" i="9"/>
  <c r="AV341" i="9"/>
  <c r="AP341" i="9"/>
  <c r="AV340" i="9"/>
  <c r="AP340" i="9"/>
  <c r="AU339" i="9"/>
  <c r="AT339" i="9"/>
  <c r="AV336" i="9"/>
  <c r="AP336" i="9"/>
  <c r="AV335" i="9"/>
  <c r="AP335" i="9"/>
  <c r="AV334" i="9"/>
  <c r="AP334" i="9"/>
  <c r="AV333" i="9"/>
  <c r="AP333" i="9"/>
  <c r="AV332" i="9"/>
  <c r="AP332" i="9"/>
  <c r="AV331" i="9"/>
  <c r="AP331" i="9"/>
  <c r="AV330" i="9"/>
  <c r="AP330" i="9"/>
  <c r="AV329" i="9"/>
  <c r="AP329" i="9"/>
  <c r="AV328" i="9"/>
  <c r="AP328" i="9"/>
  <c r="AU327" i="9"/>
  <c r="AT327" i="9"/>
  <c r="AV324" i="9"/>
  <c r="AP324" i="9"/>
  <c r="AV323" i="9"/>
  <c r="AP323" i="9"/>
  <c r="AV322" i="9"/>
  <c r="AP322" i="9"/>
  <c r="AV321" i="9"/>
  <c r="AP321" i="9"/>
  <c r="AV320" i="9"/>
  <c r="AP320" i="9"/>
  <c r="AV319" i="9"/>
  <c r="AP319" i="9"/>
  <c r="AV318" i="9"/>
  <c r="AP318" i="9"/>
  <c r="AV317" i="9"/>
  <c r="AP317" i="9"/>
  <c r="AV316" i="9"/>
  <c r="AP316" i="9"/>
  <c r="AU315" i="9"/>
  <c r="AT315" i="9"/>
  <c r="AV312" i="9"/>
  <c r="AP312" i="9"/>
  <c r="AV311" i="9"/>
  <c r="AP311" i="9"/>
  <c r="AV310" i="9"/>
  <c r="AP310" i="9"/>
  <c r="AV309" i="9"/>
  <c r="AP309" i="9"/>
  <c r="AV308" i="9"/>
  <c r="AP308" i="9"/>
  <c r="AV307" i="9"/>
  <c r="AP307" i="9"/>
  <c r="AV306" i="9"/>
  <c r="AP306" i="9"/>
  <c r="AV305" i="9"/>
  <c r="AP305" i="9"/>
  <c r="AV304" i="9"/>
  <c r="AP304" i="9"/>
  <c r="AU303" i="9"/>
  <c r="AT303" i="9"/>
  <c r="AV300" i="9"/>
  <c r="AP300" i="9"/>
  <c r="AV299" i="9"/>
  <c r="AP299" i="9"/>
  <c r="AV298" i="9"/>
  <c r="AP298" i="9"/>
  <c r="AV297" i="9"/>
  <c r="AP297" i="9"/>
  <c r="AV296" i="9"/>
  <c r="AP296" i="9"/>
  <c r="AV295" i="9"/>
  <c r="AP295" i="9"/>
  <c r="AV294" i="9"/>
  <c r="AP294" i="9"/>
  <c r="AV293" i="9"/>
  <c r="AP293" i="9"/>
  <c r="AV292" i="9"/>
  <c r="AP292" i="9"/>
  <c r="AU291" i="9"/>
  <c r="AT291" i="9"/>
  <c r="AV288" i="9"/>
  <c r="AP288" i="9"/>
  <c r="AV287" i="9"/>
  <c r="AP287" i="9"/>
  <c r="AV286" i="9"/>
  <c r="AP286" i="9"/>
  <c r="AV285" i="9"/>
  <c r="AP285" i="9"/>
  <c r="AV284" i="9"/>
  <c r="AP284" i="9"/>
  <c r="AV283" i="9"/>
  <c r="AP283" i="9"/>
  <c r="AV282" i="9"/>
  <c r="AP282" i="9"/>
  <c r="AV281" i="9"/>
  <c r="AP281" i="9"/>
  <c r="AV280" i="9"/>
  <c r="AP280" i="9"/>
  <c r="AU279" i="9"/>
  <c r="AT279" i="9"/>
  <c r="AV276" i="9"/>
  <c r="AP276" i="9"/>
  <c r="AV275" i="9"/>
  <c r="AP275" i="9"/>
  <c r="AV274" i="9"/>
  <c r="AP274" i="9"/>
  <c r="AV273" i="9"/>
  <c r="AP273" i="9"/>
  <c r="AV272" i="9"/>
  <c r="AP272" i="9"/>
  <c r="AV271" i="9"/>
  <c r="AP271" i="9"/>
  <c r="AV270" i="9"/>
  <c r="AP270" i="9"/>
  <c r="AV269" i="9"/>
  <c r="AP269" i="9"/>
  <c r="AV268" i="9"/>
  <c r="AP268" i="9"/>
  <c r="AU267" i="9"/>
  <c r="AT267" i="9"/>
  <c r="AV264" i="9"/>
  <c r="AP264" i="9"/>
  <c r="AV263" i="9"/>
  <c r="AP263" i="9"/>
  <c r="AV262" i="9"/>
  <c r="AP262" i="9"/>
  <c r="AV261" i="9"/>
  <c r="AP261" i="9"/>
  <c r="AV260" i="9"/>
  <c r="AP260" i="9"/>
  <c r="AV259" i="9"/>
  <c r="AP259" i="9"/>
  <c r="AV258" i="9"/>
  <c r="AP258" i="9"/>
  <c r="AV257" i="9"/>
  <c r="AP257" i="9"/>
  <c r="AV256" i="9"/>
  <c r="AP256" i="9"/>
  <c r="AU255" i="9"/>
  <c r="AT255" i="9"/>
  <c r="AV252" i="9"/>
  <c r="AP252" i="9"/>
  <c r="AV251" i="9"/>
  <c r="AP251" i="9"/>
  <c r="AV250" i="9"/>
  <c r="AP250" i="9"/>
  <c r="AV249" i="9"/>
  <c r="AP249" i="9"/>
  <c r="AV248" i="9"/>
  <c r="AP248" i="9"/>
  <c r="AV247" i="9"/>
  <c r="AP247" i="9"/>
  <c r="AV246" i="9"/>
  <c r="AP246" i="9"/>
  <c r="AV245" i="9"/>
  <c r="AP245" i="9"/>
  <c r="AV244" i="9"/>
  <c r="AP244" i="9"/>
  <c r="AU243" i="9"/>
  <c r="AT243" i="9"/>
  <c r="AV240" i="9"/>
  <c r="AP240" i="9"/>
  <c r="AV239" i="9"/>
  <c r="AP239" i="9"/>
  <c r="AV238" i="9"/>
  <c r="AP238" i="9"/>
  <c r="AV237" i="9"/>
  <c r="AP237" i="9"/>
  <c r="AV236" i="9"/>
  <c r="AP236" i="9"/>
  <c r="AV235" i="9"/>
  <c r="AP235" i="9"/>
  <c r="AV234" i="9"/>
  <c r="AP234" i="9"/>
  <c r="AV233" i="9"/>
  <c r="AP233" i="9"/>
  <c r="AV232" i="9"/>
  <c r="AP232" i="9"/>
  <c r="AU231" i="9"/>
  <c r="AT231" i="9"/>
  <c r="AV228" i="9"/>
  <c r="AP228" i="9"/>
  <c r="AV227" i="9"/>
  <c r="AP227" i="9"/>
  <c r="AV226" i="9"/>
  <c r="AP226" i="9"/>
  <c r="AV225" i="9"/>
  <c r="AP225" i="9"/>
  <c r="AV224" i="9"/>
  <c r="AP224" i="9"/>
  <c r="AV223" i="9"/>
  <c r="AP223" i="9"/>
  <c r="AV222" i="9"/>
  <c r="AP222" i="9"/>
  <c r="AV221" i="9"/>
  <c r="AP221" i="9"/>
  <c r="AV220" i="9"/>
  <c r="AP220" i="9"/>
  <c r="AU219" i="9"/>
  <c r="AT219" i="9"/>
  <c r="AV216" i="9"/>
  <c r="AP216" i="9"/>
  <c r="AV215" i="9"/>
  <c r="AP215" i="9"/>
  <c r="AV214" i="9"/>
  <c r="AP214" i="9"/>
  <c r="AV213" i="9"/>
  <c r="AP213" i="9"/>
  <c r="AV212" i="9"/>
  <c r="AP212" i="9"/>
  <c r="AV211" i="9"/>
  <c r="AP211" i="9"/>
  <c r="AV210" i="9"/>
  <c r="AP210" i="9"/>
  <c r="AV209" i="9"/>
  <c r="AP209" i="9"/>
  <c r="AV208" i="9"/>
  <c r="AP208" i="9"/>
  <c r="AU207" i="9"/>
  <c r="AT207" i="9"/>
  <c r="AV204" i="9"/>
  <c r="AP204" i="9"/>
  <c r="AV203" i="9"/>
  <c r="AP203" i="9"/>
  <c r="AV202" i="9"/>
  <c r="AP202" i="9"/>
  <c r="AV201" i="9"/>
  <c r="AP201" i="9"/>
  <c r="AV200" i="9"/>
  <c r="AP200" i="9"/>
  <c r="AV199" i="9"/>
  <c r="AP199" i="9"/>
  <c r="AV198" i="9"/>
  <c r="AP198" i="9"/>
  <c r="AV197" i="9"/>
  <c r="AP197" i="9"/>
  <c r="AV196" i="9"/>
  <c r="AP196" i="9"/>
  <c r="AU195" i="9"/>
  <c r="AT195" i="9"/>
  <c r="AV192" i="9"/>
  <c r="AP192" i="9"/>
  <c r="AV191" i="9"/>
  <c r="AP191" i="9"/>
  <c r="AV190" i="9"/>
  <c r="AP190" i="9"/>
  <c r="AV189" i="9"/>
  <c r="AP189" i="9"/>
  <c r="AV188" i="9"/>
  <c r="AP188" i="9"/>
  <c r="AV187" i="9"/>
  <c r="AP187" i="9"/>
  <c r="AV186" i="9"/>
  <c r="AP186" i="9"/>
  <c r="AV185" i="9"/>
  <c r="AP185" i="9"/>
  <c r="AV184" i="9"/>
  <c r="AP184" i="9"/>
  <c r="AU183" i="9"/>
  <c r="AT183" i="9"/>
  <c r="AV180" i="9"/>
  <c r="AP180" i="9"/>
  <c r="AV179" i="9"/>
  <c r="AP179" i="9"/>
  <c r="AV178" i="9"/>
  <c r="AP178" i="9"/>
  <c r="AV177" i="9"/>
  <c r="AP177" i="9"/>
  <c r="AV176" i="9"/>
  <c r="AP176" i="9"/>
  <c r="AV175" i="9"/>
  <c r="AP175" i="9"/>
  <c r="AV174" i="9"/>
  <c r="AP174" i="9"/>
  <c r="AV173" i="9"/>
  <c r="AP173" i="9"/>
  <c r="AV172" i="9"/>
  <c r="AP172" i="9"/>
  <c r="AU171" i="9"/>
  <c r="AT171" i="9"/>
  <c r="AV168" i="9"/>
  <c r="AP168" i="9"/>
  <c r="AV167" i="9"/>
  <c r="AP167" i="9"/>
  <c r="AV166" i="9"/>
  <c r="AP166" i="9"/>
  <c r="AV165" i="9"/>
  <c r="AP165" i="9"/>
  <c r="AV164" i="9"/>
  <c r="AP164" i="9"/>
  <c r="AV163" i="9"/>
  <c r="AP163" i="9"/>
  <c r="AV162" i="9"/>
  <c r="AP162" i="9"/>
  <c r="AV161" i="9"/>
  <c r="AP161" i="9"/>
  <c r="AV160" i="9"/>
  <c r="AP160" i="9"/>
  <c r="AU159" i="9"/>
  <c r="AT159" i="9"/>
  <c r="AV156" i="9"/>
  <c r="AP156" i="9"/>
  <c r="AV155" i="9"/>
  <c r="AP155" i="9"/>
  <c r="AV154" i="9"/>
  <c r="AP154" i="9"/>
  <c r="AV153" i="9"/>
  <c r="AP153" i="9"/>
  <c r="AV152" i="9"/>
  <c r="AP152" i="9"/>
  <c r="AV151" i="9"/>
  <c r="AP151" i="9"/>
  <c r="AV150" i="9"/>
  <c r="AP150" i="9"/>
  <c r="AV149" i="9"/>
  <c r="AP149" i="9"/>
  <c r="AV148" i="9"/>
  <c r="AP148" i="9"/>
  <c r="AU147" i="9"/>
  <c r="AT147" i="9"/>
  <c r="AV144" i="9"/>
  <c r="AP144" i="9"/>
  <c r="AV143" i="9"/>
  <c r="AP143" i="9"/>
  <c r="AV142" i="9"/>
  <c r="AP142" i="9"/>
  <c r="AV141" i="9"/>
  <c r="AP141" i="9"/>
  <c r="AV140" i="9"/>
  <c r="AP140" i="9"/>
  <c r="AV139" i="9"/>
  <c r="AP139" i="9"/>
  <c r="AV138" i="9"/>
  <c r="AP138" i="9"/>
  <c r="AV137" i="9"/>
  <c r="AP137" i="9"/>
  <c r="AV136" i="9"/>
  <c r="AP136" i="9"/>
  <c r="AU135" i="9"/>
  <c r="AT135" i="9"/>
  <c r="AV132" i="9"/>
  <c r="AP132" i="9"/>
  <c r="AV131" i="9"/>
  <c r="AP131" i="9"/>
  <c r="AV130" i="9"/>
  <c r="AP130" i="9"/>
  <c r="AV129" i="9"/>
  <c r="AP129" i="9"/>
  <c r="AV128" i="9"/>
  <c r="AP128" i="9"/>
  <c r="AV127" i="9"/>
  <c r="AP127" i="9"/>
  <c r="AV126" i="9"/>
  <c r="AP126" i="9"/>
  <c r="AV125" i="9"/>
  <c r="AP125" i="9"/>
  <c r="AV124" i="9"/>
  <c r="AP124" i="9"/>
  <c r="AU123" i="9"/>
  <c r="AT123" i="9"/>
  <c r="AV120" i="9"/>
  <c r="AP120" i="9"/>
  <c r="AV119" i="9"/>
  <c r="AP119" i="9"/>
  <c r="AV118" i="9"/>
  <c r="AP118" i="9"/>
  <c r="AV117" i="9"/>
  <c r="AP117" i="9"/>
  <c r="AV116" i="9"/>
  <c r="AP116" i="9"/>
  <c r="AV115" i="9"/>
  <c r="AP115" i="9"/>
  <c r="AV114" i="9"/>
  <c r="AP114" i="9"/>
  <c r="AV113" i="9"/>
  <c r="AP113" i="9"/>
  <c r="AV112" i="9"/>
  <c r="AP112" i="9"/>
  <c r="AU111" i="9"/>
  <c r="AT111" i="9"/>
  <c r="AV108" i="9"/>
  <c r="AP108" i="9"/>
  <c r="AV107" i="9"/>
  <c r="AP107" i="9"/>
  <c r="AV106" i="9"/>
  <c r="AP106" i="9"/>
  <c r="AV105" i="9"/>
  <c r="AP105" i="9"/>
  <c r="AV104" i="9"/>
  <c r="AP104" i="9"/>
  <c r="AV103" i="9"/>
  <c r="AP103" i="9"/>
  <c r="AV102" i="9"/>
  <c r="AP102" i="9"/>
  <c r="AV101" i="9"/>
  <c r="AP101" i="9"/>
  <c r="AV100" i="9"/>
  <c r="AP100" i="9"/>
  <c r="AU99" i="9"/>
  <c r="AT99" i="9"/>
  <c r="AV96" i="9"/>
  <c r="AP96" i="9"/>
  <c r="AV95" i="9"/>
  <c r="AP95" i="9"/>
  <c r="AV94" i="9"/>
  <c r="AP94" i="9"/>
  <c r="AV93" i="9"/>
  <c r="AP93" i="9"/>
  <c r="AV92" i="9"/>
  <c r="AP92" i="9"/>
  <c r="AV91" i="9"/>
  <c r="AP91" i="9"/>
  <c r="AV90" i="9"/>
  <c r="AS90" i="9"/>
  <c r="AP90" i="9"/>
  <c r="AV89" i="9"/>
  <c r="AP89" i="9"/>
  <c r="AV88" i="9"/>
  <c r="AP88" i="9"/>
  <c r="AU87" i="9"/>
  <c r="AT87" i="9"/>
  <c r="AV84" i="9"/>
  <c r="AP84" i="9"/>
  <c r="AV83" i="9"/>
  <c r="AP83" i="9"/>
  <c r="AV82" i="9"/>
  <c r="AP82" i="9"/>
  <c r="AV81" i="9"/>
  <c r="AP81" i="9"/>
  <c r="AV80" i="9"/>
  <c r="AP80" i="9"/>
  <c r="AV79" i="9"/>
  <c r="AP79" i="9"/>
  <c r="AV78" i="9"/>
  <c r="AP78" i="9"/>
  <c r="AV77" i="9"/>
  <c r="AR77" i="9"/>
  <c r="AP77" i="9"/>
  <c r="AV76" i="9"/>
  <c r="AQ76" i="9"/>
  <c r="AP76" i="9"/>
  <c r="AU75" i="9"/>
  <c r="AT75" i="9"/>
  <c r="AS75" i="9"/>
  <c r="AV72" i="9"/>
  <c r="AP72" i="9"/>
  <c r="AV71" i="9"/>
  <c r="AP71" i="9"/>
  <c r="AV70" i="9"/>
  <c r="AP70" i="9"/>
  <c r="AV69" i="9"/>
  <c r="AP69" i="9"/>
  <c r="AV68" i="9"/>
  <c r="AP68" i="9"/>
  <c r="AV67" i="9"/>
  <c r="AP67" i="9"/>
  <c r="AV66" i="9"/>
  <c r="AP66" i="9"/>
  <c r="AV65" i="9"/>
  <c r="AP65" i="9"/>
  <c r="AV64" i="9"/>
  <c r="AU64" i="9"/>
  <c r="AP64" i="9"/>
  <c r="AU63" i="9"/>
  <c r="AT63" i="9"/>
  <c r="AV60" i="9"/>
  <c r="AP60" i="9"/>
  <c r="AV59" i="9"/>
  <c r="AP59" i="9"/>
  <c r="AV58" i="9"/>
  <c r="AP58" i="9"/>
  <c r="AV57" i="9"/>
  <c r="AP57" i="9"/>
  <c r="AV56" i="9"/>
  <c r="AP56" i="9"/>
  <c r="AV55" i="9"/>
  <c r="AT55" i="9"/>
  <c r="AP55" i="9"/>
  <c r="AV54" i="9"/>
  <c r="AP54" i="9"/>
  <c r="AV53" i="9"/>
  <c r="AP53" i="9"/>
  <c r="AV52" i="9"/>
  <c r="AP52" i="9"/>
  <c r="AU51" i="9"/>
  <c r="AT51" i="9"/>
  <c r="AV48" i="9"/>
  <c r="AP48" i="9"/>
  <c r="AV47" i="9"/>
  <c r="AP47" i="9"/>
  <c r="AV46" i="9"/>
  <c r="AP46" i="9"/>
  <c r="AV45" i="9"/>
  <c r="AP45" i="9"/>
  <c r="AV44" i="9"/>
  <c r="AP44" i="9"/>
  <c r="AV43" i="9"/>
  <c r="AP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AV42" i="9"/>
  <c r="AS42" i="9"/>
  <c r="AP42" i="9"/>
  <c r="AK42" i="9"/>
  <c r="AU467" i="9" s="1"/>
  <c r="AJ42" i="9"/>
  <c r="AU466" i="9" s="1"/>
  <c r="AV41" i="9"/>
  <c r="AP41" i="9"/>
  <c r="AK41" i="9"/>
  <c r="AU455" i="9" s="1"/>
  <c r="AJ41" i="9"/>
  <c r="AU454" i="9" s="1"/>
  <c r="AV40" i="9"/>
  <c r="AP40" i="9"/>
  <c r="AK40" i="9"/>
  <c r="AU443" i="9" s="1"/>
  <c r="AJ40" i="9"/>
  <c r="AU442" i="9" s="1"/>
  <c r="A40" i="9"/>
  <c r="AS434" i="9" s="1"/>
  <c r="AU39" i="9"/>
  <c r="AT39" i="9"/>
  <c r="AK39" i="9"/>
  <c r="AU431" i="9" s="1"/>
  <c r="AJ39" i="9"/>
  <c r="AU430" i="9" s="1"/>
  <c r="A39" i="9"/>
  <c r="AS422" i="9" s="1"/>
  <c r="AN38" i="9"/>
  <c r="AM38" i="9"/>
  <c r="AL38" i="9"/>
  <c r="AK38" i="9"/>
  <c r="AU419" i="9" s="1"/>
  <c r="AJ38" i="9"/>
  <c r="AU418" i="9" s="1"/>
  <c r="AI38" i="9"/>
  <c r="AU417" i="9" s="1"/>
  <c r="AH38" i="9"/>
  <c r="AU420" i="9" s="1"/>
  <c r="AG38" i="9"/>
  <c r="AU416" i="9" s="1"/>
  <c r="AF38" i="9"/>
  <c r="AU415" i="9" s="1"/>
  <c r="AE38" i="9"/>
  <c r="AU414" i="9" s="1"/>
  <c r="AD38" i="9"/>
  <c r="AU413" i="9" s="1"/>
  <c r="AC38" i="9"/>
  <c r="AU412" i="9" s="1"/>
  <c r="AB38" i="9"/>
  <c r="AT417" i="9" s="1"/>
  <c r="AA38" i="9"/>
  <c r="AT416" i="9" s="1"/>
  <c r="Z38" i="9"/>
  <c r="AT415" i="9" s="1"/>
  <c r="Y38" i="9"/>
  <c r="AT414" i="9" s="1"/>
  <c r="X38" i="9"/>
  <c r="AT413" i="9" s="1"/>
  <c r="W38" i="9"/>
  <c r="AT412" i="9" s="1"/>
  <c r="V38" i="9"/>
  <c r="AS417" i="9" s="1"/>
  <c r="U38" i="9"/>
  <c r="AS416" i="9" s="1"/>
  <c r="T38" i="9"/>
  <c r="AS415" i="9" s="1"/>
  <c r="S38" i="9"/>
  <c r="AS414" i="9" s="1"/>
  <c r="R38" i="9"/>
  <c r="AS413" i="9" s="1"/>
  <c r="Q38" i="9"/>
  <c r="AS412" i="9" s="1"/>
  <c r="P38" i="9"/>
  <c r="AR419" i="9" s="1"/>
  <c r="O38" i="9"/>
  <c r="AR418" i="9" s="1"/>
  <c r="N38" i="9"/>
  <c r="AR417" i="9" s="1"/>
  <c r="M38" i="9"/>
  <c r="AR420" i="9" s="1"/>
  <c r="L38" i="9"/>
  <c r="AR416" i="9" s="1"/>
  <c r="K38" i="9"/>
  <c r="AR415" i="9" s="1"/>
  <c r="J38" i="9"/>
  <c r="AR414" i="9" s="1"/>
  <c r="I38" i="9"/>
  <c r="AR413" i="9" s="1"/>
  <c r="H38" i="9"/>
  <c r="AR412" i="9" s="1"/>
  <c r="G38" i="9"/>
  <c r="AQ417" i="9" s="1"/>
  <c r="F38" i="9"/>
  <c r="AQ416" i="9" s="1"/>
  <c r="E38" i="9"/>
  <c r="AQ415" i="9" s="1"/>
  <c r="D38" i="9"/>
  <c r="AQ414" i="9" s="1"/>
  <c r="C38" i="9"/>
  <c r="AQ413" i="9" s="1"/>
  <c r="B38" i="9"/>
  <c r="AQ412" i="9" s="1"/>
  <c r="AN37" i="9"/>
  <c r="AM37" i="9"/>
  <c r="AL37" i="9"/>
  <c r="AK37" i="9"/>
  <c r="AU407" i="9" s="1"/>
  <c r="AJ37" i="9"/>
  <c r="AU406" i="9" s="1"/>
  <c r="AI37" i="9"/>
  <c r="AU405" i="9" s="1"/>
  <c r="AH37" i="9"/>
  <c r="AU408" i="9" s="1"/>
  <c r="AG37" i="9"/>
  <c r="AU404" i="9" s="1"/>
  <c r="AF37" i="9"/>
  <c r="AU403" i="9" s="1"/>
  <c r="AE37" i="9"/>
  <c r="AU402" i="9" s="1"/>
  <c r="AD37" i="9"/>
  <c r="AU401" i="9" s="1"/>
  <c r="AC37" i="9"/>
  <c r="AU400" i="9" s="1"/>
  <c r="AB37" i="9"/>
  <c r="AT405" i="9" s="1"/>
  <c r="AA37" i="9"/>
  <c r="AT404" i="9" s="1"/>
  <c r="Z37" i="9"/>
  <c r="AT403" i="9" s="1"/>
  <c r="Y37" i="9"/>
  <c r="AT402" i="9" s="1"/>
  <c r="X37" i="9"/>
  <c r="AT401" i="9" s="1"/>
  <c r="W37" i="9"/>
  <c r="AT400" i="9" s="1"/>
  <c r="V37" i="9"/>
  <c r="AS405" i="9" s="1"/>
  <c r="U37" i="9"/>
  <c r="AS404" i="9" s="1"/>
  <c r="T37" i="9"/>
  <c r="AS403" i="9" s="1"/>
  <c r="S37" i="9"/>
  <c r="AS402" i="9" s="1"/>
  <c r="R37" i="9"/>
  <c r="AS401" i="9" s="1"/>
  <c r="Q37" i="9"/>
  <c r="AS400" i="9" s="1"/>
  <c r="P37" i="9"/>
  <c r="AR407" i="9" s="1"/>
  <c r="O37" i="9"/>
  <c r="AR406" i="9" s="1"/>
  <c r="N37" i="9"/>
  <c r="AR405" i="9" s="1"/>
  <c r="M37" i="9"/>
  <c r="AR408" i="9" s="1"/>
  <c r="L37" i="9"/>
  <c r="AR404" i="9" s="1"/>
  <c r="K37" i="9"/>
  <c r="AR403" i="9" s="1"/>
  <c r="J37" i="9"/>
  <c r="AR402" i="9" s="1"/>
  <c r="I37" i="9"/>
  <c r="AR401" i="9" s="1"/>
  <c r="H37" i="9"/>
  <c r="AR400" i="9" s="1"/>
  <c r="G37" i="9"/>
  <c r="AQ405" i="9" s="1"/>
  <c r="F37" i="9"/>
  <c r="AQ404" i="9" s="1"/>
  <c r="E37" i="9"/>
  <c r="AQ403" i="9" s="1"/>
  <c r="D37" i="9"/>
  <c r="AQ402" i="9" s="1"/>
  <c r="C37" i="9"/>
  <c r="AQ401" i="9" s="1"/>
  <c r="B37" i="9"/>
  <c r="AQ400" i="9" s="1"/>
  <c r="AV36" i="9"/>
  <c r="AP36" i="9"/>
  <c r="AN36" i="9"/>
  <c r="AM36" i="9"/>
  <c r="AL36" i="9"/>
  <c r="AK36" i="9"/>
  <c r="AU395" i="9" s="1"/>
  <c r="AJ36" i="9"/>
  <c r="AU394" i="9" s="1"/>
  <c r="AI36" i="9"/>
  <c r="AU393" i="9" s="1"/>
  <c r="AH36" i="9"/>
  <c r="AU396" i="9" s="1"/>
  <c r="AG36" i="9"/>
  <c r="AU392" i="9" s="1"/>
  <c r="AF36" i="9"/>
  <c r="AU391" i="9" s="1"/>
  <c r="AE36" i="9"/>
  <c r="AU390" i="9" s="1"/>
  <c r="AD36" i="9"/>
  <c r="AU389" i="9" s="1"/>
  <c r="AC36" i="9"/>
  <c r="AU388" i="9" s="1"/>
  <c r="AB36" i="9"/>
  <c r="AT393" i="9" s="1"/>
  <c r="AA36" i="9"/>
  <c r="AT392" i="9" s="1"/>
  <c r="Z36" i="9"/>
  <c r="AT391" i="9" s="1"/>
  <c r="Y36" i="9"/>
  <c r="AT390" i="9" s="1"/>
  <c r="X36" i="9"/>
  <c r="AT389" i="9" s="1"/>
  <c r="W36" i="9"/>
  <c r="AT388" i="9" s="1"/>
  <c r="V36" i="9"/>
  <c r="AS393" i="9" s="1"/>
  <c r="U36" i="9"/>
  <c r="AS392" i="9" s="1"/>
  <c r="T36" i="9"/>
  <c r="AS391" i="9" s="1"/>
  <c r="S36" i="9"/>
  <c r="AS390" i="9" s="1"/>
  <c r="R36" i="9"/>
  <c r="AS389" i="9" s="1"/>
  <c r="Q36" i="9"/>
  <c r="AS388" i="9" s="1"/>
  <c r="P36" i="9"/>
  <c r="AR395" i="9" s="1"/>
  <c r="O36" i="9"/>
  <c r="AR394" i="9" s="1"/>
  <c r="N36" i="9"/>
  <c r="AR393" i="9" s="1"/>
  <c r="M36" i="9"/>
  <c r="AR396" i="9" s="1"/>
  <c r="L36" i="9"/>
  <c r="AR392" i="9" s="1"/>
  <c r="K36" i="9"/>
  <c r="AR391" i="9" s="1"/>
  <c r="J36" i="9"/>
  <c r="AR390" i="9" s="1"/>
  <c r="I36" i="9"/>
  <c r="AR389" i="9" s="1"/>
  <c r="H36" i="9"/>
  <c r="AR388" i="9" s="1"/>
  <c r="G36" i="9"/>
  <c r="AQ393" i="9" s="1"/>
  <c r="F36" i="9"/>
  <c r="AQ392" i="9" s="1"/>
  <c r="E36" i="9"/>
  <c r="AQ391" i="9" s="1"/>
  <c r="D36" i="9"/>
  <c r="AQ390" i="9" s="1"/>
  <c r="C36" i="9"/>
  <c r="AQ389" i="9" s="1"/>
  <c r="B36" i="9"/>
  <c r="AQ388" i="9" s="1"/>
  <c r="AV35" i="9"/>
  <c r="AP35" i="9"/>
  <c r="AN35" i="9"/>
  <c r="AM35" i="9"/>
  <c r="AL35" i="9"/>
  <c r="AK35" i="9"/>
  <c r="AU383" i="9" s="1"/>
  <c r="AJ35" i="9"/>
  <c r="AU382" i="9" s="1"/>
  <c r="AI35" i="9"/>
  <c r="AU381" i="9" s="1"/>
  <c r="AH35" i="9"/>
  <c r="AU384" i="9" s="1"/>
  <c r="AG35" i="9"/>
  <c r="AU380" i="9" s="1"/>
  <c r="AF35" i="9"/>
  <c r="AU379" i="9" s="1"/>
  <c r="AE35" i="9"/>
  <c r="AU378" i="9" s="1"/>
  <c r="AD35" i="9"/>
  <c r="AU377" i="9" s="1"/>
  <c r="AC35" i="9"/>
  <c r="AU376" i="9" s="1"/>
  <c r="AB35" i="9"/>
  <c r="AT381" i="9" s="1"/>
  <c r="AA35" i="9"/>
  <c r="AT380" i="9" s="1"/>
  <c r="Z35" i="9"/>
  <c r="AT379" i="9" s="1"/>
  <c r="Y35" i="9"/>
  <c r="AT378" i="9" s="1"/>
  <c r="X35" i="9"/>
  <c r="AT377" i="9" s="1"/>
  <c r="W35" i="9"/>
  <c r="AT376" i="9" s="1"/>
  <c r="V35" i="9"/>
  <c r="AS381" i="9" s="1"/>
  <c r="U35" i="9"/>
  <c r="AS380" i="9" s="1"/>
  <c r="T35" i="9"/>
  <c r="AS379" i="9" s="1"/>
  <c r="S35" i="9"/>
  <c r="AS378" i="9" s="1"/>
  <c r="R35" i="9"/>
  <c r="AS377" i="9" s="1"/>
  <c r="Q35" i="9"/>
  <c r="AS376" i="9" s="1"/>
  <c r="P35" i="9"/>
  <c r="AR383" i="9" s="1"/>
  <c r="O35" i="9"/>
  <c r="AR382" i="9" s="1"/>
  <c r="N35" i="9"/>
  <c r="AR381" i="9" s="1"/>
  <c r="M35" i="9"/>
  <c r="AR384" i="9" s="1"/>
  <c r="L35" i="9"/>
  <c r="AR380" i="9" s="1"/>
  <c r="K35" i="9"/>
  <c r="AR379" i="9" s="1"/>
  <c r="J35" i="9"/>
  <c r="AR378" i="9" s="1"/>
  <c r="I35" i="9"/>
  <c r="AR377" i="9" s="1"/>
  <c r="H35" i="9"/>
  <c r="AR376" i="9" s="1"/>
  <c r="G35" i="9"/>
  <c r="AQ381" i="9" s="1"/>
  <c r="F35" i="9"/>
  <c r="AQ380" i="9" s="1"/>
  <c r="E35" i="9"/>
  <c r="AQ379" i="9" s="1"/>
  <c r="D35" i="9"/>
  <c r="AQ378" i="9" s="1"/>
  <c r="C35" i="9"/>
  <c r="AQ377" i="9" s="1"/>
  <c r="B35" i="9"/>
  <c r="AQ376" i="9" s="1"/>
  <c r="AV34" i="9"/>
  <c r="AP34" i="9"/>
  <c r="AN34" i="9"/>
  <c r="AM34" i="9"/>
  <c r="AL34" i="9"/>
  <c r="AK34" i="9"/>
  <c r="AU371" i="9" s="1"/>
  <c r="AJ34" i="9"/>
  <c r="AU370" i="9" s="1"/>
  <c r="AI34" i="9"/>
  <c r="AU369" i="9" s="1"/>
  <c r="AH34" i="9"/>
  <c r="AU372" i="9" s="1"/>
  <c r="AG34" i="9"/>
  <c r="AU368" i="9" s="1"/>
  <c r="AF34" i="9"/>
  <c r="AU367" i="9" s="1"/>
  <c r="AE34" i="9"/>
  <c r="AU366" i="9" s="1"/>
  <c r="AD34" i="9"/>
  <c r="AU365" i="9" s="1"/>
  <c r="AC34" i="9"/>
  <c r="AU364" i="9" s="1"/>
  <c r="AB34" i="9"/>
  <c r="AT369" i="9" s="1"/>
  <c r="AA34" i="9"/>
  <c r="AT368" i="9" s="1"/>
  <c r="Z34" i="9"/>
  <c r="AT367" i="9" s="1"/>
  <c r="Y34" i="9"/>
  <c r="AT366" i="9" s="1"/>
  <c r="X34" i="9"/>
  <c r="AT365" i="9" s="1"/>
  <c r="W34" i="9"/>
  <c r="AT364" i="9" s="1"/>
  <c r="V34" i="9"/>
  <c r="AS369" i="9" s="1"/>
  <c r="U34" i="9"/>
  <c r="AS368" i="9" s="1"/>
  <c r="T34" i="9"/>
  <c r="AS367" i="9" s="1"/>
  <c r="S34" i="9"/>
  <c r="AS366" i="9" s="1"/>
  <c r="R34" i="9"/>
  <c r="AS365" i="9" s="1"/>
  <c r="Q34" i="9"/>
  <c r="AS364" i="9" s="1"/>
  <c r="P34" i="9"/>
  <c r="AR371" i="9" s="1"/>
  <c r="O34" i="9"/>
  <c r="AR370" i="9" s="1"/>
  <c r="N34" i="9"/>
  <c r="AR369" i="9" s="1"/>
  <c r="M34" i="9"/>
  <c r="AR372" i="9" s="1"/>
  <c r="L34" i="9"/>
  <c r="AR368" i="9" s="1"/>
  <c r="K34" i="9"/>
  <c r="AR367" i="9" s="1"/>
  <c r="J34" i="9"/>
  <c r="AR366" i="9" s="1"/>
  <c r="I34" i="9"/>
  <c r="AR365" i="9" s="1"/>
  <c r="H34" i="9"/>
  <c r="AR364" i="9" s="1"/>
  <c r="G34" i="9"/>
  <c r="AQ369" i="9" s="1"/>
  <c r="F34" i="9"/>
  <c r="AQ368" i="9" s="1"/>
  <c r="E34" i="9"/>
  <c r="AQ367" i="9" s="1"/>
  <c r="D34" i="9"/>
  <c r="AQ366" i="9" s="1"/>
  <c r="C34" i="9"/>
  <c r="AQ365" i="9" s="1"/>
  <c r="B34" i="9"/>
  <c r="AQ364" i="9" s="1"/>
  <c r="AV33" i="9"/>
  <c r="AP33" i="9"/>
  <c r="AN33" i="9"/>
  <c r="AM33" i="9"/>
  <c r="AL33" i="9"/>
  <c r="AK33" i="9"/>
  <c r="AU359" i="9" s="1"/>
  <c r="AJ33" i="9"/>
  <c r="AU358" i="9" s="1"/>
  <c r="AI33" i="9"/>
  <c r="AU357" i="9" s="1"/>
  <c r="AH33" i="9"/>
  <c r="AU360" i="9" s="1"/>
  <c r="AG33" i="9"/>
  <c r="AU356" i="9" s="1"/>
  <c r="AF33" i="9"/>
  <c r="AU355" i="9" s="1"/>
  <c r="AE33" i="9"/>
  <c r="AU354" i="9" s="1"/>
  <c r="AD33" i="9"/>
  <c r="AU353" i="9" s="1"/>
  <c r="AC33" i="9"/>
  <c r="AU352" i="9" s="1"/>
  <c r="AB33" i="9"/>
  <c r="AT357" i="9" s="1"/>
  <c r="AA33" i="9"/>
  <c r="AT356" i="9" s="1"/>
  <c r="Z33" i="9"/>
  <c r="AT355" i="9" s="1"/>
  <c r="Y33" i="9"/>
  <c r="AT354" i="9" s="1"/>
  <c r="X33" i="9"/>
  <c r="AT353" i="9" s="1"/>
  <c r="W33" i="9"/>
  <c r="AT352" i="9" s="1"/>
  <c r="V33" i="9"/>
  <c r="AS357" i="9" s="1"/>
  <c r="U33" i="9"/>
  <c r="AS356" i="9" s="1"/>
  <c r="T33" i="9"/>
  <c r="AS355" i="9" s="1"/>
  <c r="S33" i="9"/>
  <c r="AS354" i="9" s="1"/>
  <c r="R33" i="9"/>
  <c r="AS353" i="9" s="1"/>
  <c r="Q33" i="9"/>
  <c r="AS352" i="9" s="1"/>
  <c r="P33" i="9"/>
  <c r="AR359" i="9" s="1"/>
  <c r="O33" i="9"/>
  <c r="AR358" i="9" s="1"/>
  <c r="N33" i="9"/>
  <c r="AR357" i="9" s="1"/>
  <c r="M33" i="9"/>
  <c r="AR360" i="9" s="1"/>
  <c r="L33" i="9"/>
  <c r="AR356" i="9" s="1"/>
  <c r="K33" i="9"/>
  <c r="AR355" i="9" s="1"/>
  <c r="J33" i="9"/>
  <c r="AR354" i="9" s="1"/>
  <c r="I33" i="9"/>
  <c r="AR353" i="9" s="1"/>
  <c r="H33" i="9"/>
  <c r="AR352" i="9" s="1"/>
  <c r="G33" i="9"/>
  <c r="AQ357" i="9" s="1"/>
  <c r="F33" i="9"/>
  <c r="AQ356" i="9" s="1"/>
  <c r="E33" i="9"/>
  <c r="AQ355" i="9" s="1"/>
  <c r="D33" i="9"/>
  <c r="AQ354" i="9" s="1"/>
  <c r="C33" i="9"/>
  <c r="AQ353" i="9" s="1"/>
  <c r="B33" i="9"/>
  <c r="AQ352" i="9" s="1"/>
  <c r="AV32" i="9"/>
  <c r="AR32" i="9"/>
  <c r="AP32" i="9"/>
  <c r="AN32" i="9"/>
  <c r="AM32" i="9"/>
  <c r="AL32" i="9"/>
  <c r="AK32" i="9"/>
  <c r="AU347" i="9" s="1"/>
  <c r="AJ32" i="9"/>
  <c r="AU346" i="9" s="1"/>
  <c r="AI32" i="9"/>
  <c r="AU345" i="9" s="1"/>
  <c r="AH32" i="9"/>
  <c r="AU348" i="9" s="1"/>
  <c r="AG32" i="9"/>
  <c r="AU344" i="9" s="1"/>
  <c r="AF32" i="9"/>
  <c r="AU343" i="9" s="1"/>
  <c r="AE32" i="9"/>
  <c r="AU342" i="9" s="1"/>
  <c r="AD32" i="9"/>
  <c r="AU341" i="9" s="1"/>
  <c r="AC32" i="9"/>
  <c r="AU340" i="9" s="1"/>
  <c r="AB32" i="9"/>
  <c r="AT345" i="9" s="1"/>
  <c r="AA32" i="9"/>
  <c r="AT344" i="9" s="1"/>
  <c r="Z32" i="9"/>
  <c r="AT343" i="9" s="1"/>
  <c r="Y32" i="9"/>
  <c r="AT342" i="9" s="1"/>
  <c r="X32" i="9"/>
  <c r="AT341" i="9" s="1"/>
  <c r="W32" i="9"/>
  <c r="AT340" i="9" s="1"/>
  <c r="V32" i="9"/>
  <c r="AS345" i="9" s="1"/>
  <c r="U32" i="9"/>
  <c r="AS344" i="9" s="1"/>
  <c r="T32" i="9"/>
  <c r="AS343" i="9" s="1"/>
  <c r="S32" i="9"/>
  <c r="AS342" i="9" s="1"/>
  <c r="R32" i="9"/>
  <c r="AS341" i="9" s="1"/>
  <c r="Q32" i="9"/>
  <c r="AS340" i="9" s="1"/>
  <c r="P32" i="9"/>
  <c r="AR347" i="9" s="1"/>
  <c r="O32" i="9"/>
  <c r="AR346" i="9" s="1"/>
  <c r="N32" i="9"/>
  <c r="AR345" i="9" s="1"/>
  <c r="M32" i="9"/>
  <c r="AR348" i="9" s="1"/>
  <c r="L32" i="9"/>
  <c r="AR344" i="9" s="1"/>
  <c r="K32" i="9"/>
  <c r="AR343" i="9" s="1"/>
  <c r="J32" i="9"/>
  <c r="AR342" i="9" s="1"/>
  <c r="I32" i="9"/>
  <c r="AR341" i="9" s="1"/>
  <c r="H32" i="9"/>
  <c r="AR340" i="9" s="1"/>
  <c r="G32" i="9"/>
  <c r="AQ345" i="9" s="1"/>
  <c r="F32" i="9"/>
  <c r="AQ344" i="9" s="1"/>
  <c r="E32" i="9"/>
  <c r="AQ343" i="9" s="1"/>
  <c r="D32" i="9"/>
  <c r="AQ342" i="9" s="1"/>
  <c r="C32" i="9"/>
  <c r="AQ341" i="9" s="1"/>
  <c r="B32" i="9"/>
  <c r="AQ340" i="9" s="1"/>
  <c r="AV31" i="9"/>
  <c r="AU31" i="9"/>
  <c r="AQ31" i="9"/>
  <c r="AP31" i="9"/>
  <c r="AN31" i="9"/>
  <c r="AM31" i="9"/>
  <c r="AL31" i="9"/>
  <c r="AK31" i="9"/>
  <c r="AU335" i="9" s="1"/>
  <c r="AJ31" i="9"/>
  <c r="AU334" i="9" s="1"/>
  <c r="AI31" i="9"/>
  <c r="AU333" i="9" s="1"/>
  <c r="AH31" i="9"/>
  <c r="AU336" i="9" s="1"/>
  <c r="AG31" i="9"/>
  <c r="AU332" i="9" s="1"/>
  <c r="AF31" i="9"/>
  <c r="AU331" i="9" s="1"/>
  <c r="AE31" i="9"/>
  <c r="AU330" i="9" s="1"/>
  <c r="AD31" i="9"/>
  <c r="AU329" i="9" s="1"/>
  <c r="AC31" i="9"/>
  <c r="AU328" i="9" s="1"/>
  <c r="AB31" i="9"/>
  <c r="AT333" i="9" s="1"/>
  <c r="AA31" i="9"/>
  <c r="AT332" i="9" s="1"/>
  <c r="Z31" i="9"/>
  <c r="AT331" i="9" s="1"/>
  <c r="Y31" i="9"/>
  <c r="AT330" i="9" s="1"/>
  <c r="X31" i="9"/>
  <c r="AT329" i="9" s="1"/>
  <c r="W31" i="9"/>
  <c r="AT328" i="9" s="1"/>
  <c r="V31" i="9"/>
  <c r="AS333" i="9" s="1"/>
  <c r="U31" i="9"/>
  <c r="AS332" i="9" s="1"/>
  <c r="T31" i="9"/>
  <c r="AS331" i="9" s="1"/>
  <c r="S31" i="9"/>
  <c r="AS330" i="9" s="1"/>
  <c r="R31" i="9"/>
  <c r="AS329" i="9" s="1"/>
  <c r="Q31" i="9"/>
  <c r="AS328" i="9" s="1"/>
  <c r="P31" i="9"/>
  <c r="AR335" i="9" s="1"/>
  <c r="O31" i="9"/>
  <c r="AR334" i="9" s="1"/>
  <c r="N31" i="9"/>
  <c r="AR333" i="9" s="1"/>
  <c r="M31" i="9"/>
  <c r="AR336" i="9" s="1"/>
  <c r="L31" i="9"/>
  <c r="AR332" i="9" s="1"/>
  <c r="K31" i="9"/>
  <c r="AR331" i="9" s="1"/>
  <c r="J31" i="9"/>
  <c r="AR330" i="9" s="1"/>
  <c r="I31" i="9"/>
  <c r="AR329" i="9" s="1"/>
  <c r="H31" i="9"/>
  <c r="AR328" i="9" s="1"/>
  <c r="G31" i="9"/>
  <c r="AQ333" i="9" s="1"/>
  <c r="F31" i="9"/>
  <c r="AQ332" i="9" s="1"/>
  <c r="E31" i="9"/>
  <c r="AQ331" i="9" s="1"/>
  <c r="D31" i="9"/>
  <c r="AQ330" i="9" s="1"/>
  <c r="C31" i="9"/>
  <c r="AQ329" i="9" s="1"/>
  <c r="B31" i="9"/>
  <c r="AQ328" i="9" s="1"/>
  <c r="AV30" i="9"/>
  <c r="AT30" i="9"/>
  <c r="AP30" i="9"/>
  <c r="AN30" i="9"/>
  <c r="AM30" i="9"/>
  <c r="AL30" i="9"/>
  <c r="AK30" i="9"/>
  <c r="AU323" i="9" s="1"/>
  <c r="AJ30" i="9"/>
  <c r="AU322" i="9" s="1"/>
  <c r="AI30" i="9"/>
  <c r="AU321" i="9" s="1"/>
  <c r="AH30" i="9"/>
  <c r="AU324" i="9" s="1"/>
  <c r="AG30" i="9"/>
  <c r="AU320" i="9" s="1"/>
  <c r="AF30" i="9"/>
  <c r="AU319" i="9" s="1"/>
  <c r="AE30" i="9"/>
  <c r="AU318" i="9" s="1"/>
  <c r="AD30" i="9"/>
  <c r="AU317" i="9" s="1"/>
  <c r="AC30" i="9"/>
  <c r="AU316" i="9" s="1"/>
  <c r="AB30" i="9"/>
  <c r="AT321" i="9" s="1"/>
  <c r="AA30" i="9"/>
  <c r="AT320" i="9" s="1"/>
  <c r="Z30" i="9"/>
  <c r="AT319" i="9" s="1"/>
  <c r="Y30" i="9"/>
  <c r="AT318" i="9" s="1"/>
  <c r="X30" i="9"/>
  <c r="AT317" i="9" s="1"/>
  <c r="W30" i="9"/>
  <c r="AT316" i="9" s="1"/>
  <c r="V30" i="9"/>
  <c r="AS321" i="9" s="1"/>
  <c r="U30" i="9"/>
  <c r="AS320" i="9" s="1"/>
  <c r="T30" i="9"/>
  <c r="AS319" i="9" s="1"/>
  <c r="S30" i="9"/>
  <c r="AS318" i="9" s="1"/>
  <c r="R30" i="9"/>
  <c r="AS317" i="9" s="1"/>
  <c r="Q30" i="9"/>
  <c r="AS316" i="9" s="1"/>
  <c r="P30" i="9"/>
  <c r="AR323" i="9" s="1"/>
  <c r="O30" i="9"/>
  <c r="AR322" i="9" s="1"/>
  <c r="N30" i="9"/>
  <c r="AR321" i="9" s="1"/>
  <c r="M30" i="9"/>
  <c r="AR324" i="9" s="1"/>
  <c r="L30" i="9"/>
  <c r="AR320" i="9" s="1"/>
  <c r="K30" i="9"/>
  <c r="AR319" i="9" s="1"/>
  <c r="J30" i="9"/>
  <c r="AR318" i="9" s="1"/>
  <c r="I30" i="9"/>
  <c r="AR317" i="9" s="1"/>
  <c r="H30" i="9"/>
  <c r="AR316" i="9" s="1"/>
  <c r="G30" i="9"/>
  <c r="AQ321" i="9" s="1"/>
  <c r="F30" i="9"/>
  <c r="AQ320" i="9" s="1"/>
  <c r="E30" i="9"/>
  <c r="AQ319" i="9" s="1"/>
  <c r="D30" i="9"/>
  <c r="AQ318" i="9" s="1"/>
  <c r="C30" i="9"/>
  <c r="AQ317" i="9" s="1"/>
  <c r="B30" i="9"/>
  <c r="AQ316" i="9" s="1"/>
  <c r="AV29" i="9"/>
  <c r="AP29" i="9"/>
  <c r="AN29" i="9"/>
  <c r="AM29" i="9"/>
  <c r="AL29" i="9"/>
  <c r="AK29" i="9"/>
  <c r="AU311" i="9" s="1"/>
  <c r="AJ29" i="9"/>
  <c r="AU310" i="9" s="1"/>
  <c r="AI29" i="9"/>
  <c r="AU309" i="9" s="1"/>
  <c r="AH29" i="9"/>
  <c r="AU312" i="9" s="1"/>
  <c r="AG29" i="9"/>
  <c r="AU308" i="9" s="1"/>
  <c r="AF29" i="9"/>
  <c r="AU307" i="9" s="1"/>
  <c r="AE29" i="9"/>
  <c r="AU306" i="9" s="1"/>
  <c r="AD29" i="9"/>
  <c r="AU305" i="9" s="1"/>
  <c r="AC29" i="9"/>
  <c r="AU304" i="9" s="1"/>
  <c r="AB29" i="9"/>
  <c r="AT309" i="9" s="1"/>
  <c r="AA29" i="9"/>
  <c r="AT308" i="9" s="1"/>
  <c r="Z29" i="9"/>
  <c r="AT307" i="9" s="1"/>
  <c r="Y29" i="9"/>
  <c r="AT306" i="9" s="1"/>
  <c r="X29" i="9"/>
  <c r="AT305" i="9" s="1"/>
  <c r="W29" i="9"/>
  <c r="AT304" i="9" s="1"/>
  <c r="V29" i="9"/>
  <c r="AS309" i="9" s="1"/>
  <c r="U29" i="9"/>
  <c r="AS308" i="9" s="1"/>
  <c r="T29" i="9"/>
  <c r="AS307" i="9" s="1"/>
  <c r="S29" i="9"/>
  <c r="AS306" i="9" s="1"/>
  <c r="R29" i="9"/>
  <c r="AS305" i="9" s="1"/>
  <c r="Q29" i="9"/>
  <c r="AS304" i="9" s="1"/>
  <c r="P29" i="9"/>
  <c r="AR311" i="9" s="1"/>
  <c r="O29" i="9"/>
  <c r="AR310" i="9" s="1"/>
  <c r="N29" i="9"/>
  <c r="AR309" i="9" s="1"/>
  <c r="M29" i="9"/>
  <c r="AR312" i="9" s="1"/>
  <c r="L29" i="9"/>
  <c r="AR308" i="9" s="1"/>
  <c r="K29" i="9"/>
  <c r="AR307" i="9" s="1"/>
  <c r="J29" i="9"/>
  <c r="AR306" i="9" s="1"/>
  <c r="I29" i="9"/>
  <c r="AR305" i="9" s="1"/>
  <c r="H29" i="9"/>
  <c r="AR304" i="9" s="1"/>
  <c r="G29" i="9"/>
  <c r="AQ309" i="9" s="1"/>
  <c r="F29" i="9"/>
  <c r="AQ308" i="9" s="1"/>
  <c r="E29" i="9"/>
  <c r="AQ307" i="9" s="1"/>
  <c r="D29" i="9"/>
  <c r="AQ306" i="9" s="1"/>
  <c r="C29" i="9"/>
  <c r="AQ305" i="9" s="1"/>
  <c r="B29" i="9"/>
  <c r="AQ304" i="9" s="1"/>
  <c r="AV28" i="9"/>
  <c r="AR28" i="9"/>
  <c r="AP28" i="9"/>
  <c r="AN28" i="9"/>
  <c r="AM28" i="9"/>
  <c r="AL28" i="9"/>
  <c r="AK28" i="9"/>
  <c r="AU299" i="9" s="1"/>
  <c r="AJ28" i="9"/>
  <c r="AU298" i="9" s="1"/>
  <c r="AI28" i="9"/>
  <c r="AU297" i="9" s="1"/>
  <c r="AH28" i="9"/>
  <c r="AU300" i="9" s="1"/>
  <c r="AG28" i="9"/>
  <c r="AU296" i="9" s="1"/>
  <c r="AF28" i="9"/>
  <c r="AU295" i="9" s="1"/>
  <c r="AE28" i="9"/>
  <c r="AU294" i="9" s="1"/>
  <c r="AD28" i="9"/>
  <c r="AU293" i="9" s="1"/>
  <c r="AC28" i="9"/>
  <c r="AU292" i="9" s="1"/>
  <c r="AB28" i="9"/>
  <c r="AT297" i="9" s="1"/>
  <c r="AA28" i="9"/>
  <c r="AT296" i="9" s="1"/>
  <c r="Z28" i="9"/>
  <c r="AT295" i="9" s="1"/>
  <c r="Y28" i="9"/>
  <c r="AT294" i="9" s="1"/>
  <c r="X28" i="9"/>
  <c r="AT293" i="9" s="1"/>
  <c r="W28" i="9"/>
  <c r="AT292" i="9" s="1"/>
  <c r="V28" i="9"/>
  <c r="AS297" i="9" s="1"/>
  <c r="U28" i="9"/>
  <c r="AS296" i="9" s="1"/>
  <c r="T28" i="9"/>
  <c r="AS295" i="9" s="1"/>
  <c r="S28" i="9"/>
  <c r="AS294" i="9" s="1"/>
  <c r="R28" i="9"/>
  <c r="AS293" i="9" s="1"/>
  <c r="Q28" i="9"/>
  <c r="AS292" i="9" s="1"/>
  <c r="P28" i="9"/>
  <c r="AR299" i="9" s="1"/>
  <c r="O28" i="9"/>
  <c r="AR298" i="9" s="1"/>
  <c r="N28" i="9"/>
  <c r="AR297" i="9" s="1"/>
  <c r="M28" i="9"/>
  <c r="AR300" i="9" s="1"/>
  <c r="L28" i="9"/>
  <c r="AR296" i="9" s="1"/>
  <c r="K28" i="9"/>
  <c r="AR295" i="9" s="1"/>
  <c r="J28" i="9"/>
  <c r="AR294" i="9" s="1"/>
  <c r="I28" i="9"/>
  <c r="AR293" i="9" s="1"/>
  <c r="H28" i="9"/>
  <c r="AR292" i="9" s="1"/>
  <c r="G28" i="9"/>
  <c r="AQ297" i="9" s="1"/>
  <c r="F28" i="9"/>
  <c r="AQ296" i="9" s="1"/>
  <c r="E28" i="9"/>
  <c r="AQ295" i="9" s="1"/>
  <c r="D28" i="9"/>
  <c r="AQ294" i="9" s="1"/>
  <c r="C28" i="9"/>
  <c r="AQ293" i="9" s="1"/>
  <c r="B28" i="9"/>
  <c r="AQ292" i="9" s="1"/>
  <c r="AU27" i="9"/>
  <c r="AT27" i="9"/>
  <c r="AN27" i="9"/>
  <c r="AM27" i="9"/>
  <c r="AL27" i="9"/>
  <c r="AK27" i="9"/>
  <c r="AU287" i="9" s="1"/>
  <c r="AJ27" i="9"/>
  <c r="AU286" i="9" s="1"/>
  <c r="AI27" i="9"/>
  <c r="AU285" i="9" s="1"/>
  <c r="AH27" i="9"/>
  <c r="AU288" i="9" s="1"/>
  <c r="AG27" i="9"/>
  <c r="AU284" i="9" s="1"/>
  <c r="AF27" i="9"/>
  <c r="AU283" i="9" s="1"/>
  <c r="AE27" i="9"/>
  <c r="AU282" i="9" s="1"/>
  <c r="AD27" i="9"/>
  <c r="AU281" i="9" s="1"/>
  <c r="AC27" i="9"/>
  <c r="AU280" i="9" s="1"/>
  <c r="AB27" i="9"/>
  <c r="AT285" i="9" s="1"/>
  <c r="AA27" i="9"/>
  <c r="AT284" i="9" s="1"/>
  <c r="Z27" i="9"/>
  <c r="AT283" i="9" s="1"/>
  <c r="Y27" i="9"/>
  <c r="AT282" i="9" s="1"/>
  <c r="X27" i="9"/>
  <c r="AT281" i="9" s="1"/>
  <c r="W27" i="9"/>
  <c r="AT280" i="9" s="1"/>
  <c r="V27" i="9"/>
  <c r="AS285" i="9" s="1"/>
  <c r="U27" i="9"/>
  <c r="AS284" i="9" s="1"/>
  <c r="T27" i="9"/>
  <c r="AS283" i="9" s="1"/>
  <c r="S27" i="9"/>
  <c r="AS282" i="9" s="1"/>
  <c r="R27" i="9"/>
  <c r="AS281" i="9" s="1"/>
  <c r="Q27" i="9"/>
  <c r="AS280" i="9" s="1"/>
  <c r="P27" i="9"/>
  <c r="AR287" i="9" s="1"/>
  <c r="O27" i="9"/>
  <c r="AR286" i="9" s="1"/>
  <c r="N27" i="9"/>
  <c r="AR285" i="9" s="1"/>
  <c r="M27" i="9"/>
  <c r="AR288" i="9" s="1"/>
  <c r="L27" i="9"/>
  <c r="AR284" i="9" s="1"/>
  <c r="K27" i="9"/>
  <c r="AR283" i="9" s="1"/>
  <c r="J27" i="9"/>
  <c r="AR282" i="9" s="1"/>
  <c r="I27" i="9"/>
  <c r="AR281" i="9" s="1"/>
  <c r="H27" i="9"/>
  <c r="AR280" i="9" s="1"/>
  <c r="G27" i="9"/>
  <c r="AQ285" i="9" s="1"/>
  <c r="F27" i="9"/>
  <c r="AQ284" i="9" s="1"/>
  <c r="E27" i="9"/>
  <c r="AQ283" i="9" s="1"/>
  <c r="D27" i="9"/>
  <c r="AQ282" i="9" s="1"/>
  <c r="C27" i="9"/>
  <c r="AQ281" i="9" s="1"/>
  <c r="B27" i="9"/>
  <c r="AQ280" i="9" s="1"/>
  <c r="AN26" i="9"/>
  <c r="AM26" i="9"/>
  <c r="AL26" i="9"/>
  <c r="AK26" i="9"/>
  <c r="AU275" i="9" s="1"/>
  <c r="AJ26" i="9"/>
  <c r="AU274" i="9" s="1"/>
  <c r="AI26" i="9"/>
  <c r="AU273" i="9" s="1"/>
  <c r="AH26" i="9"/>
  <c r="AU276" i="9" s="1"/>
  <c r="AG26" i="9"/>
  <c r="AU272" i="9" s="1"/>
  <c r="AF26" i="9"/>
  <c r="AU271" i="9" s="1"/>
  <c r="AE26" i="9"/>
  <c r="AU270" i="9" s="1"/>
  <c r="AD26" i="9"/>
  <c r="AU269" i="9" s="1"/>
  <c r="AC26" i="9"/>
  <c r="AU268" i="9" s="1"/>
  <c r="AB26" i="9"/>
  <c r="AT273" i="9" s="1"/>
  <c r="AA26" i="9"/>
  <c r="AT272" i="9" s="1"/>
  <c r="Z26" i="9"/>
  <c r="AT271" i="9" s="1"/>
  <c r="Y26" i="9"/>
  <c r="AT270" i="9" s="1"/>
  <c r="X26" i="9"/>
  <c r="AT269" i="9" s="1"/>
  <c r="W26" i="9"/>
  <c r="AT268" i="9" s="1"/>
  <c r="V26" i="9"/>
  <c r="AS273" i="9" s="1"/>
  <c r="U26" i="9"/>
  <c r="AS272" i="9" s="1"/>
  <c r="T26" i="9"/>
  <c r="AS271" i="9" s="1"/>
  <c r="S26" i="9"/>
  <c r="AS270" i="9" s="1"/>
  <c r="R26" i="9"/>
  <c r="AS269" i="9" s="1"/>
  <c r="Q26" i="9"/>
  <c r="AS268" i="9" s="1"/>
  <c r="P26" i="9"/>
  <c r="AR275" i="9" s="1"/>
  <c r="O26" i="9"/>
  <c r="AR274" i="9" s="1"/>
  <c r="N26" i="9"/>
  <c r="AR273" i="9" s="1"/>
  <c r="M26" i="9"/>
  <c r="AR276" i="9" s="1"/>
  <c r="L26" i="9"/>
  <c r="AR272" i="9" s="1"/>
  <c r="K26" i="9"/>
  <c r="AR271" i="9" s="1"/>
  <c r="J26" i="9"/>
  <c r="AR270" i="9" s="1"/>
  <c r="I26" i="9"/>
  <c r="AR269" i="9" s="1"/>
  <c r="H26" i="9"/>
  <c r="AR268" i="9" s="1"/>
  <c r="G26" i="9"/>
  <c r="AQ273" i="9" s="1"/>
  <c r="F26" i="9"/>
  <c r="AQ272" i="9" s="1"/>
  <c r="E26" i="9"/>
  <c r="AQ271" i="9" s="1"/>
  <c r="D26" i="9"/>
  <c r="AQ270" i="9" s="1"/>
  <c r="C26" i="9"/>
  <c r="AQ269" i="9" s="1"/>
  <c r="B26" i="9"/>
  <c r="AQ268" i="9" s="1"/>
  <c r="AN25" i="9"/>
  <c r="AM25" i="9"/>
  <c r="AL25" i="9"/>
  <c r="AK25" i="9"/>
  <c r="AU263" i="9" s="1"/>
  <c r="AJ25" i="9"/>
  <c r="AU262" i="9" s="1"/>
  <c r="AI25" i="9"/>
  <c r="AU261" i="9" s="1"/>
  <c r="AH25" i="9"/>
  <c r="AU264" i="9" s="1"/>
  <c r="AG25" i="9"/>
  <c r="AU260" i="9" s="1"/>
  <c r="AF25" i="9"/>
  <c r="AU259" i="9" s="1"/>
  <c r="AE25" i="9"/>
  <c r="AU258" i="9" s="1"/>
  <c r="AD25" i="9"/>
  <c r="AU257" i="9" s="1"/>
  <c r="AC25" i="9"/>
  <c r="AU256" i="9" s="1"/>
  <c r="AB25" i="9"/>
  <c r="AT261" i="9" s="1"/>
  <c r="AA25" i="9"/>
  <c r="AT260" i="9" s="1"/>
  <c r="Z25" i="9"/>
  <c r="AT259" i="9" s="1"/>
  <c r="Y25" i="9"/>
  <c r="AT258" i="9" s="1"/>
  <c r="X25" i="9"/>
  <c r="AT257" i="9" s="1"/>
  <c r="W25" i="9"/>
  <c r="AT256" i="9" s="1"/>
  <c r="V25" i="9"/>
  <c r="AS261" i="9" s="1"/>
  <c r="U25" i="9"/>
  <c r="AS260" i="9" s="1"/>
  <c r="T25" i="9"/>
  <c r="AS259" i="9" s="1"/>
  <c r="S25" i="9"/>
  <c r="AS258" i="9" s="1"/>
  <c r="R25" i="9"/>
  <c r="AS257" i="9" s="1"/>
  <c r="Q25" i="9"/>
  <c r="AS256" i="9" s="1"/>
  <c r="P25" i="9"/>
  <c r="AR263" i="9" s="1"/>
  <c r="O25" i="9"/>
  <c r="AR262" i="9" s="1"/>
  <c r="N25" i="9"/>
  <c r="AR261" i="9" s="1"/>
  <c r="M25" i="9"/>
  <c r="AR264" i="9" s="1"/>
  <c r="L25" i="9"/>
  <c r="AR260" i="9" s="1"/>
  <c r="K25" i="9"/>
  <c r="AR259" i="9" s="1"/>
  <c r="J25" i="9"/>
  <c r="AR258" i="9" s="1"/>
  <c r="I25" i="9"/>
  <c r="AR257" i="9" s="1"/>
  <c r="H25" i="9"/>
  <c r="AR256" i="9" s="1"/>
  <c r="G25" i="9"/>
  <c r="AQ261" i="9" s="1"/>
  <c r="F25" i="9"/>
  <c r="AQ260" i="9" s="1"/>
  <c r="E25" i="9"/>
  <c r="AQ259" i="9" s="1"/>
  <c r="D25" i="9"/>
  <c r="AQ258" i="9" s="1"/>
  <c r="C25" i="9"/>
  <c r="AQ257" i="9" s="1"/>
  <c r="B25" i="9"/>
  <c r="AQ256" i="9" s="1"/>
  <c r="AV24" i="9"/>
  <c r="AP24" i="9"/>
  <c r="AN24" i="9"/>
  <c r="AM24" i="9"/>
  <c r="AL24" i="9"/>
  <c r="AK24" i="9"/>
  <c r="AU251" i="9" s="1"/>
  <c r="AJ24" i="9"/>
  <c r="AU250" i="9" s="1"/>
  <c r="AI24" i="9"/>
  <c r="AU249" i="9" s="1"/>
  <c r="AH24" i="9"/>
  <c r="AU252" i="9" s="1"/>
  <c r="AG24" i="9"/>
  <c r="AU248" i="9" s="1"/>
  <c r="AF24" i="9"/>
  <c r="AU247" i="9" s="1"/>
  <c r="AE24" i="9"/>
  <c r="AU246" i="9" s="1"/>
  <c r="AD24" i="9"/>
  <c r="AU245" i="9" s="1"/>
  <c r="AC24" i="9"/>
  <c r="AU244" i="9" s="1"/>
  <c r="AB24" i="9"/>
  <c r="AT249" i="9" s="1"/>
  <c r="AA24" i="9"/>
  <c r="AT248" i="9" s="1"/>
  <c r="Z24" i="9"/>
  <c r="AT247" i="9" s="1"/>
  <c r="Y24" i="9"/>
  <c r="AT246" i="9" s="1"/>
  <c r="X24" i="9"/>
  <c r="AT245" i="9" s="1"/>
  <c r="W24" i="9"/>
  <c r="AT244" i="9" s="1"/>
  <c r="V24" i="9"/>
  <c r="AS249" i="9" s="1"/>
  <c r="U24" i="9"/>
  <c r="AS248" i="9" s="1"/>
  <c r="T24" i="9"/>
  <c r="AS247" i="9" s="1"/>
  <c r="S24" i="9"/>
  <c r="AS246" i="9" s="1"/>
  <c r="R24" i="9"/>
  <c r="AS245" i="9" s="1"/>
  <c r="Q24" i="9"/>
  <c r="AS244" i="9" s="1"/>
  <c r="P24" i="9"/>
  <c r="AR251" i="9" s="1"/>
  <c r="O24" i="9"/>
  <c r="AR250" i="9" s="1"/>
  <c r="N24" i="9"/>
  <c r="AR249" i="9" s="1"/>
  <c r="M24" i="9"/>
  <c r="AR252" i="9" s="1"/>
  <c r="L24" i="9"/>
  <c r="AR248" i="9" s="1"/>
  <c r="K24" i="9"/>
  <c r="AR247" i="9" s="1"/>
  <c r="J24" i="9"/>
  <c r="AR246" i="9" s="1"/>
  <c r="I24" i="9"/>
  <c r="AR245" i="9" s="1"/>
  <c r="H24" i="9"/>
  <c r="AR244" i="9" s="1"/>
  <c r="G24" i="9"/>
  <c r="AQ249" i="9" s="1"/>
  <c r="F24" i="9"/>
  <c r="AQ248" i="9" s="1"/>
  <c r="E24" i="9"/>
  <c r="AQ247" i="9" s="1"/>
  <c r="D24" i="9"/>
  <c r="AQ246" i="9" s="1"/>
  <c r="C24" i="9"/>
  <c r="AQ245" i="9" s="1"/>
  <c r="B24" i="9"/>
  <c r="AQ244" i="9" s="1"/>
  <c r="AV23" i="9"/>
  <c r="AP23" i="9"/>
  <c r="AN23" i="9"/>
  <c r="AM23" i="9"/>
  <c r="AL23" i="9"/>
  <c r="AK23" i="9"/>
  <c r="AU239" i="9" s="1"/>
  <c r="AJ23" i="9"/>
  <c r="AU238" i="9" s="1"/>
  <c r="AI23" i="9"/>
  <c r="AU237" i="9" s="1"/>
  <c r="AH23" i="9"/>
  <c r="AU240" i="9" s="1"/>
  <c r="AG23" i="9"/>
  <c r="AU236" i="9" s="1"/>
  <c r="AF23" i="9"/>
  <c r="AU235" i="9" s="1"/>
  <c r="AE23" i="9"/>
  <c r="AU234" i="9" s="1"/>
  <c r="AD23" i="9"/>
  <c r="AU233" i="9" s="1"/>
  <c r="AC23" i="9"/>
  <c r="AU232" i="9" s="1"/>
  <c r="AB23" i="9"/>
  <c r="AT237" i="9" s="1"/>
  <c r="AA23" i="9"/>
  <c r="AT236" i="9" s="1"/>
  <c r="Z23" i="9"/>
  <c r="AT235" i="9" s="1"/>
  <c r="Y23" i="9"/>
  <c r="AT234" i="9" s="1"/>
  <c r="X23" i="9"/>
  <c r="AT233" i="9" s="1"/>
  <c r="W23" i="9"/>
  <c r="AT232" i="9" s="1"/>
  <c r="V23" i="9"/>
  <c r="AS237" i="9" s="1"/>
  <c r="U23" i="9"/>
  <c r="AS236" i="9" s="1"/>
  <c r="T23" i="9"/>
  <c r="AS235" i="9" s="1"/>
  <c r="S23" i="9"/>
  <c r="AS234" i="9" s="1"/>
  <c r="R23" i="9"/>
  <c r="AS233" i="9" s="1"/>
  <c r="Q23" i="9"/>
  <c r="AS232" i="9" s="1"/>
  <c r="P23" i="9"/>
  <c r="AR239" i="9" s="1"/>
  <c r="O23" i="9"/>
  <c r="AR238" i="9" s="1"/>
  <c r="N23" i="9"/>
  <c r="AR237" i="9" s="1"/>
  <c r="M23" i="9"/>
  <c r="AR240" i="9" s="1"/>
  <c r="L23" i="9"/>
  <c r="AR236" i="9" s="1"/>
  <c r="K23" i="9"/>
  <c r="AR235" i="9" s="1"/>
  <c r="J23" i="9"/>
  <c r="AR234" i="9" s="1"/>
  <c r="I23" i="9"/>
  <c r="AR233" i="9" s="1"/>
  <c r="H23" i="9"/>
  <c r="AR232" i="9" s="1"/>
  <c r="G23" i="9"/>
  <c r="AQ237" i="9" s="1"/>
  <c r="F23" i="9"/>
  <c r="AQ236" i="9" s="1"/>
  <c r="E23" i="9"/>
  <c r="AQ235" i="9" s="1"/>
  <c r="D23" i="9"/>
  <c r="AQ234" i="9" s="1"/>
  <c r="C23" i="9"/>
  <c r="AQ233" i="9" s="1"/>
  <c r="B23" i="9"/>
  <c r="AQ232" i="9" s="1"/>
  <c r="AV22" i="9"/>
  <c r="AP22" i="9"/>
  <c r="AN22" i="9"/>
  <c r="AM22" i="9"/>
  <c r="AL22" i="9"/>
  <c r="AK22" i="9"/>
  <c r="AU227" i="9" s="1"/>
  <c r="AJ22" i="9"/>
  <c r="AU226" i="9" s="1"/>
  <c r="AI22" i="9"/>
  <c r="AU225" i="9" s="1"/>
  <c r="AH22" i="9"/>
  <c r="AU228" i="9" s="1"/>
  <c r="AG22" i="9"/>
  <c r="AU224" i="9" s="1"/>
  <c r="AF22" i="9"/>
  <c r="AU223" i="9" s="1"/>
  <c r="AE22" i="9"/>
  <c r="AU222" i="9" s="1"/>
  <c r="AD22" i="9"/>
  <c r="AU221" i="9" s="1"/>
  <c r="AC22" i="9"/>
  <c r="AU220" i="9" s="1"/>
  <c r="AB22" i="9"/>
  <c r="AT225" i="9" s="1"/>
  <c r="AA22" i="9"/>
  <c r="AT224" i="9" s="1"/>
  <c r="Z22" i="9"/>
  <c r="AT223" i="9" s="1"/>
  <c r="Y22" i="9"/>
  <c r="AT222" i="9" s="1"/>
  <c r="X22" i="9"/>
  <c r="AT221" i="9" s="1"/>
  <c r="W22" i="9"/>
  <c r="AT220" i="9" s="1"/>
  <c r="V22" i="9"/>
  <c r="AS225" i="9" s="1"/>
  <c r="U22" i="9"/>
  <c r="AS224" i="9" s="1"/>
  <c r="T22" i="9"/>
  <c r="AS223" i="9" s="1"/>
  <c r="S22" i="9"/>
  <c r="AS222" i="9" s="1"/>
  <c r="R22" i="9"/>
  <c r="AS221" i="9" s="1"/>
  <c r="Q22" i="9"/>
  <c r="AS220" i="9" s="1"/>
  <c r="P22" i="9"/>
  <c r="AR227" i="9" s="1"/>
  <c r="O22" i="9"/>
  <c r="AR226" i="9" s="1"/>
  <c r="N22" i="9"/>
  <c r="AR225" i="9" s="1"/>
  <c r="M22" i="9"/>
  <c r="AR228" i="9" s="1"/>
  <c r="L22" i="9"/>
  <c r="AR224" i="9" s="1"/>
  <c r="K22" i="9"/>
  <c r="AR223" i="9" s="1"/>
  <c r="J22" i="9"/>
  <c r="AR222" i="9" s="1"/>
  <c r="I22" i="9"/>
  <c r="AR221" i="9" s="1"/>
  <c r="H22" i="9"/>
  <c r="AR220" i="9" s="1"/>
  <c r="G22" i="9"/>
  <c r="AQ225" i="9" s="1"/>
  <c r="F22" i="9"/>
  <c r="AQ224" i="9" s="1"/>
  <c r="E22" i="9"/>
  <c r="AQ223" i="9" s="1"/>
  <c r="D22" i="9"/>
  <c r="AQ222" i="9" s="1"/>
  <c r="C22" i="9"/>
  <c r="AQ221" i="9" s="1"/>
  <c r="B22" i="9"/>
  <c r="AQ220" i="9" s="1"/>
  <c r="AV21" i="9"/>
  <c r="AS21" i="9"/>
  <c r="AP21" i="9"/>
  <c r="AN21" i="9"/>
  <c r="AM21" i="9"/>
  <c r="AL21" i="9"/>
  <c r="AK21" i="9"/>
  <c r="AU215" i="9" s="1"/>
  <c r="AJ21" i="9"/>
  <c r="AU214" i="9" s="1"/>
  <c r="AI21" i="9"/>
  <c r="AU213" i="9" s="1"/>
  <c r="AH21" i="9"/>
  <c r="AU216" i="9" s="1"/>
  <c r="AG21" i="9"/>
  <c r="AU212" i="9" s="1"/>
  <c r="AF21" i="9"/>
  <c r="AU211" i="9" s="1"/>
  <c r="AE21" i="9"/>
  <c r="AU210" i="9" s="1"/>
  <c r="AD21" i="9"/>
  <c r="AU209" i="9" s="1"/>
  <c r="AC21" i="9"/>
  <c r="AU208" i="9" s="1"/>
  <c r="AB21" i="9"/>
  <c r="AT213" i="9" s="1"/>
  <c r="AA21" i="9"/>
  <c r="AT212" i="9" s="1"/>
  <c r="Z21" i="9"/>
  <c r="AT211" i="9" s="1"/>
  <c r="Y21" i="9"/>
  <c r="AT210" i="9" s="1"/>
  <c r="X21" i="9"/>
  <c r="AT209" i="9" s="1"/>
  <c r="W21" i="9"/>
  <c r="AT208" i="9" s="1"/>
  <c r="V21" i="9"/>
  <c r="AS213" i="9" s="1"/>
  <c r="U21" i="9"/>
  <c r="AS212" i="9" s="1"/>
  <c r="T21" i="9"/>
  <c r="AS211" i="9" s="1"/>
  <c r="S21" i="9"/>
  <c r="AS210" i="9" s="1"/>
  <c r="R21" i="9"/>
  <c r="AS209" i="9" s="1"/>
  <c r="Q21" i="9"/>
  <c r="AS208" i="9" s="1"/>
  <c r="P21" i="9"/>
  <c r="AR215" i="9" s="1"/>
  <c r="O21" i="9"/>
  <c r="AR214" i="9" s="1"/>
  <c r="N21" i="9"/>
  <c r="AR213" i="9" s="1"/>
  <c r="M21" i="9"/>
  <c r="AR216" i="9" s="1"/>
  <c r="L21" i="9"/>
  <c r="AR212" i="9" s="1"/>
  <c r="K21" i="9"/>
  <c r="AR211" i="9" s="1"/>
  <c r="J21" i="9"/>
  <c r="AR210" i="9" s="1"/>
  <c r="I21" i="9"/>
  <c r="AR209" i="9" s="1"/>
  <c r="H21" i="9"/>
  <c r="AR208" i="9" s="1"/>
  <c r="G21" i="9"/>
  <c r="AQ213" i="9" s="1"/>
  <c r="F21" i="9"/>
  <c r="AQ212" i="9" s="1"/>
  <c r="E21" i="9"/>
  <c r="AQ211" i="9" s="1"/>
  <c r="D21" i="9"/>
  <c r="AQ210" i="9" s="1"/>
  <c r="C21" i="9"/>
  <c r="AQ209" i="9" s="1"/>
  <c r="B21" i="9"/>
  <c r="AQ208" i="9" s="1"/>
  <c r="AV20" i="9"/>
  <c r="AR20" i="9"/>
  <c r="AP20" i="9"/>
  <c r="AN20" i="9"/>
  <c r="AM20" i="9"/>
  <c r="AL20" i="9"/>
  <c r="AK20" i="9"/>
  <c r="AU203" i="9" s="1"/>
  <c r="AJ20" i="9"/>
  <c r="AU202" i="9" s="1"/>
  <c r="AI20" i="9"/>
  <c r="AU201" i="9" s="1"/>
  <c r="AH20" i="9"/>
  <c r="AU204" i="9" s="1"/>
  <c r="AG20" i="9"/>
  <c r="AU200" i="9" s="1"/>
  <c r="AF20" i="9"/>
  <c r="AU199" i="9" s="1"/>
  <c r="AE20" i="9"/>
  <c r="AU198" i="9" s="1"/>
  <c r="AD20" i="9"/>
  <c r="AU197" i="9" s="1"/>
  <c r="AC20" i="9"/>
  <c r="AU196" i="9" s="1"/>
  <c r="AB20" i="9"/>
  <c r="AT201" i="9" s="1"/>
  <c r="AA20" i="9"/>
  <c r="AT200" i="9" s="1"/>
  <c r="Z20" i="9"/>
  <c r="AT199" i="9" s="1"/>
  <c r="Y20" i="9"/>
  <c r="AT198" i="9" s="1"/>
  <c r="X20" i="9"/>
  <c r="AT197" i="9" s="1"/>
  <c r="W20" i="9"/>
  <c r="AT196" i="9" s="1"/>
  <c r="V20" i="9"/>
  <c r="AS201" i="9" s="1"/>
  <c r="U20" i="9"/>
  <c r="AS200" i="9" s="1"/>
  <c r="T20" i="9"/>
  <c r="AS199" i="9" s="1"/>
  <c r="S20" i="9"/>
  <c r="AS198" i="9" s="1"/>
  <c r="R20" i="9"/>
  <c r="AS197" i="9" s="1"/>
  <c r="Q20" i="9"/>
  <c r="AS196" i="9" s="1"/>
  <c r="P20" i="9"/>
  <c r="AR203" i="9" s="1"/>
  <c r="O20" i="9"/>
  <c r="AR202" i="9" s="1"/>
  <c r="N20" i="9"/>
  <c r="AR201" i="9" s="1"/>
  <c r="M20" i="9"/>
  <c r="AR204" i="9" s="1"/>
  <c r="L20" i="9"/>
  <c r="AR200" i="9" s="1"/>
  <c r="K20" i="9"/>
  <c r="AR199" i="9" s="1"/>
  <c r="J20" i="9"/>
  <c r="AR198" i="9" s="1"/>
  <c r="I20" i="9"/>
  <c r="AR197" i="9" s="1"/>
  <c r="H20" i="9"/>
  <c r="AR196" i="9" s="1"/>
  <c r="G20" i="9"/>
  <c r="AQ201" i="9" s="1"/>
  <c r="F20" i="9"/>
  <c r="AQ200" i="9" s="1"/>
  <c r="E20" i="9"/>
  <c r="AQ199" i="9" s="1"/>
  <c r="D20" i="9"/>
  <c r="AQ198" i="9" s="1"/>
  <c r="C20" i="9"/>
  <c r="AQ197" i="9" s="1"/>
  <c r="B20" i="9"/>
  <c r="AQ196" i="9" s="1"/>
  <c r="AV19" i="9"/>
  <c r="AU19" i="9"/>
  <c r="AP19" i="9"/>
  <c r="AN19" i="9"/>
  <c r="AM19" i="9"/>
  <c r="AL19" i="9"/>
  <c r="AK19" i="9"/>
  <c r="AU191" i="9" s="1"/>
  <c r="AJ19" i="9"/>
  <c r="AU190" i="9" s="1"/>
  <c r="AI19" i="9"/>
  <c r="AU189" i="9" s="1"/>
  <c r="AH19" i="9"/>
  <c r="AU192" i="9" s="1"/>
  <c r="AG19" i="9"/>
  <c r="AU188" i="9" s="1"/>
  <c r="AF19" i="9"/>
  <c r="AU187" i="9" s="1"/>
  <c r="AE19" i="9"/>
  <c r="AU186" i="9" s="1"/>
  <c r="AD19" i="9"/>
  <c r="AU185" i="9" s="1"/>
  <c r="AC19" i="9"/>
  <c r="AU184" i="9" s="1"/>
  <c r="AB19" i="9"/>
  <c r="AT189" i="9" s="1"/>
  <c r="AA19" i="9"/>
  <c r="AT188" i="9" s="1"/>
  <c r="Z19" i="9"/>
  <c r="AT187" i="9" s="1"/>
  <c r="Y19" i="9"/>
  <c r="AT186" i="9" s="1"/>
  <c r="X19" i="9"/>
  <c r="AT185" i="9" s="1"/>
  <c r="W19" i="9"/>
  <c r="AT184" i="9" s="1"/>
  <c r="V19" i="9"/>
  <c r="AS189" i="9" s="1"/>
  <c r="U19" i="9"/>
  <c r="AS188" i="9" s="1"/>
  <c r="T19" i="9"/>
  <c r="AS187" i="9" s="1"/>
  <c r="S19" i="9"/>
  <c r="AS186" i="9" s="1"/>
  <c r="R19" i="9"/>
  <c r="AS185" i="9" s="1"/>
  <c r="Q19" i="9"/>
  <c r="AS184" i="9" s="1"/>
  <c r="P19" i="9"/>
  <c r="AR191" i="9" s="1"/>
  <c r="O19" i="9"/>
  <c r="AR190" i="9" s="1"/>
  <c r="N19" i="9"/>
  <c r="AR189" i="9" s="1"/>
  <c r="M19" i="9"/>
  <c r="AR192" i="9" s="1"/>
  <c r="L19" i="9"/>
  <c r="AR188" i="9" s="1"/>
  <c r="K19" i="9"/>
  <c r="AR187" i="9" s="1"/>
  <c r="J19" i="9"/>
  <c r="AR186" i="9" s="1"/>
  <c r="I19" i="9"/>
  <c r="AR185" i="9" s="1"/>
  <c r="H19" i="9"/>
  <c r="AR184" i="9" s="1"/>
  <c r="G19" i="9"/>
  <c r="AQ189" i="9" s="1"/>
  <c r="F19" i="9"/>
  <c r="AQ188" i="9" s="1"/>
  <c r="E19" i="9"/>
  <c r="AQ187" i="9" s="1"/>
  <c r="D19" i="9"/>
  <c r="AQ186" i="9" s="1"/>
  <c r="C19" i="9"/>
  <c r="AQ185" i="9" s="1"/>
  <c r="B19" i="9"/>
  <c r="AQ184" i="9" s="1"/>
  <c r="AV18" i="9"/>
  <c r="AP18" i="9"/>
  <c r="AN18" i="9"/>
  <c r="AM18" i="9"/>
  <c r="AL18" i="9"/>
  <c r="AK18" i="9"/>
  <c r="AU179" i="9" s="1"/>
  <c r="AJ18" i="9"/>
  <c r="AU178" i="9" s="1"/>
  <c r="AI18" i="9"/>
  <c r="AU177" i="9" s="1"/>
  <c r="AH18" i="9"/>
  <c r="AU180" i="9" s="1"/>
  <c r="AG18" i="9"/>
  <c r="AU176" i="9" s="1"/>
  <c r="AF18" i="9"/>
  <c r="AU175" i="9" s="1"/>
  <c r="AE18" i="9"/>
  <c r="AU174" i="9" s="1"/>
  <c r="AD18" i="9"/>
  <c r="AU173" i="9" s="1"/>
  <c r="AC18" i="9"/>
  <c r="AU172" i="9" s="1"/>
  <c r="AB18" i="9"/>
  <c r="AT177" i="9" s="1"/>
  <c r="AA18" i="9"/>
  <c r="AT176" i="9" s="1"/>
  <c r="Z18" i="9"/>
  <c r="AT175" i="9" s="1"/>
  <c r="Y18" i="9"/>
  <c r="AT174" i="9" s="1"/>
  <c r="X18" i="9"/>
  <c r="AT173" i="9" s="1"/>
  <c r="W18" i="9"/>
  <c r="AT172" i="9" s="1"/>
  <c r="V18" i="9"/>
  <c r="AS177" i="9" s="1"/>
  <c r="U18" i="9"/>
  <c r="AS176" i="9" s="1"/>
  <c r="T18" i="9"/>
  <c r="AS175" i="9" s="1"/>
  <c r="S18" i="9"/>
  <c r="AS174" i="9" s="1"/>
  <c r="R18" i="9"/>
  <c r="AS173" i="9" s="1"/>
  <c r="Q18" i="9"/>
  <c r="AS172" i="9" s="1"/>
  <c r="P18" i="9"/>
  <c r="AR179" i="9" s="1"/>
  <c r="O18" i="9"/>
  <c r="AR178" i="9" s="1"/>
  <c r="N18" i="9"/>
  <c r="AR177" i="9" s="1"/>
  <c r="M18" i="9"/>
  <c r="AR180" i="9" s="1"/>
  <c r="L18" i="9"/>
  <c r="AR176" i="9" s="1"/>
  <c r="K18" i="9"/>
  <c r="AR175" i="9" s="1"/>
  <c r="J18" i="9"/>
  <c r="AR174" i="9" s="1"/>
  <c r="I18" i="9"/>
  <c r="AR173" i="9" s="1"/>
  <c r="H18" i="9"/>
  <c r="AR172" i="9" s="1"/>
  <c r="G18" i="9"/>
  <c r="AQ177" i="9" s="1"/>
  <c r="F18" i="9"/>
  <c r="AQ176" i="9" s="1"/>
  <c r="E18" i="9"/>
  <c r="AQ175" i="9" s="1"/>
  <c r="D18" i="9"/>
  <c r="AQ174" i="9" s="1"/>
  <c r="C18" i="9"/>
  <c r="AQ173" i="9" s="1"/>
  <c r="B18" i="9"/>
  <c r="AQ172" i="9" s="1"/>
  <c r="AV17" i="9"/>
  <c r="AS17" i="9"/>
  <c r="AP17" i="9"/>
  <c r="AN17" i="9"/>
  <c r="AM17" i="9"/>
  <c r="AL17" i="9"/>
  <c r="AK17" i="9"/>
  <c r="AU167" i="9" s="1"/>
  <c r="AJ17" i="9"/>
  <c r="AU166" i="9" s="1"/>
  <c r="AI17" i="9"/>
  <c r="AU165" i="9" s="1"/>
  <c r="AH17" i="9"/>
  <c r="AU168" i="9" s="1"/>
  <c r="AG17" i="9"/>
  <c r="AU164" i="9" s="1"/>
  <c r="AF17" i="9"/>
  <c r="AU163" i="9" s="1"/>
  <c r="AE17" i="9"/>
  <c r="AU162" i="9" s="1"/>
  <c r="AD17" i="9"/>
  <c r="AU161" i="9" s="1"/>
  <c r="AC17" i="9"/>
  <c r="AU160" i="9" s="1"/>
  <c r="AB17" i="9"/>
  <c r="AT165" i="9" s="1"/>
  <c r="AA17" i="9"/>
  <c r="AT164" i="9" s="1"/>
  <c r="Z17" i="9"/>
  <c r="AT163" i="9" s="1"/>
  <c r="Y17" i="9"/>
  <c r="AT162" i="9" s="1"/>
  <c r="X17" i="9"/>
  <c r="AT161" i="9" s="1"/>
  <c r="W17" i="9"/>
  <c r="AT160" i="9" s="1"/>
  <c r="V17" i="9"/>
  <c r="AS165" i="9" s="1"/>
  <c r="U17" i="9"/>
  <c r="AS164" i="9" s="1"/>
  <c r="T17" i="9"/>
  <c r="AS163" i="9" s="1"/>
  <c r="S17" i="9"/>
  <c r="AS162" i="9" s="1"/>
  <c r="R17" i="9"/>
  <c r="AS161" i="9" s="1"/>
  <c r="Q17" i="9"/>
  <c r="AS160" i="9" s="1"/>
  <c r="P17" i="9"/>
  <c r="AR167" i="9" s="1"/>
  <c r="O17" i="9"/>
  <c r="AR166" i="9" s="1"/>
  <c r="N17" i="9"/>
  <c r="AR165" i="9" s="1"/>
  <c r="M17" i="9"/>
  <c r="AR168" i="9" s="1"/>
  <c r="L17" i="9"/>
  <c r="AR164" i="9" s="1"/>
  <c r="K17" i="9"/>
  <c r="AR163" i="9" s="1"/>
  <c r="J17" i="9"/>
  <c r="AR162" i="9" s="1"/>
  <c r="I17" i="9"/>
  <c r="AR161" i="9" s="1"/>
  <c r="H17" i="9"/>
  <c r="AR160" i="9" s="1"/>
  <c r="G17" i="9"/>
  <c r="AQ165" i="9" s="1"/>
  <c r="F17" i="9"/>
  <c r="AQ164" i="9" s="1"/>
  <c r="E17" i="9"/>
  <c r="AQ163" i="9" s="1"/>
  <c r="D17" i="9"/>
  <c r="AQ162" i="9" s="1"/>
  <c r="C17" i="9"/>
  <c r="AQ161" i="9" s="1"/>
  <c r="B17" i="9"/>
  <c r="AQ160" i="9" s="1"/>
  <c r="AV16" i="9"/>
  <c r="AR16" i="9"/>
  <c r="AP16" i="9"/>
  <c r="AN16" i="9"/>
  <c r="AM16" i="9"/>
  <c r="AL16" i="9"/>
  <c r="AK16" i="9"/>
  <c r="AU155" i="9" s="1"/>
  <c r="AJ16" i="9"/>
  <c r="AU154" i="9" s="1"/>
  <c r="AI16" i="9"/>
  <c r="AU153" i="9" s="1"/>
  <c r="AH16" i="9"/>
  <c r="AU156" i="9" s="1"/>
  <c r="AG16" i="9"/>
  <c r="AU152" i="9" s="1"/>
  <c r="AF16" i="9"/>
  <c r="AU151" i="9" s="1"/>
  <c r="AE16" i="9"/>
  <c r="AU150" i="9" s="1"/>
  <c r="AD16" i="9"/>
  <c r="AU149" i="9" s="1"/>
  <c r="AC16" i="9"/>
  <c r="AU148" i="9" s="1"/>
  <c r="AB16" i="9"/>
  <c r="AT153" i="9" s="1"/>
  <c r="AA16" i="9"/>
  <c r="AT152" i="9" s="1"/>
  <c r="Z16" i="9"/>
  <c r="AT151" i="9" s="1"/>
  <c r="Y16" i="9"/>
  <c r="AT150" i="9" s="1"/>
  <c r="X16" i="9"/>
  <c r="AT149" i="9" s="1"/>
  <c r="W16" i="9"/>
  <c r="AT148" i="9" s="1"/>
  <c r="V16" i="9"/>
  <c r="AS153" i="9" s="1"/>
  <c r="U16" i="9"/>
  <c r="AS152" i="9" s="1"/>
  <c r="T16" i="9"/>
  <c r="AS151" i="9" s="1"/>
  <c r="S16" i="9"/>
  <c r="AS150" i="9" s="1"/>
  <c r="R16" i="9"/>
  <c r="AS149" i="9" s="1"/>
  <c r="Q16" i="9"/>
  <c r="AS148" i="9" s="1"/>
  <c r="P16" i="9"/>
  <c r="AR155" i="9" s="1"/>
  <c r="O16" i="9"/>
  <c r="AR154" i="9" s="1"/>
  <c r="N16" i="9"/>
  <c r="AR153" i="9" s="1"/>
  <c r="M16" i="9"/>
  <c r="AR156" i="9" s="1"/>
  <c r="L16" i="9"/>
  <c r="AR152" i="9" s="1"/>
  <c r="K16" i="9"/>
  <c r="AR151" i="9" s="1"/>
  <c r="J16" i="9"/>
  <c r="AR150" i="9" s="1"/>
  <c r="I16" i="9"/>
  <c r="AR149" i="9" s="1"/>
  <c r="H16" i="9"/>
  <c r="AR148" i="9" s="1"/>
  <c r="G16" i="9"/>
  <c r="AQ153" i="9" s="1"/>
  <c r="F16" i="9"/>
  <c r="AQ152" i="9" s="1"/>
  <c r="E16" i="9"/>
  <c r="AQ151" i="9" s="1"/>
  <c r="D16" i="9"/>
  <c r="AQ150" i="9" s="1"/>
  <c r="C16" i="9"/>
  <c r="AQ149" i="9" s="1"/>
  <c r="B16" i="9"/>
  <c r="AQ148" i="9" s="1"/>
  <c r="AU15" i="9"/>
  <c r="AT15" i="9"/>
  <c r="AN15" i="9"/>
  <c r="AM15" i="9"/>
  <c r="AL15" i="9"/>
  <c r="AK15" i="9"/>
  <c r="AU143" i="9" s="1"/>
  <c r="AJ15" i="9"/>
  <c r="AU142" i="9" s="1"/>
  <c r="AI15" i="9"/>
  <c r="AU141" i="9" s="1"/>
  <c r="AH15" i="9"/>
  <c r="AU144" i="9" s="1"/>
  <c r="AG15" i="9"/>
  <c r="AU140" i="9" s="1"/>
  <c r="AF15" i="9"/>
  <c r="AU139" i="9" s="1"/>
  <c r="AE15" i="9"/>
  <c r="AU138" i="9" s="1"/>
  <c r="AD15" i="9"/>
  <c r="AU137" i="9" s="1"/>
  <c r="AC15" i="9"/>
  <c r="AU136" i="9" s="1"/>
  <c r="AB15" i="9"/>
  <c r="AT141" i="9" s="1"/>
  <c r="AA15" i="9"/>
  <c r="AT140" i="9" s="1"/>
  <c r="Z15" i="9"/>
  <c r="AT139" i="9" s="1"/>
  <c r="Y15" i="9"/>
  <c r="AT138" i="9" s="1"/>
  <c r="X15" i="9"/>
  <c r="AT137" i="9" s="1"/>
  <c r="W15" i="9"/>
  <c r="AT136" i="9" s="1"/>
  <c r="V15" i="9"/>
  <c r="AS141" i="9" s="1"/>
  <c r="U15" i="9"/>
  <c r="AS140" i="9" s="1"/>
  <c r="T15" i="9"/>
  <c r="AS139" i="9" s="1"/>
  <c r="S15" i="9"/>
  <c r="AS138" i="9" s="1"/>
  <c r="R15" i="9"/>
  <c r="AS137" i="9" s="1"/>
  <c r="Q15" i="9"/>
  <c r="AS136" i="9" s="1"/>
  <c r="P15" i="9"/>
  <c r="AR143" i="9" s="1"/>
  <c r="O15" i="9"/>
  <c r="AR142" i="9" s="1"/>
  <c r="N15" i="9"/>
  <c r="AR141" i="9" s="1"/>
  <c r="M15" i="9"/>
  <c r="AR144" i="9" s="1"/>
  <c r="L15" i="9"/>
  <c r="AR140" i="9" s="1"/>
  <c r="K15" i="9"/>
  <c r="AR139" i="9" s="1"/>
  <c r="J15" i="9"/>
  <c r="AR138" i="9" s="1"/>
  <c r="I15" i="9"/>
  <c r="AR137" i="9" s="1"/>
  <c r="H15" i="9"/>
  <c r="AR136" i="9" s="1"/>
  <c r="G15" i="9"/>
  <c r="AQ141" i="9" s="1"/>
  <c r="F15" i="9"/>
  <c r="AQ140" i="9" s="1"/>
  <c r="E15" i="9"/>
  <c r="AQ139" i="9" s="1"/>
  <c r="D15" i="9"/>
  <c r="AQ138" i="9" s="1"/>
  <c r="C15" i="9"/>
  <c r="AQ137" i="9" s="1"/>
  <c r="B15" i="9"/>
  <c r="AQ136" i="9" s="1"/>
  <c r="AN14" i="9"/>
  <c r="AM14" i="9"/>
  <c r="AL14" i="9"/>
  <c r="AK14" i="9"/>
  <c r="AU131" i="9" s="1"/>
  <c r="AJ14" i="9"/>
  <c r="AU130" i="9" s="1"/>
  <c r="AI14" i="9"/>
  <c r="AU129" i="9" s="1"/>
  <c r="AH14" i="9"/>
  <c r="AU132" i="9" s="1"/>
  <c r="AG14" i="9"/>
  <c r="AU128" i="9" s="1"/>
  <c r="AF14" i="9"/>
  <c r="AU127" i="9" s="1"/>
  <c r="AE14" i="9"/>
  <c r="AU126" i="9" s="1"/>
  <c r="AD14" i="9"/>
  <c r="AU125" i="9" s="1"/>
  <c r="AC14" i="9"/>
  <c r="AU124" i="9" s="1"/>
  <c r="AB14" i="9"/>
  <c r="AT129" i="9" s="1"/>
  <c r="AA14" i="9"/>
  <c r="AT128" i="9" s="1"/>
  <c r="Z14" i="9"/>
  <c r="AT127" i="9" s="1"/>
  <c r="Y14" i="9"/>
  <c r="AT126" i="9" s="1"/>
  <c r="X14" i="9"/>
  <c r="AT125" i="9" s="1"/>
  <c r="W14" i="9"/>
  <c r="AT124" i="9" s="1"/>
  <c r="V14" i="9"/>
  <c r="AS129" i="9" s="1"/>
  <c r="U14" i="9"/>
  <c r="AS128" i="9" s="1"/>
  <c r="T14" i="9"/>
  <c r="AS127" i="9" s="1"/>
  <c r="S14" i="9"/>
  <c r="AS126" i="9" s="1"/>
  <c r="R14" i="9"/>
  <c r="AS125" i="9" s="1"/>
  <c r="Q14" i="9"/>
  <c r="AS124" i="9" s="1"/>
  <c r="P14" i="9"/>
  <c r="AR131" i="9" s="1"/>
  <c r="O14" i="9"/>
  <c r="AR130" i="9" s="1"/>
  <c r="N14" i="9"/>
  <c r="AR129" i="9" s="1"/>
  <c r="M14" i="9"/>
  <c r="AR132" i="9" s="1"/>
  <c r="L14" i="9"/>
  <c r="AR128" i="9" s="1"/>
  <c r="K14" i="9"/>
  <c r="AR127" i="9" s="1"/>
  <c r="J14" i="9"/>
  <c r="AR126" i="9" s="1"/>
  <c r="I14" i="9"/>
  <c r="AR125" i="9" s="1"/>
  <c r="H14" i="9"/>
  <c r="AR124" i="9" s="1"/>
  <c r="G14" i="9"/>
  <c r="AQ129" i="9" s="1"/>
  <c r="F14" i="9"/>
  <c r="AQ128" i="9" s="1"/>
  <c r="E14" i="9"/>
  <c r="AQ127" i="9" s="1"/>
  <c r="D14" i="9"/>
  <c r="AQ126" i="9" s="1"/>
  <c r="C14" i="9"/>
  <c r="AQ125" i="9" s="1"/>
  <c r="B14" i="9"/>
  <c r="AQ124" i="9" s="1"/>
  <c r="AV13" i="9"/>
  <c r="AN13" i="9"/>
  <c r="AM13" i="9"/>
  <c r="AL13" i="9"/>
  <c r="AK13" i="9"/>
  <c r="AU119" i="9" s="1"/>
  <c r="AJ13" i="9"/>
  <c r="AU118" i="9" s="1"/>
  <c r="AI13" i="9"/>
  <c r="AU117" i="9" s="1"/>
  <c r="AH13" i="9"/>
  <c r="AU120" i="9" s="1"/>
  <c r="AG13" i="9"/>
  <c r="AU116" i="9" s="1"/>
  <c r="AF13" i="9"/>
  <c r="AU115" i="9" s="1"/>
  <c r="AE13" i="9"/>
  <c r="AU114" i="9" s="1"/>
  <c r="AD13" i="9"/>
  <c r="AU113" i="9" s="1"/>
  <c r="AC13" i="9"/>
  <c r="AU112" i="9" s="1"/>
  <c r="AB13" i="9"/>
  <c r="AT117" i="9" s="1"/>
  <c r="AA13" i="9"/>
  <c r="AT116" i="9" s="1"/>
  <c r="Z13" i="9"/>
  <c r="AT115" i="9" s="1"/>
  <c r="Y13" i="9"/>
  <c r="AT114" i="9" s="1"/>
  <c r="X13" i="9"/>
  <c r="AT113" i="9" s="1"/>
  <c r="W13" i="9"/>
  <c r="AT112" i="9" s="1"/>
  <c r="V13" i="9"/>
  <c r="AS117" i="9" s="1"/>
  <c r="U13" i="9"/>
  <c r="AS116" i="9" s="1"/>
  <c r="T13" i="9"/>
  <c r="AS115" i="9" s="1"/>
  <c r="S13" i="9"/>
  <c r="AS114" i="9" s="1"/>
  <c r="R13" i="9"/>
  <c r="AS113" i="9" s="1"/>
  <c r="Q13" i="9"/>
  <c r="AS112" i="9" s="1"/>
  <c r="P13" i="9"/>
  <c r="AR119" i="9" s="1"/>
  <c r="O13" i="9"/>
  <c r="AR118" i="9" s="1"/>
  <c r="N13" i="9"/>
  <c r="AR117" i="9" s="1"/>
  <c r="M13" i="9"/>
  <c r="AR120" i="9" s="1"/>
  <c r="L13" i="9"/>
  <c r="AR116" i="9" s="1"/>
  <c r="K13" i="9"/>
  <c r="AR115" i="9" s="1"/>
  <c r="J13" i="9"/>
  <c r="AR114" i="9" s="1"/>
  <c r="I13" i="9"/>
  <c r="AR113" i="9" s="1"/>
  <c r="H13" i="9"/>
  <c r="AR112" i="9" s="1"/>
  <c r="G13" i="9"/>
  <c r="AQ117" i="9" s="1"/>
  <c r="F13" i="9"/>
  <c r="AQ116" i="9" s="1"/>
  <c r="E13" i="9"/>
  <c r="AQ115" i="9" s="1"/>
  <c r="D13" i="9"/>
  <c r="AQ114" i="9" s="1"/>
  <c r="C13" i="9"/>
  <c r="AQ113" i="9" s="1"/>
  <c r="B13" i="9"/>
  <c r="AQ112" i="9" s="1"/>
  <c r="AV12" i="9"/>
  <c r="AP12" i="9"/>
  <c r="AN12" i="9"/>
  <c r="AM12" i="9"/>
  <c r="AL12" i="9"/>
  <c r="AK12" i="9"/>
  <c r="AU107" i="9" s="1"/>
  <c r="AJ12" i="9"/>
  <c r="AU106" i="9" s="1"/>
  <c r="AI12" i="9"/>
  <c r="AU105" i="9" s="1"/>
  <c r="AH12" i="9"/>
  <c r="AU108" i="9" s="1"/>
  <c r="AG12" i="9"/>
  <c r="AU104" i="9" s="1"/>
  <c r="AF12" i="9"/>
  <c r="AU103" i="9" s="1"/>
  <c r="AE12" i="9"/>
  <c r="AU102" i="9" s="1"/>
  <c r="AD12" i="9"/>
  <c r="AU101" i="9" s="1"/>
  <c r="AC12" i="9"/>
  <c r="AU100" i="9" s="1"/>
  <c r="AB12" i="9"/>
  <c r="AT105" i="9" s="1"/>
  <c r="AA12" i="9"/>
  <c r="AT104" i="9" s="1"/>
  <c r="Z12" i="9"/>
  <c r="AT103" i="9" s="1"/>
  <c r="Y12" i="9"/>
  <c r="AT102" i="9" s="1"/>
  <c r="X12" i="9"/>
  <c r="AT101" i="9" s="1"/>
  <c r="W12" i="9"/>
  <c r="AT100" i="9" s="1"/>
  <c r="V12" i="9"/>
  <c r="AS105" i="9" s="1"/>
  <c r="U12" i="9"/>
  <c r="AS104" i="9" s="1"/>
  <c r="T12" i="9"/>
  <c r="AS103" i="9" s="1"/>
  <c r="S12" i="9"/>
  <c r="AS102" i="9" s="1"/>
  <c r="R12" i="9"/>
  <c r="AS101" i="9" s="1"/>
  <c r="Q12" i="9"/>
  <c r="AS100" i="9" s="1"/>
  <c r="P12" i="9"/>
  <c r="AR107" i="9" s="1"/>
  <c r="O12" i="9"/>
  <c r="AR106" i="9" s="1"/>
  <c r="N12" i="9"/>
  <c r="AR105" i="9" s="1"/>
  <c r="M12" i="9"/>
  <c r="AR108" i="9" s="1"/>
  <c r="L12" i="9"/>
  <c r="AR104" i="9" s="1"/>
  <c r="K12" i="9"/>
  <c r="AR103" i="9" s="1"/>
  <c r="J12" i="9"/>
  <c r="AR102" i="9" s="1"/>
  <c r="I12" i="9"/>
  <c r="AR101" i="9" s="1"/>
  <c r="H12" i="9"/>
  <c r="AR100" i="9" s="1"/>
  <c r="G12" i="9"/>
  <c r="AQ105" i="9" s="1"/>
  <c r="F12" i="9"/>
  <c r="AQ104" i="9" s="1"/>
  <c r="E12" i="9"/>
  <c r="AQ103" i="9" s="1"/>
  <c r="D12" i="9"/>
  <c r="AQ102" i="9" s="1"/>
  <c r="C12" i="9"/>
  <c r="AQ101" i="9" s="1"/>
  <c r="B12" i="9"/>
  <c r="AQ100" i="9" s="1"/>
  <c r="AV11" i="9"/>
  <c r="AP11" i="9"/>
  <c r="AN11" i="9"/>
  <c r="AM11" i="9"/>
  <c r="AL11" i="9"/>
  <c r="AK11" i="9"/>
  <c r="AU95" i="9" s="1"/>
  <c r="AJ11" i="9"/>
  <c r="AU94" i="9" s="1"/>
  <c r="AI11" i="9"/>
  <c r="AU93" i="9" s="1"/>
  <c r="AH11" i="9"/>
  <c r="AU96" i="9" s="1"/>
  <c r="AG11" i="9"/>
  <c r="AU92" i="9" s="1"/>
  <c r="AF11" i="9"/>
  <c r="AU91" i="9" s="1"/>
  <c r="AE11" i="9"/>
  <c r="AU90" i="9" s="1"/>
  <c r="AD11" i="9"/>
  <c r="AU89" i="9" s="1"/>
  <c r="AC11" i="9"/>
  <c r="AU88" i="9" s="1"/>
  <c r="AB11" i="9"/>
  <c r="AT93" i="9" s="1"/>
  <c r="AA11" i="9"/>
  <c r="AT92" i="9" s="1"/>
  <c r="Z11" i="9"/>
  <c r="AT91" i="9" s="1"/>
  <c r="Y11" i="9"/>
  <c r="AT90" i="9" s="1"/>
  <c r="X11" i="9"/>
  <c r="AT89" i="9" s="1"/>
  <c r="W11" i="9"/>
  <c r="AT88" i="9" s="1"/>
  <c r="V11" i="9"/>
  <c r="AS93" i="9" s="1"/>
  <c r="U11" i="9"/>
  <c r="AS92" i="9" s="1"/>
  <c r="T11" i="9"/>
  <c r="AS91" i="9" s="1"/>
  <c r="S11" i="9"/>
  <c r="R11" i="9"/>
  <c r="AS89" i="9" s="1"/>
  <c r="Q11" i="9"/>
  <c r="AS88" i="9" s="1"/>
  <c r="P11" i="9"/>
  <c r="AR95" i="9" s="1"/>
  <c r="O11" i="9"/>
  <c r="AR94" i="9" s="1"/>
  <c r="N11" i="9"/>
  <c r="AR93" i="9" s="1"/>
  <c r="M11" i="9"/>
  <c r="AR96" i="9" s="1"/>
  <c r="L11" i="9"/>
  <c r="AR92" i="9" s="1"/>
  <c r="K11" i="9"/>
  <c r="AR91" i="9" s="1"/>
  <c r="J11" i="9"/>
  <c r="AR90" i="9" s="1"/>
  <c r="I11" i="9"/>
  <c r="AR89" i="9" s="1"/>
  <c r="H11" i="9"/>
  <c r="AR88" i="9" s="1"/>
  <c r="G11" i="9"/>
  <c r="AQ93" i="9" s="1"/>
  <c r="F11" i="9"/>
  <c r="AQ92" i="9" s="1"/>
  <c r="E11" i="9"/>
  <c r="AQ91" i="9" s="1"/>
  <c r="D11" i="9"/>
  <c r="AQ90" i="9" s="1"/>
  <c r="C11" i="9"/>
  <c r="AQ89" i="9" s="1"/>
  <c r="B11" i="9"/>
  <c r="AQ88" i="9" s="1"/>
  <c r="AV10" i="9"/>
  <c r="AR10" i="9"/>
  <c r="AP10" i="9"/>
  <c r="AN10" i="9"/>
  <c r="AM10" i="9"/>
  <c r="AL10" i="9"/>
  <c r="AK10" i="9"/>
  <c r="AU83" i="9" s="1"/>
  <c r="AJ10" i="9"/>
  <c r="AU82" i="9" s="1"/>
  <c r="AI10" i="9"/>
  <c r="AU81" i="9" s="1"/>
  <c r="AH10" i="9"/>
  <c r="AU84" i="9" s="1"/>
  <c r="AG10" i="9"/>
  <c r="AU80" i="9" s="1"/>
  <c r="AF10" i="9"/>
  <c r="AU79" i="9" s="1"/>
  <c r="AE10" i="9"/>
  <c r="AU78" i="9" s="1"/>
  <c r="AD10" i="9"/>
  <c r="AU77" i="9" s="1"/>
  <c r="AC10" i="9"/>
  <c r="AU76" i="9" s="1"/>
  <c r="AB10" i="9"/>
  <c r="AT81" i="9" s="1"/>
  <c r="AA10" i="9"/>
  <c r="AT80" i="9" s="1"/>
  <c r="Z10" i="9"/>
  <c r="AT79" i="9" s="1"/>
  <c r="Y10" i="9"/>
  <c r="AT78" i="9" s="1"/>
  <c r="X10" i="9"/>
  <c r="AT77" i="9" s="1"/>
  <c r="W10" i="9"/>
  <c r="AT76" i="9" s="1"/>
  <c r="V10" i="9"/>
  <c r="AS81" i="9" s="1"/>
  <c r="U10" i="9"/>
  <c r="AS80" i="9" s="1"/>
  <c r="T10" i="9"/>
  <c r="AS79" i="9" s="1"/>
  <c r="S10" i="9"/>
  <c r="AS78" i="9" s="1"/>
  <c r="R10" i="9"/>
  <c r="AS77" i="9" s="1"/>
  <c r="Q10" i="9"/>
  <c r="AS76" i="9" s="1"/>
  <c r="P10" i="9"/>
  <c r="AR83" i="9" s="1"/>
  <c r="O10" i="9"/>
  <c r="AR82" i="9" s="1"/>
  <c r="N10" i="9"/>
  <c r="AR81" i="9" s="1"/>
  <c r="M10" i="9"/>
  <c r="AR84" i="9" s="1"/>
  <c r="L10" i="9"/>
  <c r="AR80" i="9" s="1"/>
  <c r="K10" i="9"/>
  <c r="AR79" i="9" s="1"/>
  <c r="J10" i="9"/>
  <c r="AR78" i="9" s="1"/>
  <c r="I10" i="9"/>
  <c r="H10" i="9"/>
  <c r="AR76" i="9" s="1"/>
  <c r="G10" i="9"/>
  <c r="AQ81" i="9" s="1"/>
  <c r="F10" i="9"/>
  <c r="AQ80" i="9" s="1"/>
  <c r="E10" i="9"/>
  <c r="AQ79" i="9" s="1"/>
  <c r="D10" i="9"/>
  <c r="AQ78" i="9" s="1"/>
  <c r="C10" i="9"/>
  <c r="AQ77" i="9" s="1"/>
  <c r="B10" i="9"/>
  <c r="AV9" i="9"/>
  <c r="AU9" i="9"/>
  <c r="AQ9" i="9"/>
  <c r="AP9" i="9"/>
  <c r="AN9" i="9"/>
  <c r="AM9" i="9"/>
  <c r="AL9" i="9"/>
  <c r="AK9" i="9"/>
  <c r="AU71" i="9" s="1"/>
  <c r="AJ9" i="9"/>
  <c r="AU70" i="9" s="1"/>
  <c r="AI9" i="9"/>
  <c r="AU69" i="9" s="1"/>
  <c r="AH9" i="9"/>
  <c r="AU72" i="9" s="1"/>
  <c r="AG9" i="9"/>
  <c r="AU68" i="9" s="1"/>
  <c r="AF9" i="9"/>
  <c r="AU67" i="9" s="1"/>
  <c r="AE9" i="9"/>
  <c r="AU66" i="9" s="1"/>
  <c r="AD9" i="9"/>
  <c r="AU65" i="9" s="1"/>
  <c r="AC9" i="9"/>
  <c r="AB9" i="9"/>
  <c r="AT69" i="9" s="1"/>
  <c r="AA9" i="9"/>
  <c r="AT68" i="9" s="1"/>
  <c r="Z9" i="9"/>
  <c r="AT67" i="9" s="1"/>
  <c r="Y9" i="9"/>
  <c r="AT66" i="9" s="1"/>
  <c r="X9" i="9"/>
  <c r="AT65" i="9" s="1"/>
  <c r="W9" i="9"/>
  <c r="AT64" i="9" s="1"/>
  <c r="V9" i="9"/>
  <c r="AS69" i="9" s="1"/>
  <c r="U9" i="9"/>
  <c r="AS68" i="9" s="1"/>
  <c r="T9" i="9"/>
  <c r="AS67" i="9" s="1"/>
  <c r="S9" i="9"/>
  <c r="AS66" i="9" s="1"/>
  <c r="R9" i="9"/>
  <c r="AS65" i="9" s="1"/>
  <c r="Q9" i="9"/>
  <c r="AS64" i="9" s="1"/>
  <c r="P9" i="9"/>
  <c r="AR71" i="9" s="1"/>
  <c r="O9" i="9"/>
  <c r="AR70" i="9" s="1"/>
  <c r="N9" i="9"/>
  <c r="AR69" i="9" s="1"/>
  <c r="M9" i="9"/>
  <c r="AR72" i="9" s="1"/>
  <c r="L9" i="9"/>
  <c r="AR68" i="9" s="1"/>
  <c r="K9" i="9"/>
  <c r="AR67" i="9" s="1"/>
  <c r="J9" i="9"/>
  <c r="AR66" i="9" s="1"/>
  <c r="I9" i="9"/>
  <c r="AR65" i="9" s="1"/>
  <c r="H9" i="9"/>
  <c r="AR64" i="9" s="1"/>
  <c r="G9" i="9"/>
  <c r="AQ69" i="9" s="1"/>
  <c r="F9" i="9"/>
  <c r="AQ68" i="9" s="1"/>
  <c r="E9" i="9"/>
  <c r="AQ67" i="9" s="1"/>
  <c r="D9" i="9"/>
  <c r="AQ66" i="9" s="1"/>
  <c r="C9" i="9"/>
  <c r="AQ65" i="9" s="1"/>
  <c r="B9" i="9"/>
  <c r="AQ64" i="9" s="1"/>
  <c r="AV8" i="9"/>
  <c r="AT8" i="9"/>
  <c r="AP8" i="9"/>
  <c r="AN8" i="9"/>
  <c r="AM8" i="9"/>
  <c r="AL8" i="9"/>
  <c r="AK8" i="9"/>
  <c r="AU59" i="9" s="1"/>
  <c r="AJ8" i="9"/>
  <c r="AU58" i="9" s="1"/>
  <c r="AI8" i="9"/>
  <c r="AU57" i="9" s="1"/>
  <c r="AH8" i="9"/>
  <c r="AU60" i="9" s="1"/>
  <c r="AG8" i="9"/>
  <c r="AU56" i="9" s="1"/>
  <c r="AF8" i="9"/>
  <c r="AU55" i="9" s="1"/>
  <c r="AE8" i="9"/>
  <c r="AU54" i="9" s="1"/>
  <c r="AD8" i="9"/>
  <c r="AU53" i="9" s="1"/>
  <c r="AC8" i="9"/>
  <c r="AU52" i="9" s="1"/>
  <c r="AB8" i="9"/>
  <c r="AT57" i="9" s="1"/>
  <c r="AA8" i="9"/>
  <c r="AT56" i="9" s="1"/>
  <c r="Z8" i="9"/>
  <c r="Y8" i="9"/>
  <c r="AT54" i="9" s="1"/>
  <c r="X8" i="9"/>
  <c r="AT53" i="9" s="1"/>
  <c r="W8" i="9"/>
  <c r="AT52" i="9" s="1"/>
  <c r="V8" i="9"/>
  <c r="AS57" i="9" s="1"/>
  <c r="U8" i="9"/>
  <c r="AS56" i="9" s="1"/>
  <c r="T8" i="9"/>
  <c r="AS55" i="9" s="1"/>
  <c r="S8" i="9"/>
  <c r="AS54" i="9" s="1"/>
  <c r="R8" i="9"/>
  <c r="AS53" i="9" s="1"/>
  <c r="Q8" i="9"/>
  <c r="AS52" i="9" s="1"/>
  <c r="P8" i="9"/>
  <c r="AR59" i="9" s="1"/>
  <c r="O8" i="9"/>
  <c r="AR58" i="9" s="1"/>
  <c r="N8" i="9"/>
  <c r="AR57" i="9" s="1"/>
  <c r="M8" i="9"/>
  <c r="AR60" i="9" s="1"/>
  <c r="L8" i="9"/>
  <c r="AR56" i="9" s="1"/>
  <c r="K8" i="9"/>
  <c r="AR55" i="9" s="1"/>
  <c r="J8" i="9"/>
  <c r="AR54" i="9" s="1"/>
  <c r="I8" i="9"/>
  <c r="AR53" i="9" s="1"/>
  <c r="H8" i="9"/>
  <c r="AR52" i="9" s="1"/>
  <c r="G8" i="9"/>
  <c r="AQ57" i="9" s="1"/>
  <c r="F8" i="9"/>
  <c r="AQ56" i="9" s="1"/>
  <c r="E8" i="9"/>
  <c r="AQ55" i="9" s="1"/>
  <c r="D8" i="9"/>
  <c r="AQ54" i="9" s="1"/>
  <c r="C8" i="9"/>
  <c r="AQ53" i="9" s="1"/>
  <c r="B8" i="9"/>
  <c r="AQ52" i="9" s="1"/>
  <c r="AV7" i="9"/>
  <c r="AP7" i="9"/>
  <c r="AN7" i="9"/>
  <c r="AM7" i="9"/>
  <c r="AL7" i="9"/>
  <c r="AK7" i="9"/>
  <c r="AU47" i="9" s="1"/>
  <c r="AJ7" i="9"/>
  <c r="AU46" i="9" s="1"/>
  <c r="AI7" i="9"/>
  <c r="AU45" i="9" s="1"/>
  <c r="AH7" i="9"/>
  <c r="AU48" i="9" s="1"/>
  <c r="AG7" i="9"/>
  <c r="AU44" i="9" s="1"/>
  <c r="AF7" i="9"/>
  <c r="AU43" i="9" s="1"/>
  <c r="AE7" i="9"/>
  <c r="AU42" i="9" s="1"/>
  <c r="AD7" i="9"/>
  <c r="AU41" i="9" s="1"/>
  <c r="AC7" i="9"/>
  <c r="AU40" i="9" s="1"/>
  <c r="AB7" i="9"/>
  <c r="AT45" i="9" s="1"/>
  <c r="AA7" i="9"/>
  <c r="AT44" i="9" s="1"/>
  <c r="Z7" i="9"/>
  <c r="AT43" i="9" s="1"/>
  <c r="Y7" i="9"/>
  <c r="AT42" i="9" s="1"/>
  <c r="X7" i="9"/>
  <c r="AT41" i="9" s="1"/>
  <c r="W7" i="9"/>
  <c r="AT40" i="9" s="1"/>
  <c r="V7" i="9"/>
  <c r="AS45" i="9" s="1"/>
  <c r="U7" i="9"/>
  <c r="AS44" i="9" s="1"/>
  <c r="T7" i="9"/>
  <c r="AS43" i="9" s="1"/>
  <c r="S7" i="9"/>
  <c r="R7" i="9"/>
  <c r="AS41" i="9" s="1"/>
  <c r="Q7" i="9"/>
  <c r="AS40" i="9" s="1"/>
  <c r="P7" i="9"/>
  <c r="AR47" i="9" s="1"/>
  <c r="O7" i="9"/>
  <c r="AR46" i="9" s="1"/>
  <c r="N7" i="9"/>
  <c r="AR45" i="9" s="1"/>
  <c r="M7" i="9"/>
  <c r="AR48" i="9" s="1"/>
  <c r="L7" i="9"/>
  <c r="AR44" i="9" s="1"/>
  <c r="K7" i="9"/>
  <c r="AR43" i="9" s="1"/>
  <c r="J7" i="9"/>
  <c r="AR42" i="9" s="1"/>
  <c r="I7" i="9"/>
  <c r="AR41" i="9" s="1"/>
  <c r="H7" i="9"/>
  <c r="AR40" i="9" s="1"/>
  <c r="G7" i="9"/>
  <c r="AQ45" i="9" s="1"/>
  <c r="F7" i="9"/>
  <c r="AQ44" i="9" s="1"/>
  <c r="E7" i="9"/>
  <c r="AQ43" i="9" s="1"/>
  <c r="D7" i="9"/>
  <c r="AQ42" i="9" s="1"/>
  <c r="C7" i="9"/>
  <c r="AQ41" i="9" s="1"/>
  <c r="B7" i="9"/>
  <c r="AQ40" i="9" s="1"/>
  <c r="AV6" i="9"/>
  <c r="AR6" i="9"/>
  <c r="AN6" i="9"/>
  <c r="AM6" i="9"/>
  <c r="AL6" i="9"/>
  <c r="AK6" i="9"/>
  <c r="AU35" i="9" s="1"/>
  <c r="AJ6" i="9"/>
  <c r="AU34" i="9" s="1"/>
  <c r="AI6" i="9"/>
  <c r="AU33" i="9" s="1"/>
  <c r="AH6" i="9"/>
  <c r="AU36" i="9" s="1"/>
  <c r="AG6" i="9"/>
  <c r="AU32" i="9" s="1"/>
  <c r="AF6" i="9"/>
  <c r="AE6" i="9"/>
  <c r="AU30" i="9" s="1"/>
  <c r="AD6" i="9"/>
  <c r="AU29" i="9" s="1"/>
  <c r="AC6" i="9"/>
  <c r="AU28" i="9" s="1"/>
  <c r="AB6" i="9"/>
  <c r="AT33" i="9" s="1"/>
  <c r="AA6" i="9"/>
  <c r="AT32" i="9" s="1"/>
  <c r="Z6" i="9"/>
  <c r="AT31" i="9" s="1"/>
  <c r="Y6" i="9"/>
  <c r="X6" i="9"/>
  <c r="AT29" i="9" s="1"/>
  <c r="W6" i="9"/>
  <c r="AT28" i="9" s="1"/>
  <c r="V6" i="9"/>
  <c r="AS33" i="9" s="1"/>
  <c r="U6" i="9"/>
  <c r="AS32" i="9" s="1"/>
  <c r="T6" i="9"/>
  <c r="AS31" i="9" s="1"/>
  <c r="S6" i="9"/>
  <c r="AS30" i="9" s="1"/>
  <c r="R6" i="9"/>
  <c r="AS29" i="9" s="1"/>
  <c r="Q6" i="9"/>
  <c r="AS28" i="9" s="1"/>
  <c r="P6" i="9"/>
  <c r="O6" i="9"/>
  <c r="AR35" i="9" s="1"/>
  <c r="N6" i="9"/>
  <c r="AR34" i="9" s="1"/>
  <c r="M6" i="9"/>
  <c r="AR33" i="9" s="1"/>
  <c r="L6" i="9"/>
  <c r="K6" i="9"/>
  <c r="AR31" i="9" s="1"/>
  <c r="J6" i="9"/>
  <c r="AR30" i="9" s="1"/>
  <c r="I6" i="9"/>
  <c r="AR29" i="9" s="1"/>
  <c r="H6" i="9"/>
  <c r="G6" i="9"/>
  <c r="AQ33" i="9" s="1"/>
  <c r="F6" i="9"/>
  <c r="AQ32" i="9" s="1"/>
  <c r="E6" i="9"/>
  <c r="D6" i="9"/>
  <c r="AQ30" i="9" s="1"/>
  <c r="C6" i="9"/>
  <c r="AQ29" i="9" s="1"/>
  <c r="B6" i="9"/>
  <c r="AQ28" i="9" s="1"/>
  <c r="AV5" i="9"/>
  <c r="AU5" i="9"/>
  <c r="AQ5" i="9"/>
  <c r="AP5" i="9"/>
  <c r="AN5" i="9"/>
  <c r="AM5" i="9"/>
  <c r="AL5" i="9"/>
  <c r="AK5" i="9"/>
  <c r="AU23" i="9" s="1"/>
  <c r="AJ5" i="9"/>
  <c r="AU22" i="9" s="1"/>
  <c r="AI5" i="9"/>
  <c r="AU21" i="9" s="1"/>
  <c r="AH5" i="9"/>
  <c r="AU24" i="9" s="1"/>
  <c r="AG5" i="9"/>
  <c r="AU20" i="9" s="1"/>
  <c r="AF5" i="9"/>
  <c r="AE5" i="9"/>
  <c r="AU18" i="9" s="1"/>
  <c r="AD5" i="9"/>
  <c r="AU17" i="9" s="1"/>
  <c r="AC5" i="9"/>
  <c r="AU16" i="9" s="1"/>
  <c r="AB5" i="9"/>
  <c r="AT21" i="9" s="1"/>
  <c r="AA5" i="9"/>
  <c r="AT20" i="9" s="1"/>
  <c r="Z5" i="9"/>
  <c r="AT19" i="9" s="1"/>
  <c r="Y5" i="9"/>
  <c r="AT18" i="9" s="1"/>
  <c r="X5" i="9"/>
  <c r="AT17" i="9" s="1"/>
  <c r="W5" i="9"/>
  <c r="AT16" i="9" s="1"/>
  <c r="V5" i="9"/>
  <c r="U5" i="9"/>
  <c r="AS20" i="9" s="1"/>
  <c r="T5" i="9"/>
  <c r="AS19" i="9" s="1"/>
  <c r="S5" i="9"/>
  <c r="AS18" i="9" s="1"/>
  <c r="R5" i="9"/>
  <c r="Q5" i="9"/>
  <c r="AS16" i="9" s="1"/>
  <c r="P5" i="9"/>
  <c r="AR23" i="9" s="1"/>
  <c r="O5" i="9"/>
  <c r="AR22" i="9" s="1"/>
  <c r="N5" i="9"/>
  <c r="AR21" i="9" s="1"/>
  <c r="M5" i="9"/>
  <c r="AR24" i="9" s="1"/>
  <c r="L5" i="9"/>
  <c r="K5" i="9"/>
  <c r="AR19" i="9" s="1"/>
  <c r="J5" i="9"/>
  <c r="AR18" i="9" s="1"/>
  <c r="I5" i="9"/>
  <c r="AR17" i="9" s="1"/>
  <c r="H5" i="9"/>
  <c r="G5" i="9"/>
  <c r="AQ21" i="9" s="1"/>
  <c r="F5" i="9"/>
  <c r="AQ20" i="9" s="1"/>
  <c r="E5" i="9"/>
  <c r="AQ19" i="9" s="1"/>
  <c r="D5" i="9"/>
  <c r="AQ18" i="9" s="1"/>
  <c r="C5" i="9"/>
  <c r="AQ17" i="9" s="1"/>
  <c r="B5" i="9"/>
  <c r="AQ16" i="9" s="1"/>
  <c r="AU4" i="9"/>
  <c r="AT4" i="9"/>
  <c r="AP4" i="9"/>
  <c r="AN4" i="9"/>
  <c r="AM4" i="9"/>
  <c r="AL4" i="9"/>
  <c r="AK4" i="9"/>
  <c r="AU12" i="9" s="1"/>
  <c r="AJ4" i="9"/>
  <c r="AU11" i="9" s="1"/>
  <c r="AI4" i="9"/>
  <c r="AU10" i="9" s="1"/>
  <c r="AH4" i="9"/>
  <c r="AU13" i="9" s="1"/>
  <c r="AG4" i="9"/>
  <c r="AF4" i="9"/>
  <c r="AU8" i="9" s="1"/>
  <c r="AE4" i="9"/>
  <c r="AU7" i="9" s="1"/>
  <c r="AD4" i="9"/>
  <c r="AU6" i="9" s="1"/>
  <c r="AC4" i="9"/>
  <c r="AB4" i="9"/>
  <c r="AT10" i="9" s="1"/>
  <c r="AA4" i="9"/>
  <c r="AT9" i="9" s="1"/>
  <c r="Z4" i="9"/>
  <c r="Y4" i="9"/>
  <c r="AT7" i="9" s="1"/>
  <c r="X4" i="9"/>
  <c r="AT6" i="9" s="1"/>
  <c r="W4" i="9"/>
  <c r="AT5" i="9" s="1"/>
  <c r="V4" i="9"/>
  <c r="AS10" i="9" s="1"/>
  <c r="U4" i="9"/>
  <c r="AS9" i="9" s="1"/>
  <c r="T4" i="9"/>
  <c r="AS8" i="9" s="1"/>
  <c r="S4" i="9"/>
  <c r="AS7" i="9" s="1"/>
  <c r="R4" i="9"/>
  <c r="AS6" i="9" s="1"/>
  <c r="Q4" i="9"/>
  <c r="AS5" i="9" s="1"/>
  <c r="P4" i="9"/>
  <c r="AR12" i="9" s="1"/>
  <c r="O4" i="9"/>
  <c r="AR11" i="9" s="1"/>
  <c r="N4" i="9"/>
  <c r="M4" i="9"/>
  <c r="AR13" i="9" s="1"/>
  <c r="L4" i="9"/>
  <c r="AR9" i="9" s="1"/>
  <c r="K4" i="9"/>
  <c r="AR8" i="9" s="1"/>
  <c r="J4" i="9"/>
  <c r="AR7" i="9" s="1"/>
  <c r="I4" i="9"/>
  <c r="H4" i="9"/>
  <c r="AR5" i="9" s="1"/>
  <c r="G4" i="9"/>
  <c r="AQ10" i="9" s="1"/>
  <c r="F4" i="9"/>
  <c r="E4" i="9"/>
  <c r="AQ8" i="9" s="1"/>
  <c r="D4" i="9"/>
  <c r="AQ7" i="9" s="1"/>
  <c r="C4" i="9"/>
  <c r="AQ6" i="9" s="1"/>
  <c r="B4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Q1" i="9"/>
  <c r="H1" i="9"/>
  <c r="B1" i="9"/>
  <c r="AQ27" i="9" s="1"/>
  <c r="A1" i="9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AN47" i="5"/>
  <c r="AM47" i="5"/>
  <c r="AL47" i="5"/>
  <c r="AN46" i="5"/>
  <c r="AM46" i="5"/>
  <c r="AL46" i="5"/>
  <c r="AN45" i="5"/>
  <c r="AM45" i="5"/>
  <c r="AL45" i="5"/>
  <c r="AN44" i="5"/>
  <c r="AM44" i="5"/>
  <c r="AL44" i="5"/>
  <c r="AN43" i="5"/>
  <c r="AM43" i="5"/>
  <c r="AL43" i="5"/>
  <c r="AN42" i="5"/>
  <c r="AM42" i="5"/>
  <c r="AL42" i="5"/>
  <c r="AN41" i="5"/>
  <c r="AM41" i="5"/>
  <c r="AL41" i="5"/>
  <c r="AN40" i="5"/>
  <c r="AM40" i="5"/>
  <c r="AL40" i="5"/>
  <c r="AN39" i="5"/>
  <c r="AM39" i="5"/>
  <c r="AL39" i="5"/>
  <c r="AN38" i="5"/>
  <c r="AM38" i="5"/>
  <c r="AL38" i="5"/>
  <c r="AN37" i="5"/>
  <c r="AM37" i="5"/>
  <c r="AL37" i="5"/>
  <c r="AN36" i="5"/>
  <c r="AM36" i="5"/>
  <c r="AL36" i="5"/>
  <c r="AN35" i="5"/>
  <c r="AM35" i="5"/>
  <c r="AL35" i="5"/>
  <c r="AN34" i="5"/>
  <c r="AM34" i="5"/>
  <c r="AL34" i="5"/>
  <c r="AN33" i="5"/>
  <c r="AM33" i="5"/>
  <c r="AL33" i="5"/>
  <c r="AN32" i="5"/>
  <c r="AM32" i="5"/>
  <c r="AL32" i="5"/>
  <c r="AN31" i="5"/>
  <c r="AM31" i="5"/>
  <c r="AL31" i="5"/>
  <c r="AN30" i="5"/>
  <c r="AM30" i="5"/>
  <c r="AL30" i="5"/>
  <c r="AN29" i="5"/>
  <c r="AM29" i="5"/>
  <c r="AL29" i="5"/>
  <c r="AN28" i="5"/>
  <c r="AM28" i="5"/>
  <c r="AL28" i="5"/>
  <c r="AN27" i="5"/>
  <c r="AM27" i="5"/>
  <c r="AL27" i="5"/>
  <c r="AN26" i="5"/>
  <c r="AM26" i="5"/>
  <c r="AL26" i="5"/>
  <c r="AN25" i="5"/>
  <c r="AM25" i="5"/>
  <c r="AL25" i="5"/>
  <c r="AN24" i="5"/>
  <c r="AM24" i="5"/>
  <c r="AL24" i="5"/>
  <c r="AN23" i="5"/>
  <c r="AM23" i="5"/>
  <c r="AL23" i="5"/>
  <c r="AN22" i="5"/>
  <c r="AM22" i="5"/>
  <c r="AL22" i="5"/>
  <c r="AN21" i="5"/>
  <c r="AM21" i="5"/>
  <c r="AL21" i="5"/>
  <c r="AN20" i="5"/>
  <c r="AM20" i="5"/>
  <c r="AL20" i="5"/>
  <c r="AN19" i="5"/>
  <c r="AM19" i="5"/>
  <c r="AL19" i="5"/>
  <c r="AN18" i="5"/>
  <c r="AM18" i="5"/>
  <c r="AL18" i="5"/>
  <c r="AN17" i="5"/>
  <c r="AM17" i="5"/>
  <c r="AL17" i="5"/>
  <c r="AN16" i="5"/>
  <c r="AM16" i="5"/>
  <c r="AL16" i="5"/>
  <c r="AN15" i="5"/>
  <c r="AM15" i="5"/>
  <c r="AL15" i="5"/>
  <c r="AN14" i="5"/>
  <c r="AM14" i="5"/>
  <c r="AL14" i="5"/>
  <c r="AN13" i="5"/>
  <c r="AM13" i="5"/>
  <c r="AL13" i="5"/>
  <c r="AN12" i="5"/>
  <c r="AM12" i="5"/>
  <c r="AL12" i="5"/>
  <c r="AN11" i="5"/>
  <c r="AM11" i="5"/>
  <c r="AL11" i="5"/>
  <c r="AN10" i="5"/>
  <c r="AM10" i="5"/>
  <c r="AL10" i="5"/>
  <c r="AN9" i="5"/>
  <c r="AM9" i="5"/>
  <c r="AL9" i="5"/>
  <c r="AT198" i="4" a="1"/>
  <c r="AT198" i="4" s="1"/>
  <c r="AQ198" i="4" a="1"/>
  <c r="AQ198" i="4" s="1"/>
  <c r="AT197" i="4" a="1"/>
  <c r="AT197" i="4" s="1"/>
  <c r="AQ197" i="4" a="1"/>
  <c r="AQ197" i="4" s="1"/>
  <c r="AT196" i="4" a="1"/>
  <c r="AT196" i="4" s="1"/>
  <c r="AS196" i="4" a="1"/>
  <c r="AS196" i="4" s="1"/>
  <c r="AR196" i="4" a="1"/>
  <c r="AR196" i="4" s="1"/>
  <c r="AQ196" i="4" a="1"/>
  <c r="AQ196" i="4" s="1"/>
  <c r="AP196" i="4" a="1"/>
  <c r="AP196" i="4" s="1"/>
  <c r="AT195" i="4" a="1"/>
  <c r="AT195" i="4" s="1"/>
  <c r="AS195" i="4" a="1"/>
  <c r="AS195" i="4" s="1"/>
  <c r="AR195" i="4" a="1"/>
  <c r="AR195" i="4" s="1"/>
  <c r="AQ195" i="4" a="1"/>
  <c r="AQ195" i="4" s="1"/>
  <c r="AP195" i="4" a="1"/>
  <c r="AP195" i="4" s="1"/>
  <c r="AT194" i="4" a="1"/>
  <c r="AT194" i="4" s="1"/>
  <c r="AS194" i="4" a="1"/>
  <c r="AS194" i="4" s="1"/>
  <c r="AR194" i="4" a="1"/>
  <c r="AR194" i="4" s="1"/>
  <c r="AQ194" i="4" a="1"/>
  <c r="AQ194" i="4" s="1"/>
  <c r="AP194" i="4" a="1"/>
  <c r="AP194" i="4" s="1"/>
  <c r="AT193" i="4" a="1"/>
  <c r="AT193" i="4" s="1"/>
  <c r="AS193" i="4" a="1"/>
  <c r="AS193" i="4" s="1"/>
  <c r="AR193" i="4" a="1"/>
  <c r="AR193" i="4" s="1"/>
  <c r="AQ193" i="4" a="1"/>
  <c r="AQ193" i="4" s="1"/>
  <c r="AP193" i="4" a="1"/>
  <c r="AP193" i="4" s="1"/>
  <c r="AT192" i="4" a="1"/>
  <c r="AT192" i="4" s="1"/>
  <c r="AS192" i="4" a="1"/>
  <c r="AS192" i="4" s="1"/>
  <c r="AR192" i="4" a="1"/>
  <c r="AR192" i="4" s="1"/>
  <c r="AQ192" i="4" a="1"/>
  <c r="AQ192" i="4" s="1"/>
  <c r="AP192" i="4" a="1"/>
  <c r="AP192" i="4" s="1"/>
  <c r="AT191" i="4" a="1"/>
  <c r="AT191" i="4" s="1"/>
  <c r="AS191" i="4" a="1"/>
  <c r="AS191" i="4" s="1"/>
  <c r="AR191" i="4" a="1"/>
  <c r="AR191" i="4" s="1"/>
  <c r="AQ191" i="4" a="1"/>
  <c r="AQ191" i="4" s="1"/>
  <c r="AP191" i="4" a="1"/>
  <c r="AP191" i="4" s="1"/>
  <c r="AR189" i="4"/>
  <c r="AT187" i="4" a="1"/>
  <c r="AT187" i="4" s="1"/>
  <c r="AQ187" i="4" a="1"/>
  <c r="AQ187" i="4" s="1"/>
  <c r="AT186" i="4" a="1"/>
  <c r="AT186" i="4" s="1"/>
  <c r="AQ186" i="4" a="1"/>
  <c r="AQ186" i="4" s="1"/>
  <c r="AT185" i="4" a="1"/>
  <c r="AT185" i="4" s="1"/>
  <c r="AS185" i="4" a="1"/>
  <c r="AS185" i="4" s="1"/>
  <c r="AR185" i="4" a="1"/>
  <c r="AR185" i="4" s="1"/>
  <c r="AQ185" i="4" a="1"/>
  <c r="AQ185" i="4" s="1"/>
  <c r="AP185" i="4" a="1"/>
  <c r="AP185" i="4" s="1"/>
  <c r="AT184" i="4" a="1"/>
  <c r="AT184" i="4" s="1"/>
  <c r="AS184" i="4" a="1"/>
  <c r="AS184" i="4" s="1"/>
  <c r="AR184" i="4" a="1"/>
  <c r="AR184" i="4" s="1"/>
  <c r="AQ184" i="4" a="1"/>
  <c r="AQ184" i="4" s="1"/>
  <c r="AP184" i="4" a="1"/>
  <c r="AP184" i="4" s="1"/>
  <c r="AT183" i="4" a="1"/>
  <c r="AT183" i="4" s="1"/>
  <c r="AS183" i="4" a="1"/>
  <c r="AS183" i="4" s="1"/>
  <c r="AR183" i="4" a="1"/>
  <c r="AR183" i="4" s="1"/>
  <c r="AQ183" i="4" a="1"/>
  <c r="AQ183" i="4" s="1"/>
  <c r="AP183" i="4" a="1"/>
  <c r="AP183" i="4" s="1"/>
  <c r="AT182" i="4" a="1"/>
  <c r="AT182" i="4" s="1"/>
  <c r="AS182" i="4" a="1"/>
  <c r="AS182" i="4" s="1"/>
  <c r="AR182" i="4" a="1"/>
  <c r="AR182" i="4" s="1"/>
  <c r="AQ182" i="4" a="1"/>
  <c r="AQ182" i="4" s="1"/>
  <c r="AP182" i="4" a="1"/>
  <c r="AP182" i="4" s="1"/>
  <c r="AT181" i="4" a="1"/>
  <c r="AT181" i="4" s="1"/>
  <c r="AS181" i="4" a="1"/>
  <c r="AS181" i="4" s="1"/>
  <c r="AR181" i="4" a="1"/>
  <c r="AR181" i="4" s="1"/>
  <c r="AQ181" i="4" a="1"/>
  <c r="AQ181" i="4" s="1"/>
  <c r="AP181" i="4" a="1"/>
  <c r="AP181" i="4" s="1"/>
  <c r="AT180" i="4" a="1"/>
  <c r="AT180" i="4" s="1"/>
  <c r="AS180" i="4" a="1"/>
  <c r="AS180" i="4" s="1"/>
  <c r="AR180" i="4" a="1"/>
  <c r="AR180" i="4" s="1"/>
  <c r="AQ180" i="4" a="1"/>
  <c r="AQ180" i="4" s="1"/>
  <c r="AP180" i="4" a="1"/>
  <c r="AP180" i="4" s="1"/>
  <c r="AR178" i="4"/>
  <c r="AT176" i="4" a="1"/>
  <c r="AT176" i="4" s="1"/>
  <c r="AQ176" i="4" a="1"/>
  <c r="AQ176" i="4" s="1"/>
  <c r="AT175" i="4" a="1"/>
  <c r="AT175" i="4" s="1"/>
  <c r="AQ175" i="4" a="1"/>
  <c r="AQ175" i="4" s="1"/>
  <c r="AT174" i="4" a="1"/>
  <c r="AT174" i="4" s="1"/>
  <c r="AS174" i="4" a="1"/>
  <c r="AS174" i="4" s="1"/>
  <c r="AR174" i="4" a="1"/>
  <c r="AR174" i="4" s="1"/>
  <c r="AQ174" i="4" a="1"/>
  <c r="AQ174" i="4" s="1"/>
  <c r="AP174" i="4" a="1"/>
  <c r="AP174" i="4" s="1"/>
  <c r="AT173" i="4" a="1"/>
  <c r="AT173" i="4" s="1"/>
  <c r="AS173" i="4" a="1"/>
  <c r="AS173" i="4" s="1"/>
  <c r="AR173" i="4" a="1"/>
  <c r="AR173" i="4" s="1"/>
  <c r="AQ173" i="4" a="1"/>
  <c r="AQ173" i="4" s="1"/>
  <c r="AP173" i="4" a="1"/>
  <c r="AP173" i="4" s="1"/>
  <c r="AT172" i="4" a="1"/>
  <c r="AT172" i="4" s="1"/>
  <c r="AS172" i="4" a="1"/>
  <c r="AS172" i="4" s="1"/>
  <c r="AR172" i="4" a="1"/>
  <c r="AR172" i="4" s="1"/>
  <c r="AQ172" i="4" a="1"/>
  <c r="AQ172" i="4" s="1"/>
  <c r="AP172" i="4" a="1"/>
  <c r="AP172" i="4" s="1"/>
  <c r="AT171" i="4" a="1"/>
  <c r="AT171" i="4" s="1"/>
  <c r="AS171" i="4" a="1"/>
  <c r="AS171" i="4" s="1"/>
  <c r="AR171" i="4" a="1"/>
  <c r="AR171" i="4" s="1"/>
  <c r="AQ171" i="4" a="1"/>
  <c r="AQ171" i="4" s="1"/>
  <c r="AP171" i="4" a="1"/>
  <c r="AP171" i="4" s="1"/>
  <c r="AT170" i="4" a="1"/>
  <c r="AT170" i="4" s="1"/>
  <c r="AS170" i="4" a="1"/>
  <c r="AS170" i="4" s="1"/>
  <c r="AR170" i="4" a="1"/>
  <c r="AR170" i="4" s="1"/>
  <c r="AQ170" i="4" a="1"/>
  <c r="AQ170" i="4" s="1"/>
  <c r="AP170" i="4" a="1"/>
  <c r="AP170" i="4" s="1"/>
  <c r="AT169" i="4" a="1"/>
  <c r="AT169" i="4" s="1"/>
  <c r="AS169" i="4" a="1"/>
  <c r="AS169" i="4" s="1"/>
  <c r="AR169" i="4" a="1"/>
  <c r="AR169" i="4" s="1"/>
  <c r="AQ169" i="4" a="1"/>
  <c r="AQ169" i="4" s="1"/>
  <c r="AP169" i="4" a="1"/>
  <c r="AP169" i="4" s="1"/>
  <c r="AR167" i="4"/>
  <c r="AT165" i="4" a="1"/>
  <c r="AT165" i="4" s="1"/>
  <c r="AQ165" i="4" a="1"/>
  <c r="AQ165" i="4" s="1"/>
  <c r="AT164" i="4" a="1"/>
  <c r="AT164" i="4" s="1"/>
  <c r="AQ164" i="4" a="1"/>
  <c r="AQ164" i="4" s="1"/>
  <c r="AT163" i="4" a="1"/>
  <c r="AT163" i="4" s="1"/>
  <c r="AS163" i="4" a="1"/>
  <c r="AS163" i="4" s="1"/>
  <c r="AR163" i="4" a="1"/>
  <c r="AR163" i="4" s="1"/>
  <c r="AQ163" i="4" a="1"/>
  <c r="AQ163" i="4" s="1"/>
  <c r="AP163" i="4" a="1"/>
  <c r="AP163" i="4" s="1"/>
  <c r="AT162" i="4" a="1"/>
  <c r="AT162" i="4" s="1"/>
  <c r="AS162" i="4" a="1"/>
  <c r="AS162" i="4" s="1"/>
  <c r="AR162" i="4" a="1"/>
  <c r="AR162" i="4" s="1"/>
  <c r="AQ162" i="4" a="1"/>
  <c r="AQ162" i="4" s="1"/>
  <c r="AP162" i="4" a="1"/>
  <c r="AP162" i="4" s="1"/>
  <c r="AT161" i="4" a="1"/>
  <c r="AT161" i="4" s="1"/>
  <c r="AS161" i="4" a="1"/>
  <c r="AS161" i="4" s="1"/>
  <c r="AR161" i="4" a="1"/>
  <c r="AR161" i="4" s="1"/>
  <c r="AQ161" i="4" a="1"/>
  <c r="AQ161" i="4" s="1"/>
  <c r="AP161" i="4" a="1"/>
  <c r="AP161" i="4" s="1"/>
  <c r="AT160" i="4" a="1"/>
  <c r="AT160" i="4"/>
  <c r="AS160" i="4" a="1"/>
  <c r="AS160" i="4" s="1"/>
  <c r="AR160" i="4" a="1"/>
  <c r="AR160" i="4" s="1"/>
  <c r="AQ160" i="4" a="1"/>
  <c r="AQ160" i="4" s="1"/>
  <c r="AP160" i="4" a="1"/>
  <c r="AP160" i="4" s="1"/>
  <c r="AT159" i="4" a="1"/>
  <c r="AT159" i="4" s="1"/>
  <c r="AS159" i="4" a="1"/>
  <c r="AS159" i="4" s="1"/>
  <c r="AR159" i="4" a="1"/>
  <c r="AR159" i="4" s="1"/>
  <c r="AQ159" i="4" a="1"/>
  <c r="AQ159" i="4" s="1"/>
  <c r="AP159" i="4" a="1"/>
  <c r="AP159" i="4" s="1"/>
  <c r="AT158" i="4" a="1"/>
  <c r="AT158" i="4" s="1"/>
  <c r="AS158" i="4" a="1"/>
  <c r="AS158" i="4" s="1"/>
  <c r="AR158" i="4" a="1"/>
  <c r="AR158" i="4" s="1"/>
  <c r="AQ158" i="4" a="1"/>
  <c r="AQ158" i="4" s="1"/>
  <c r="AP158" i="4" a="1"/>
  <c r="AP158" i="4" s="1"/>
  <c r="AR156" i="4"/>
  <c r="AT154" i="4" a="1"/>
  <c r="AT154" i="4" s="1"/>
  <c r="AQ154" i="4" a="1"/>
  <c r="AQ154" i="4" s="1"/>
  <c r="AT153" i="4" a="1"/>
  <c r="AT153" i="4" s="1"/>
  <c r="AQ153" i="4" a="1"/>
  <c r="AQ153" i="4" s="1"/>
  <c r="AT152" i="4" a="1"/>
  <c r="AT152" i="4" s="1"/>
  <c r="AS152" i="4" a="1"/>
  <c r="AS152" i="4" s="1"/>
  <c r="AR152" i="4" a="1"/>
  <c r="AR152" i="4" s="1"/>
  <c r="AQ152" i="4" a="1"/>
  <c r="AQ152" i="4" s="1"/>
  <c r="AP152" i="4" a="1"/>
  <c r="AP152" i="4" s="1"/>
  <c r="AT151" i="4" a="1"/>
  <c r="AT151" i="4" s="1"/>
  <c r="AS151" i="4" a="1"/>
  <c r="AS151" i="4" s="1"/>
  <c r="AR151" i="4" a="1"/>
  <c r="AR151" i="4" s="1"/>
  <c r="AQ151" i="4" a="1"/>
  <c r="AQ151" i="4" s="1"/>
  <c r="AP151" i="4" a="1"/>
  <c r="AP151" i="4" s="1"/>
  <c r="AT150" i="4" a="1"/>
  <c r="AT150" i="4" s="1"/>
  <c r="AS150" i="4" a="1"/>
  <c r="AS150" i="4" s="1"/>
  <c r="AR150" i="4" a="1"/>
  <c r="AR150" i="4" s="1"/>
  <c r="AQ150" i="4" a="1"/>
  <c r="AQ150" i="4" s="1"/>
  <c r="AP150" i="4" a="1"/>
  <c r="AP150" i="4" s="1"/>
  <c r="AT149" i="4" a="1"/>
  <c r="AT149" i="4" s="1"/>
  <c r="AS149" i="4" a="1"/>
  <c r="AS149" i="4" s="1"/>
  <c r="AR149" i="4" a="1"/>
  <c r="AR149" i="4" s="1"/>
  <c r="AQ149" i="4" a="1"/>
  <c r="AQ149" i="4" s="1"/>
  <c r="AP149" i="4" a="1"/>
  <c r="AP149" i="4" s="1"/>
  <c r="AT148" i="4" a="1"/>
  <c r="AT148" i="4" s="1"/>
  <c r="AS148" i="4" a="1"/>
  <c r="AS148" i="4" s="1"/>
  <c r="AR148" i="4" a="1"/>
  <c r="AR148" i="4" s="1"/>
  <c r="AQ148" i="4" a="1"/>
  <c r="AQ148" i="4" s="1"/>
  <c r="AP148" i="4" a="1"/>
  <c r="AP148" i="4" s="1"/>
  <c r="AT147" i="4" a="1"/>
  <c r="AT147" i="4" s="1"/>
  <c r="AS147" i="4" a="1"/>
  <c r="AS147" i="4" s="1"/>
  <c r="AR147" i="4" a="1"/>
  <c r="AR147" i="4" s="1"/>
  <c r="AQ147" i="4" a="1"/>
  <c r="AQ147" i="4" s="1"/>
  <c r="AP147" i="4" a="1"/>
  <c r="AP147" i="4" s="1"/>
  <c r="AR145" i="4"/>
  <c r="AT143" i="4" a="1"/>
  <c r="AT143" i="4" s="1"/>
  <c r="AQ143" i="4" a="1"/>
  <c r="AQ143" i="4" s="1"/>
  <c r="AT142" i="4" a="1"/>
  <c r="AT142" i="4" s="1"/>
  <c r="AQ142" i="4" a="1"/>
  <c r="AQ142" i="4" s="1"/>
  <c r="AT141" i="4" a="1"/>
  <c r="AT141" i="4" s="1"/>
  <c r="AS141" i="4" a="1"/>
  <c r="AS141" i="4" s="1"/>
  <c r="AR141" i="4" a="1"/>
  <c r="AR141" i="4" s="1"/>
  <c r="AQ141" i="4" a="1"/>
  <c r="AQ141" i="4" s="1"/>
  <c r="AP141" i="4" a="1"/>
  <c r="AP141" i="4" s="1"/>
  <c r="AT140" i="4" a="1"/>
  <c r="AT140" i="4" s="1"/>
  <c r="AS140" i="4" a="1"/>
  <c r="AS140" i="4" s="1"/>
  <c r="AR140" i="4" a="1"/>
  <c r="AR140" i="4" s="1"/>
  <c r="AQ140" i="4" a="1"/>
  <c r="AQ140" i="4" s="1"/>
  <c r="AP140" i="4" a="1"/>
  <c r="AP140" i="4" s="1"/>
  <c r="AT139" i="4" a="1"/>
  <c r="AT139" i="4" s="1"/>
  <c r="AS139" i="4" a="1"/>
  <c r="AS139" i="4" s="1"/>
  <c r="AR139" i="4" a="1"/>
  <c r="AR139" i="4" s="1"/>
  <c r="AQ139" i="4" a="1"/>
  <c r="AQ139" i="4" s="1"/>
  <c r="AP139" i="4" a="1"/>
  <c r="AP139" i="4" s="1"/>
  <c r="AT138" i="4" a="1"/>
  <c r="AT138" i="4" s="1"/>
  <c r="AS138" i="4" a="1"/>
  <c r="AS138" i="4" s="1"/>
  <c r="AR138" i="4" a="1"/>
  <c r="AR138" i="4" s="1"/>
  <c r="AQ138" i="4" a="1"/>
  <c r="AQ138" i="4" s="1"/>
  <c r="AP138" i="4" a="1"/>
  <c r="AP138" i="4" s="1"/>
  <c r="AT137" i="4" a="1"/>
  <c r="AT137" i="4" s="1"/>
  <c r="AS137" i="4" a="1"/>
  <c r="AS137" i="4" s="1"/>
  <c r="AR137" i="4" a="1"/>
  <c r="AR137" i="4" s="1"/>
  <c r="AQ137" i="4" a="1"/>
  <c r="AQ137" i="4" s="1"/>
  <c r="AP137" i="4" a="1"/>
  <c r="AP137" i="4" s="1"/>
  <c r="AT136" i="4" a="1"/>
  <c r="AT136" i="4" s="1"/>
  <c r="AS136" i="4" a="1"/>
  <c r="AS136" i="4" s="1"/>
  <c r="AR136" i="4" a="1"/>
  <c r="AR136" i="4" s="1"/>
  <c r="AQ136" i="4" a="1"/>
  <c r="AQ136" i="4" s="1"/>
  <c r="AP136" i="4" a="1"/>
  <c r="AP136" i="4" s="1"/>
  <c r="AR134" i="4"/>
  <c r="AT132" i="4" a="1"/>
  <c r="AT132" i="4" s="1"/>
  <c r="AQ132" i="4" a="1"/>
  <c r="AQ132" i="4" s="1"/>
  <c r="AT131" i="4" a="1"/>
  <c r="AT131" i="4"/>
  <c r="AQ131" i="4" a="1"/>
  <c r="AQ131" i="4" s="1"/>
  <c r="AT130" i="4" a="1"/>
  <c r="AT130" i="4" s="1"/>
  <c r="AS130" i="4" a="1"/>
  <c r="AS130" i="4" s="1"/>
  <c r="AR130" i="4" a="1"/>
  <c r="AR130" i="4" s="1"/>
  <c r="AQ130" i="4" a="1"/>
  <c r="AQ130" i="4" s="1"/>
  <c r="AP130" i="4" a="1"/>
  <c r="AP130" i="4" s="1"/>
  <c r="AT129" i="4" a="1"/>
  <c r="AT129" i="4" s="1"/>
  <c r="AS129" i="4" a="1"/>
  <c r="AS129" i="4" s="1"/>
  <c r="AR129" i="4" a="1"/>
  <c r="AR129" i="4" s="1"/>
  <c r="AQ129" i="4" a="1"/>
  <c r="AQ129" i="4" s="1"/>
  <c r="AP129" i="4" a="1"/>
  <c r="AP129" i="4" s="1"/>
  <c r="AT128" i="4" a="1"/>
  <c r="AT128" i="4" s="1"/>
  <c r="AS128" i="4" a="1"/>
  <c r="AS128" i="4" s="1"/>
  <c r="AR128" i="4" a="1"/>
  <c r="AR128" i="4" s="1"/>
  <c r="AQ128" i="4" a="1"/>
  <c r="AQ128" i="4" s="1"/>
  <c r="AP128" i="4" a="1"/>
  <c r="AP128" i="4" s="1"/>
  <c r="AT127" i="4" a="1"/>
  <c r="AT127" i="4" s="1"/>
  <c r="AS127" i="4" a="1"/>
  <c r="AS127" i="4" s="1"/>
  <c r="AR127" i="4" a="1"/>
  <c r="AR127" i="4" s="1"/>
  <c r="AQ127" i="4" a="1"/>
  <c r="AQ127" i="4" s="1"/>
  <c r="AP127" i="4" a="1"/>
  <c r="AP127" i="4" s="1"/>
  <c r="AT126" i="4" a="1"/>
  <c r="AT126" i="4" s="1"/>
  <c r="AS126" i="4" a="1"/>
  <c r="AS126" i="4" s="1"/>
  <c r="AR126" i="4" a="1"/>
  <c r="AR126" i="4" s="1"/>
  <c r="AQ126" i="4" a="1"/>
  <c r="AQ126" i="4" s="1"/>
  <c r="AP126" i="4" a="1"/>
  <c r="AP126" i="4" s="1"/>
  <c r="AT125" i="4" a="1"/>
  <c r="AT125" i="4" s="1"/>
  <c r="AS125" i="4" a="1"/>
  <c r="AS125" i="4" s="1"/>
  <c r="AR125" i="4" a="1"/>
  <c r="AR125" i="4" s="1"/>
  <c r="AQ125" i="4" a="1"/>
  <c r="AQ125" i="4" s="1"/>
  <c r="AP125" i="4" a="1"/>
  <c r="AP125" i="4" s="1"/>
  <c r="AR123" i="4"/>
  <c r="AT121" i="4" a="1"/>
  <c r="AT121" i="4" s="1"/>
  <c r="AQ121" i="4" a="1"/>
  <c r="AQ121" i="4" s="1"/>
  <c r="AT120" i="4" a="1"/>
  <c r="AT120" i="4" s="1"/>
  <c r="AQ120" i="4" a="1"/>
  <c r="AQ120" i="4" s="1"/>
  <c r="AT119" i="4" a="1"/>
  <c r="AT119" i="4" s="1"/>
  <c r="AS119" i="4" a="1"/>
  <c r="AS119" i="4" s="1"/>
  <c r="AR119" i="4" a="1"/>
  <c r="AR119" i="4" s="1"/>
  <c r="AQ119" i="4" a="1"/>
  <c r="AQ119" i="4" s="1"/>
  <c r="AP119" i="4" a="1"/>
  <c r="AP119" i="4" s="1"/>
  <c r="AT118" i="4" a="1"/>
  <c r="AT118" i="4" s="1"/>
  <c r="AS118" i="4" a="1"/>
  <c r="AS118" i="4" s="1"/>
  <c r="AR118" i="4" a="1"/>
  <c r="AR118" i="4" s="1"/>
  <c r="AQ118" i="4" a="1"/>
  <c r="AQ118" i="4" s="1"/>
  <c r="AP118" i="4" a="1"/>
  <c r="AP118" i="4" s="1"/>
  <c r="AT117" i="4" a="1"/>
  <c r="AT117" i="4" s="1"/>
  <c r="AS117" i="4" a="1"/>
  <c r="AS117" i="4" s="1"/>
  <c r="AR117" i="4" a="1"/>
  <c r="AR117" i="4" s="1"/>
  <c r="AQ117" i="4" a="1"/>
  <c r="AQ117" i="4" s="1"/>
  <c r="AP117" i="4" a="1"/>
  <c r="AP117" i="4" s="1"/>
  <c r="AT116" i="4" a="1"/>
  <c r="AT116" i="4" s="1"/>
  <c r="AS116" i="4" a="1"/>
  <c r="AS116" i="4" s="1"/>
  <c r="AR116" i="4" a="1"/>
  <c r="AR116" i="4" s="1"/>
  <c r="AQ116" i="4" a="1"/>
  <c r="AQ116" i="4" s="1"/>
  <c r="AP116" i="4" a="1"/>
  <c r="AP116" i="4" s="1"/>
  <c r="AT115" i="4" a="1"/>
  <c r="AT115" i="4" s="1"/>
  <c r="AS115" i="4" a="1"/>
  <c r="AS115" i="4" s="1"/>
  <c r="AR115" i="4" a="1"/>
  <c r="AR115" i="4" s="1"/>
  <c r="AQ115" i="4" a="1"/>
  <c r="AQ115" i="4" s="1"/>
  <c r="AP115" i="4" a="1"/>
  <c r="AP115" i="4" s="1"/>
  <c r="AT114" i="4" a="1"/>
  <c r="AT114" i="4" s="1"/>
  <c r="AS114" i="4" a="1"/>
  <c r="AS114" i="4" s="1"/>
  <c r="AR114" i="4" a="1"/>
  <c r="AR114" i="4" s="1"/>
  <c r="AQ114" i="4" a="1"/>
  <c r="AQ114" i="4" s="1"/>
  <c r="AP114" i="4" a="1"/>
  <c r="AP114" i="4" s="1"/>
  <c r="AR112" i="4"/>
  <c r="AT110" i="4" a="1"/>
  <c r="AT110" i="4" s="1"/>
  <c r="AQ110" i="4" a="1"/>
  <c r="AQ110" i="4" s="1"/>
  <c r="AT109" i="4" a="1"/>
  <c r="AT109" i="4" s="1"/>
  <c r="AQ109" i="4" a="1"/>
  <c r="AQ109" i="4" s="1"/>
  <c r="AT108" i="4" a="1"/>
  <c r="AT108" i="4" s="1"/>
  <c r="AS108" i="4" a="1"/>
  <c r="AS108" i="4" s="1"/>
  <c r="AR108" i="4" a="1"/>
  <c r="AR108" i="4" s="1"/>
  <c r="AQ108" i="4" a="1"/>
  <c r="AQ108" i="4" s="1"/>
  <c r="AP108" i="4" a="1"/>
  <c r="AP108" i="4" s="1"/>
  <c r="AT107" i="4" a="1"/>
  <c r="AT107" i="4" s="1"/>
  <c r="AS107" i="4" a="1"/>
  <c r="AS107" i="4" s="1"/>
  <c r="AR107" i="4" a="1"/>
  <c r="AR107" i="4" s="1"/>
  <c r="AQ107" i="4" a="1"/>
  <c r="AQ107" i="4" s="1"/>
  <c r="AP107" i="4" a="1"/>
  <c r="AP107" i="4" s="1"/>
  <c r="AT106" i="4" a="1"/>
  <c r="AT106" i="4" s="1"/>
  <c r="AS106" i="4" a="1"/>
  <c r="AS106" i="4" s="1"/>
  <c r="AR106" i="4" a="1"/>
  <c r="AR106" i="4" s="1"/>
  <c r="AQ106" i="4" a="1"/>
  <c r="AQ106" i="4" s="1"/>
  <c r="AP106" i="4" a="1"/>
  <c r="AP106" i="4" s="1"/>
  <c r="AT105" i="4" a="1"/>
  <c r="AT105" i="4" s="1"/>
  <c r="AS105" i="4" a="1"/>
  <c r="AS105" i="4"/>
  <c r="AR105" i="4" a="1"/>
  <c r="AR105" i="4" s="1"/>
  <c r="AQ105" i="4" a="1"/>
  <c r="AQ105" i="4" s="1"/>
  <c r="AP105" i="4" a="1"/>
  <c r="AP105" i="4" s="1"/>
  <c r="AT104" i="4" a="1"/>
  <c r="AT104" i="4" s="1"/>
  <c r="AS104" i="4" a="1"/>
  <c r="AS104" i="4" s="1"/>
  <c r="AR104" i="4" a="1"/>
  <c r="AR104" i="4" s="1"/>
  <c r="AQ104" i="4" a="1"/>
  <c r="AQ104" i="4" s="1"/>
  <c r="AP104" i="4" a="1"/>
  <c r="AP104" i="4" s="1"/>
  <c r="AT103" i="4" a="1"/>
  <c r="AT103" i="4" s="1"/>
  <c r="AS103" i="4" a="1"/>
  <c r="AS103" i="4" s="1"/>
  <c r="AR103" i="4" a="1"/>
  <c r="AR103" i="4" s="1"/>
  <c r="AQ103" i="4" a="1"/>
  <c r="AQ103" i="4" s="1"/>
  <c r="AP103" i="4" a="1"/>
  <c r="AP103" i="4" s="1"/>
  <c r="AR101" i="4"/>
  <c r="AT99" i="4" a="1"/>
  <c r="AT99" i="4" s="1"/>
  <c r="AQ99" i="4" a="1"/>
  <c r="AQ99" i="4" s="1"/>
  <c r="AT98" i="4" a="1"/>
  <c r="AT98" i="4" s="1"/>
  <c r="AQ98" i="4" a="1"/>
  <c r="AQ98" i="4" s="1"/>
  <c r="AT97" i="4" a="1"/>
  <c r="AT97" i="4" s="1"/>
  <c r="AS97" i="4" a="1"/>
  <c r="AS97" i="4" s="1"/>
  <c r="AR97" i="4" a="1"/>
  <c r="AR97" i="4" s="1"/>
  <c r="AQ97" i="4" a="1"/>
  <c r="AQ97" i="4" s="1"/>
  <c r="AP97" i="4" a="1"/>
  <c r="AP97" i="4" s="1"/>
  <c r="AT96" i="4" a="1"/>
  <c r="AT96" i="4" s="1"/>
  <c r="AS96" i="4" a="1"/>
  <c r="AS96" i="4" s="1"/>
  <c r="AR96" i="4" a="1"/>
  <c r="AR96" i="4" s="1"/>
  <c r="AQ96" i="4" a="1"/>
  <c r="AQ96" i="4" s="1"/>
  <c r="AP96" i="4" a="1"/>
  <c r="AP96" i="4" s="1"/>
  <c r="AT95" i="4" a="1"/>
  <c r="AT95" i="4" s="1"/>
  <c r="AS95" i="4" a="1"/>
  <c r="AS95" i="4" s="1"/>
  <c r="AR95" i="4" a="1"/>
  <c r="AR95" i="4" s="1"/>
  <c r="AQ95" i="4" a="1"/>
  <c r="AQ95" i="4" s="1"/>
  <c r="AP95" i="4" a="1"/>
  <c r="AP95" i="4" s="1"/>
  <c r="AT94" i="4" a="1"/>
  <c r="AT94" i="4" s="1"/>
  <c r="AS94" i="4" a="1"/>
  <c r="AS94" i="4" s="1"/>
  <c r="AR94" i="4" a="1"/>
  <c r="AR94" i="4" s="1"/>
  <c r="AQ94" i="4" a="1"/>
  <c r="AQ94" i="4" s="1"/>
  <c r="AP94" i="4" a="1"/>
  <c r="AP94" i="4" s="1"/>
  <c r="AT93" i="4" a="1"/>
  <c r="AT93" i="4" s="1"/>
  <c r="AS93" i="4" a="1"/>
  <c r="AS93" i="4" s="1"/>
  <c r="AR93" i="4" a="1"/>
  <c r="AR93" i="4" s="1"/>
  <c r="AQ93" i="4" a="1"/>
  <c r="AQ93" i="4" s="1"/>
  <c r="AP93" i="4" a="1"/>
  <c r="AP93" i="4" s="1"/>
  <c r="AT92" i="4" a="1"/>
  <c r="AT92" i="4" s="1"/>
  <c r="AS92" i="4" a="1"/>
  <c r="AS92" i="4" s="1"/>
  <c r="AR92" i="4" a="1"/>
  <c r="AR92" i="4" s="1"/>
  <c r="AQ92" i="4" a="1"/>
  <c r="AQ92" i="4" s="1"/>
  <c r="AP92" i="4" a="1"/>
  <c r="AP92" i="4" s="1"/>
  <c r="AR90" i="4"/>
  <c r="AT88" i="4" a="1"/>
  <c r="AT88" i="4" s="1"/>
  <c r="AQ88" i="4" a="1"/>
  <c r="AQ88" i="4" s="1"/>
  <c r="AT87" i="4" a="1"/>
  <c r="AT87" i="4" s="1"/>
  <c r="AQ87" i="4" a="1"/>
  <c r="AQ87" i="4" s="1"/>
  <c r="AT86" i="4" a="1"/>
  <c r="AT86" i="4" s="1"/>
  <c r="AS86" i="4" a="1"/>
  <c r="AS86" i="4" s="1"/>
  <c r="AR86" i="4" a="1"/>
  <c r="AR86" i="4" s="1"/>
  <c r="AQ86" i="4" a="1"/>
  <c r="AQ86" i="4" s="1"/>
  <c r="AP86" i="4" a="1"/>
  <c r="AP86" i="4" s="1"/>
  <c r="AT85" i="4" a="1"/>
  <c r="AT85" i="4" s="1"/>
  <c r="AS85" i="4" a="1"/>
  <c r="AS85" i="4" s="1"/>
  <c r="AR85" i="4" a="1"/>
  <c r="AR85" i="4" s="1"/>
  <c r="AQ85" i="4" a="1"/>
  <c r="AQ85" i="4" s="1"/>
  <c r="AP85" i="4" a="1"/>
  <c r="AP85" i="4" s="1"/>
  <c r="AT84" i="4" a="1"/>
  <c r="AT84" i="4" s="1"/>
  <c r="AS84" i="4" a="1"/>
  <c r="AS84" i="4" s="1"/>
  <c r="AR84" i="4" a="1"/>
  <c r="AR84" i="4" s="1"/>
  <c r="AQ84" i="4" a="1"/>
  <c r="AQ84" i="4" s="1"/>
  <c r="AP84" i="4" a="1"/>
  <c r="AP84" i="4" s="1"/>
  <c r="AT83" i="4" a="1"/>
  <c r="AT83" i="4" s="1"/>
  <c r="AS83" i="4" a="1"/>
  <c r="AS83" i="4" s="1"/>
  <c r="AR83" i="4" a="1"/>
  <c r="AR83" i="4" s="1"/>
  <c r="AQ83" i="4" a="1"/>
  <c r="AQ83" i="4"/>
  <c r="AP83" i="4" a="1"/>
  <c r="AP83" i="4" s="1"/>
  <c r="AT82" i="4" a="1"/>
  <c r="AT82" i="4" s="1"/>
  <c r="AS82" i="4" a="1"/>
  <c r="AS82" i="4" s="1"/>
  <c r="AR82" i="4" a="1"/>
  <c r="AR82" i="4" s="1"/>
  <c r="AQ82" i="4" a="1"/>
  <c r="AQ82" i="4" s="1"/>
  <c r="AP82" i="4" a="1"/>
  <c r="AP82" i="4" s="1"/>
  <c r="AT81" i="4" a="1"/>
  <c r="AT81" i="4" s="1"/>
  <c r="AS81" i="4" a="1"/>
  <c r="AS81" i="4" s="1"/>
  <c r="AR81" i="4" a="1"/>
  <c r="AR81" i="4" s="1"/>
  <c r="AQ81" i="4" a="1"/>
  <c r="AQ81" i="4" s="1"/>
  <c r="AP81" i="4" a="1"/>
  <c r="AP81" i="4" s="1"/>
  <c r="AR79" i="4"/>
  <c r="AT77" i="4" a="1"/>
  <c r="AT77" i="4" s="1"/>
  <c r="AQ77" i="4" a="1"/>
  <c r="AQ77" i="4" s="1"/>
  <c r="AT76" i="4" a="1"/>
  <c r="AT76" i="4" s="1"/>
  <c r="AQ76" i="4" a="1"/>
  <c r="AQ76" i="4" s="1"/>
  <c r="AT75" i="4" a="1"/>
  <c r="AT75" i="4" s="1"/>
  <c r="AS75" i="4" a="1"/>
  <c r="AS75" i="4" s="1"/>
  <c r="AR75" i="4" a="1"/>
  <c r="AR75" i="4" s="1"/>
  <c r="AQ75" i="4" a="1"/>
  <c r="AQ75" i="4" s="1"/>
  <c r="AP75" i="4" a="1"/>
  <c r="AP75" i="4" s="1"/>
  <c r="AT74" i="4" a="1"/>
  <c r="AT74" i="4" s="1"/>
  <c r="AS74" i="4" a="1"/>
  <c r="AS74" i="4" s="1"/>
  <c r="AR74" i="4" a="1"/>
  <c r="AR74" i="4" s="1"/>
  <c r="AQ74" i="4" a="1"/>
  <c r="AQ74" i="4" s="1"/>
  <c r="AP74" i="4" a="1"/>
  <c r="AP74" i="4" s="1"/>
  <c r="AT73" i="4" a="1"/>
  <c r="AT73" i="4" s="1"/>
  <c r="AS73" i="4" a="1"/>
  <c r="AS73" i="4" s="1"/>
  <c r="AR73" i="4" a="1"/>
  <c r="AR73" i="4" s="1"/>
  <c r="AQ73" i="4" a="1"/>
  <c r="AQ73" i="4" s="1"/>
  <c r="AP73" i="4" a="1"/>
  <c r="AP73" i="4" s="1"/>
  <c r="AT72" i="4" a="1"/>
  <c r="AT72" i="4" s="1"/>
  <c r="AS72" i="4" a="1"/>
  <c r="AS72" i="4" s="1"/>
  <c r="AR72" i="4" a="1"/>
  <c r="AR72" i="4" s="1"/>
  <c r="AQ72" i="4" a="1"/>
  <c r="AQ72" i="4" s="1"/>
  <c r="AP72" i="4" a="1"/>
  <c r="AP72" i="4" s="1"/>
  <c r="AT71" i="4" a="1"/>
  <c r="AT71" i="4" s="1"/>
  <c r="AS71" i="4" a="1"/>
  <c r="AS71" i="4" s="1"/>
  <c r="AR71" i="4" a="1"/>
  <c r="AR71" i="4" s="1"/>
  <c r="AQ71" i="4" a="1"/>
  <c r="AQ71" i="4" s="1"/>
  <c r="AP71" i="4" a="1"/>
  <c r="AP71" i="4" s="1"/>
  <c r="AT70" i="4" a="1"/>
  <c r="AT70" i="4" s="1"/>
  <c r="AS70" i="4" a="1"/>
  <c r="AS70" i="4" s="1"/>
  <c r="AR70" i="4" a="1"/>
  <c r="AR70" i="4" s="1"/>
  <c r="AQ70" i="4" a="1"/>
  <c r="AQ70" i="4" s="1"/>
  <c r="AP70" i="4" a="1"/>
  <c r="AP70" i="4" s="1"/>
  <c r="AR68" i="4"/>
  <c r="AT66" i="4" a="1"/>
  <c r="AT66" i="4" s="1"/>
  <c r="AQ66" i="4" a="1"/>
  <c r="AQ66" i="4" s="1"/>
  <c r="AT65" i="4" a="1"/>
  <c r="AT65" i="4" s="1"/>
  <c r="AQ65" i="4" a="1"/>
  <c r="AQ65" i="4" s="1"/>
  <c r="AT64" i="4" a="1"/>
  <c r="AT64" i="4" s="1"/>
  <c r="AS64" i="4" a="1"/>
  <c r="AS64" i="4" s="1"/>
  <c r="AR64" i="4" a="1"/>
  <c r="AR64" i="4" s="1"/>
  <c r="AQ64" i="4" a="1"/>
  <c r="AQ64" i="4" s="1"/>
  <c r="AP64" i="4" a="1"/>
  <c r="AP64" i="4" s="1"/>
  <c r="AT63" i="4" a="1"/>
  <c r="AT63" i="4" s="1"/>
  <c r="AS63" i="4" a="1"/>
  <c r="AS63" i="4" s="1"/>
  <c r="AR63" i="4" a="1"/>
  <c r="AR63" i="4" s="1"/>
  <c r="AQ63" i="4" a="1"/>
  <c r="AQ63" i="4" s="1"/>
  <c r="AP63" i="4" a="1"/>
  <c r="AP63" i="4" s="1"/>
  <c r="AT62" i="4" a="1"/>
  <c r="AT62" i="4" s="1"/>
  <c r="AS62" i="4" a="1"/>
  <c r="AS62" i="4" s="1"/>
  <c r="AR62" i="4" a="1"/>
  <c r="AR62" i="4" s="1"/>
  <c r="AQ62" i="4" a="1"/>
  <c r="AQ62" i="4" s="1"/>
  <c r="AP62" i="4" a="1"/>
  <c r="AP62" i="4" s="1"/>
  <c r="AT61" i="4" a="1"/>
  <c r="AT61" i="4" s="1"/>
  <c r="AS61" i="4" a="1"/>
  <c r="AS61" i="4" s="1"/>
  <c r="AR61" i="4" a="1"/>
  <c r="AR61" i="4" s="1"/>
  <c r="AQ61" i="4" a="1"/>
  <c r="AQ61" i="4" s="1"/>
  <c r="AP61" i="4" a="1"/>
  <c r="AP61" i="4" s="1"/>
  <c r="AT60" i="4" a="1"/>
  <c r="AT60" i="4" s="1"/>
  <c r="AS60" i="4" a="1"/>
  <c r="AS60" i="4" s="1"/>
  <c r="AR60" i="4" a="1"/>
  <c r="AR60" i="4" s="1"/>
  <c r="AQ60" i="4" a="1"/>
  <c r="AQ60" i="4" s="1"/>
  <c r="AP60" i="4" a="1"/>
  <c r="AP60" i="4" s="1"/>
  <c r="AT59" i="4" a="1"/>
  <c r="AT59" i="4" s="1"/>
  <c r="AS59" i="4" a="1"/>
  <c r="AS59" i="4" s="1"/>
  <c r="AR59" i="4" a="1"/>
  <c r="AR59" i="4" s="1"/>
  <c r="AQ59" i="4" a="1"/>
  <c r="AQ59" i="4" s="1"/>
  <c r="AP59" i="4" a="1"/>
  <c r="AP59" i="4" s="1"/>
  <c r="AR57" i="4"/>
  <c r="AT55" i="4" a="1"/>
  <c r="AT55" i="4" s="1"/>
  <c r="AQ55" i="4" a="1"/>
  <c r="AQ55" i="4" s="1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55" i="4"/>
  <c r="AT54" i="4" a="1"/>
  <c r="AT54" i="4" s="1"/>
  <c r="AQ54" i="4" a="1"/>
  <c r="AQ54" i="4" s="1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AT53" i="4" a="1"/>
  <c r="AT53" i="4" s="1"/>
  <c r="AS53" i="4" a="1"/>
  <c r="AS53" i="4" s="1"/>
  <c r="AR53" i="4" a="1"/>
  <c r="AR53" i="4" s="1"/>
  <c r="AQ53" i="4" a="1"/>
  <c r="AQ53" i="4" s="1"/>
  <c r="AP53" i="4" a="1"/>
  <c r="AP53" i="4" s="1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AT52" i="4" a="1"/>
  <c r="AT52" i="4" s="1"/>
  <c r="AS52" i="4" a="1"/>
  <c r="AS52" i="4" s="1"/>
  <c r="AR52" i="4" a="1"/>
  <c r="AR52" i="4" s="1"/>
  <c r="AQ52" i="4" a="1"/>
  <c r="AQ52" i="4" s="1"/>
  <c r="AP52" i="4" a="1"/>
  <c r="AP52" i="4" s="1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AT51" i="4" a="1"/>
  <c r="AT51" i="4" s="1"/>
  <c r="AS51" i="4" a="1"/>
  <c r="AS51" i="4" s="1"/>
  <c r="AR51" i="4" a="1"/>
  <c r="AR51" i="4" s="1"/>
  <c r="AQ51" i="4" a="1"/>
  <c r="AQ51" i="4" s="1"/>
  <c r="AP51" i="4" a="1"/>
  <c r="AP51" i="4" s="1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AT50" i="4" a="1"/>
  <c r="AT50" i="4" s="1"/>
  <c r="AS50" i="4" a="1"/>
  <c r="AS50" i="4"/>
  <c r="AR50" i="4" a="1"/>
  <c r="AR50" i="4" s="1"/>
  <c r="AQ50" i="4" a="1"/>
  <c r="AQ50" i="4" s="1"/>
  <c r="AP50" i="4" a="1"/>
  <c r="AP50" i="4" s="1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AT49" i="4" a="1"/>
  <c r="AT49" i="4" s="1"/>
  <c r="AS49" i="4" a="1"/>
  <c r="AS49" i="4" s="1"/>
  <c r="AR49" i="4" a="1"/>
  <c r="AR49" i="4" s="1"/>
  <c r="AQ49" i="4" a="1"/>
  <c r="AQ49" i="4" s="1"/>
  <c r="AP49" i="4" a="1"/>
  <c r="AP49" i="4" s="1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AT48" i="4" a="1"/>
  <c r="AT48" i="4" s="1"/>
  <c r="AS48" i="4" a="1"/>
  <c r="AS48" i="4" s="1"/>
  <c r="AR48" i="4" a="1"/>
  <c r="AR48" i="4" s="1"/>
  <c r="AQ48" i="4" a="1"/>
  <c r="AQ48" i="4" s="1"/>
  <c r="AP48" i="4" a="1"/>
  <c r="AP48" i="4" s="1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AR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AT44" i="4" a="1"/>
  <c r="AT44" i="4" s="1"/>
  <c r="AQ44" i="4" a="1"/>
  <c r="AQ44" i="4" s="1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AT43" i="4" a="1"/>
  <c r="AT43" i="4" s="1"/>
  <c r="AQ43" i="4" a="1"/>
  <c r="AQ43" i="4" s="1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AT42" i="4" a="1"/>
  <c r="AT42" i="4" s="1"/>
  <c r="AS42" i="4" a="1"/>
  <c r="AS42" i="4" s="1"/>
  <c r="AR42" i="4" a="1"/>
  <c r="AR42" i="4" s="1"/>
  <c r="AQ42" i="4" a="1"/>
  <c r="AQ42" i="4" s="1"/>
  <c r="AP42" i="4" a="1"/>
  <c r="AP42" i="4" s="1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AT41" i="4" a="1"/>
  <c r="AT41" i="4" s="1"/>
  <c r="AS41" i="4" a="1"/>
  <c r="AS41" i="4" s="1"/>
  <c r="AR41" i="4" a="1"/>
  <c r="AR41" i="4" s="1"/>
  <c r="AQ41" i="4" a="1"/>
  <c r="AQ41" i="4" s="1"/>
  <c r="AP41" i="4" a="1"/>
  <c r="AP41" i="4" s="1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AT40" i="4" a="1"/>
  <c r="AT40" i="4" s="1"/>
  <c r="AS40" i="4" a="1"/>
  <c r="AS40" i="4" s="1"/>
  <c r="AR40" i="4" a="1"/>
  <c r="AR40" i="4" s="1"/>
  <c r="AQ40" i="4" a="1"/>
  <c r="AQ40" i="4" s="1"/>
  <c r="AP40" i="4" a="1"/>
  <c r="AP40" i="4" s="1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AT39" i="4" a="1"/>
  <c r="AT39" i="4" s="1"/>
  <c r="AS39" i="4" a="1"/>
  <c r="AS39" i="4" s="1"/>
  <c r="AR39" i="4" a="1"/>
  <c r="AR39" i="4" s="1"/>
  <c r="AQ39" i="4" a="1"/>
  <c r="AQ39" i="4" s="1"/>
  <c r="AP39" i="4" a="1"/>
  <c r="AP39" i="4" s="1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AT38" i="4" a="1"/>
  <c r="AT38" i="4" s="1"/>
  <c r="AS38" i="4" a="1"/>
  <c r="AS38" i="4" s="1"/>
  <c r="AR38" i="4" a="1"/>
  <c r="AR38" i="4" s="1"/>
  <c r="AQ38" i="4" a="1"/>
  <c r="AQ38" i="4" s="1"/>
  <c r="AP38" i="4" a="1"/>
  <c r="AP38" i="4" s="1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AT37" i="4" a="1"/>
  <c r="AT37" i="4" s="1"/>
  <c r="AS37" i="4" a="1"/>
  <c r="AS37" i="4" s="1"/>
  <c r="AR37" i="4" a="1"/>
  <c r="AR37" i="4" s="1"/>
  <c r="AQ37" i="4" a="1"/>
  <c r="AQ37" i="4" s="1"/>
  <c r="AP37" i="4" a="1"/>
  <c r="AP37" i="4" s="1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AR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AT33" i="4" a="1"/>
  <c r="AT33" i="4" s="1"/>
  <c r="AQ33" i="4" a="1"/>
  <c r="AQ33" i="4" s="1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AT32" i="4" a="1"/>
  <c r="AT32" i="4" s="1"/>
  <c r="AQ32" i="4" a="1"/>
  <c r="AQ32" i="4" s="1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AT31" i="4" a="1"/>
  <c r="AT31" i="4" s="1"/>
  <c r="AS31" i="4" a="1"/>
  <c r="AS31" i="4" s="1"/>
  <c r="AR31" i="4" a="1"/>
  <c r="AR31" i="4" s="1"/>
  <c r="AQ31" i="4" a="1"/>
  <c r="AQ31" i="4" s="1"/>
  <c r="AP31" i="4" a="1"/>
  <c r="AP31" i="4" s="1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AT30" i="4" a="1"/>
  <c r="AT30" i="4" s="1"/>
  <c r="AS30" i="4" a="1"/>
  <c r="AS30" i="4" s="1"/>
  <c r="AR30" i="4" a="1"/>
  <c r="AR30" i="4" s="1"/>
  <c r="AQ30" i="4" a="1"/>
  <c r="AQ30" i="4" s="1"/>
  <c r="AP30" i="4" a="1"/>
  <c r="AP30" i="4" s="1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AT29" i="4" a="1"/>
  <c r="AT29" i="4" s="1"/>
  <c r="AS29" i="4" a="1"/>
  <c r="AS29" i="4" s="1"/>
  <c r="AR29" i="4" a="1"/>
  <c r="AR29" i="4" s="1"/>
  <c r="AQ29" i="4" a="1"/>
  <c r="AQ29" i="4" s="1"/>
  <c r="AP29" i="4" a="1"/>
  <c r="AP29" i="4" s="1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AT28" i="4" a="1"/>
  <c r="AT28" i="4" s="1"/>
  <c r="AS28" i="4" a="1"/>
  <c r="AS28" i="4" s="1"/>
  <c r="AR28" i="4" a="1"/>
  <c r="AR28" i="4" s="1"/>
  <c r="AQ28" i="4" a="1"/>
  <c r="AQ28" i="4" s="1"/>
  <c r="AP28" i="4" a="1"/>
  <c r="AP28" i="4" s="1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AT27" i="4" a="1"/>
  <c r="AT27" i="4" s="1"/>
  <c r="AS27" i="4" a="1"/>
  <c r="AS27" i="4" s="1"/>
  <c r="AR27" i="4" a="1"/>
  <c r="AR27" i="4" s="1"/>
  <c r="AQ27" i="4" a="1"/>
  <c r="AQ27" i="4" s="1"/>
  <c r="AP27" i="4" a="1"/>
  <c r="AP27" i="4" s="1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AT26" i="4" a="1"/>
  <c r="AT26" i="4" s="1"/>
  <c r="AS26" i="4" a="1"/>
  <c r="AS26" i="4" s="1"/>
  <c r="AR26" i="4" a="1"/>
  <c r="AR26" i="4" s="1"/>
  <c r="AQ26" i="4" a="1"/>
  <c r="AQ26" i="4" s="1"/>
  <c r="AP26" i="4" a="1"/>
  <c r="AP26" i="4" s="1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R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AT22" i="4" a="1"/>
  <c r="AT22" i="4" s="1"/>
  <c r="AQ22" i="4" a="1"/>
  <c r="AQ22" i="4" s="1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AT21" i="4" a="1"/>
  <c r="AT21" i="4" s="1"/>
  <c r="AQ21" i="4" a="1"/>
  <c r="AQ21" i="4" s="1"/>
  <c r="AO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T20" i="4" a="1"/>
  <c r="AT20" i="4" s="1"/>
  <c r="AS20" i="4" a="1"/>
  <c r="AS20" i="4" s="1"/>
  <c r="AR20" i="4" a="1"/>
  <c r="AR20" i="4" s="1"/>
  <c r="AQ20" i="4" a="1"/>
  <c r="AQ20" i="4" s="1"/>
  <c r="AP20" i="4" a="1"/>
  <c r="AP20" i="4" s="1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AT19" i="4" a="1"/>
  <c r="AT19" i="4" s="1"/>
  <c r="AS19" i="4" a="1"/>
  <c r="AS19" i="4" s="1"/>
  <c r="AR19" i="4" a="1"/>
  <c r="AR19" i="4" s="1"/>
  <c r="AQ19" i="4" a="1"/>
  <c r="AQ19" i="4" s="1"/>
  <c r="AP19" i="4" a="1"/>
  <c r="AP19" i="4" s="1"/>
  <c r="AO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AT18" i="4" a="1"/>
  <c r="AT18" i="4" s="1"/>
  <c r="AS18" i="4" a="1"/>
  <c r="AS18" i="4" s="1"/>
  <c r="AR18" i="4" a="1"/>
  <c r="AR18" i="4" s="1"/>
  <c r="AQ18" i="4" a="1"/>
  <c r="AQ18" i="4" s="1"/>
  <c r="AP18" i="4" a="1"/>
  <c r="AP18" i="4" s="1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AT17" i="4" a="1"/>
  <c r="AT17" i="4" s="1"/>
  <c r="AS17" i="4" a="1"/>
  <c r="AS17" i="4" s="1"/>
  <c r="AR17" i="4" a="1"/>
  <c r="AR17" i="4" s="1"/>
  <c r="AQ17" i="4" a="1"/>
  <c r="AQ17" i="4" s="1"/>
  <c r="AP17" i="4" a="1"/>
  <c r="AP17" i="4" s="1"/>
  <c r="AO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T16" i="4" a="1"/>
  <c r="AT16" i="4" s="1"/>
  <c r="AS16" i="4" a="1"/>
  <c r="AS16" i="4" s="1"/>
  <c r="AR16" i="4" a="1"/>
  <c r="AR16" i="4" s="1"/>
  <c r="AQ16" i="4" a="1"/>
  <c r="AQ16" i="4" s="1"/>
  <c r="AP16" i="4" a="1"/>
  <c r="AP16" i="4" s="1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AT15" i="4" a="1"/>
  <c r="AT15" i="4" s="1"/>
  <c r="AS15" i="4" a="1"/>
  <c r="AS15" i="4" s="1"/>
  <c r="AR15" i="4" a="1"/>
  <c r="AR15" i="4" s="1"/>
  <c r="AQ15" i="4" a="1"/>
  <c r="AQ15" i="4" s="1"/>
  <c r="AP15" i="4" a="1"/>
  <c r="AP15" i="4" s="1"/>
  <c r="AO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T14" i="4"/>
  <c r="AP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AR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T11" i="4" a="1"/>
  <c r="AT11" i="4" s="1"/>
  <c r="AQ11" i="4" a="1"/>
  <c r="AQ11" i="4" s="1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AT10" i="4" a="1"/>
  <c r="AT10" i="4" s="1"/>
  <c r="AQ10" i="4" a="1"/>
  <c r="AQ10" i="4" s="1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AT9" i="4" a="1"/>
  <c r="AT9" i="4" s="1"/>
  <c r="AS9" i="4" a="1"/>
  <c r="AS9" i="4" s="1"/>
  <c r="AR9" i="4" a="1"/>
  <c r="AR9" i="4" s="1"/>
  <c r="AQ9" i="4" a="1"/>
  <c r="AQ9" i="4" s="1"/>
  <c r="AP9" i="4" a="1"/>
  <c r="AP9" i="4" s="1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AT8" i="4" a="1"/>
  <c r="AT8" i="4" s="1"/>
  <c r="AS8" i="4" a="1"/>
  <c r="AS8" i="4" s="1"/>
  <c r="AR8" i="4" a="1"/>
  <c r="AR8" i="4" s="1"/>
  <c r="AQ8" i="4" a="1"/>
  <c r="AQ8" i="4" s="1"/>
  <c r="AP8" i="4" a="1"/>
  <c r="AP8" i="4" s="1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AT7" i="4" a="1"/>
  <c r="AT7" i="4" s="1"/>
  <c r="AS7" i="4" a="1"/>
  <c r="AS7" i="4" s="1"/>
  <c r="AR7" i="4" a="1"/>
  <c r="AR7" i="4" s="1"/>
  <c r="AQ7" i="4" a="1"/>
  <c r="AQ7" i="4" s="1"/>
  <c r="AP7" i="4" a="1"/>
  <c r="AP7" i="4" s="1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AT6" i="4" a="1"/>
  <c r="AT6" i="4" s="1"/>
  <c r="AS6" i="4" a="1"/>
  <c r="AS6" i="4" s="1"/>
  <c r="AR6" i="4" a="1"/>
  <c r="AR6" i="4" s="1"/>
  <c r="AQ6" i="4" a="1"/>
  <c r="AQ6" i="4" s="1"/>
  <c r="AP6" i="4" a="1"/>
  <c r="AP6" i="4" s="1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AT5" i="4" a="1"/>
  <c r="AT5" i="4" s="1"/>
  <c r="AS5" i="4" a="1"/>
  <c r="AS5" i="4" s="1"/>
  <c r="AR5" i="4" a="1"/>
  <c r="AR5" i="4" s="1"/>
  <c r="AQ5" i="4" a="1"/>
  <c r="AQ5" i="4" s="1"/>
  <c r="AP5" i="4" a="1"/>
  <c r="AP5" i="4" s="1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AT4" i="4" a="1"/>
  <c r="AT4" i="4" s="1"/>
  <c r="AS4" i="4" a="1"/>
  <c r="AS4" i="4" s="1"/>
  <c r="AR4" i="4" a="1"/>
  <c r="AR4" i="4" s="1"/>
  <c r="AQ4" i="4" a="1"/>
  <c r="AQ4" i="4" s="1"/>
  <c r="AP4" i="4" a="1"/>
  <c r="AP4" i="4" s="1"/>
  <c r="AO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AT3" i="4"/>
  <c r="AS3" i="4"/>
  <c r="AP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AO66" i="4" s="1"/>
  <c r="P3" i="4"/>
  <c r="O3" i="4"/>
  <c r="AO64" i="4" s="1"/>
  <c r="N3" i="4"/>
  <c r="M3" i="4"/>
  <c r="AO41" i="4" s="1"/>
  <c r="L3" i="4"/>
  <c r="K3" i="4"/>
  <c r="AO28" i="4" s="1"/>
  <c r="J3" i="4"/>
  <c r="I3" i="4"/>
  <c r="AO37" i="4" s="1"/>
  <c r="H3" i="4"/>
  <c r="G3" i="4"/>
  <c r="F3" i="4"/>
  <c r="E3" i="4"/>
  <c r="D3" i="4"/>
  <c r="C3" i="4"/>
  <c r="AR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AD1" i="4"/>
  <c r="AT58" i="4" s="1"/>
  <c r="X1" i="4"/>
  <c r="R1" i="4"/>
  <c r="AR58" i="4" s="1"/>
  <c r="I1" i="4"/>
  <c r="C1" i="4"/>
  <c r="AP69" i="4" s="1"/>
  <c r="B1" i="4"/>
  <c r="A1" i="4"/>
  <c r="AD138" i="3"/>
  <c r="X138" i="3"/>
  <c r="R138" i="3"/>
  <c r="I138" i="3"/>
  <c r="C138" i="3"/>
  <c r="AE137" i="3"/>
  <c r="W137" i="3"/>
  <c r="O137" i="3"/>
  <c r="G137" i="3"/>
  <c r="B137" i="3"/>
  <c r="AL137" i="3" s="1"/>
  <c r="AE136" i="3"/>
  <c r="W136" i="3"/>
  <c r="O136" i="3"/>
  <c r="G136" i="3"/>
  <c r="B136" i="3"/>
  <c r="AL136" i="3" s="1"/>
  <c r="AE135" i="3"/>
  <c r="W135" i="3"/>
  <c r="O135" i="3"/>
  <c r="G135" i="3"/>
  <c r="B135" i="3"/>
  <c r="AL135" i="3" s="1"/>
  <c r="AE134" i="3"/>
  <c r="W134" i="3"/>
  <c r="O134" i="3"/>
  <c r="G134" i="3"/>
  <c r="B134" i="3"/>
  <c r="AL134" i="3" s="1"/>
  <c r="AE133" i="3"/>
  <c r="W133" i="3"/>
  <c r="O133" i="3"/>
  <c r="G133" i="3"/>
  <c r="B133" i="3"/>
  <c r="AL133" i="3" s="1"/>
  <c r="AE132" i="3"/>
  <c r="W132" i="3"/>
  <c r="O132" i="3"/>
  <c r="G132" i="3"/>
  <c r="B132" i="3"/>
  <c r="AL132" i="3" s="1"/>
  <c r="AH131" i="3"/>
  <c r="AE131" i="3"/>
  <c r="Z131" i="3"/>
  <c r="W131" i="3"/>
  <c r="R131" i="3"/>
  <c r="O131" i="3"/>
  <c r="K131" i="3"/>
  <c r="J131" i="3"/>
  <c r="F131" i="3"/>
  <c r="E131" i="3"/>
  <c r="B131" i="3"/>
  <c r="AH130" i="3"/>
  <c r="AC130" i="3"/>
  <c r="M130" i="3"/>
  <c r="G130" i="3"/>
  <c r="B130" i="3"/>
  <c r="R130" i="3" s="1"/>
  <c r="AL129" i="3"/>
  <c r="AK129" i="3"/>
  <c r="AG129" i="3"/>
  <c r="AE129" i="3"/>
  <c r="AA129" i="3"/>
  <c r="Z129" i="3"/>
  <c r="V129" i="3"/>
  <c r="U129" i="3"/>
  <c r="Q129" i="3"/>
  <c r="O129" i="3"/>
  <c r="K129" i="3"/>
  <c r="J129" i="3"/>
  <c r="F129" i="3"/>
  <c r="E129" i="3"/>
  <c r="B129" i="3"/>
  <c r="B128" i="3"/>
  <c r="S128" i="3" s="1"/>
  <c r="AL127" i="3"/>
  <c r="AK127" i="3"/>
  <c r="AG127" i="3"/>
  <c r="AE127" i="3"/>
  <c r="AA127" i="3"/>
  <c r="Z127" i="3"/>
  <c r="V127" i="3"/>
  <c r="U127" i="3"/>
  <c r="Q127" i="3"/>
  <c r="O127" i="3"/>
  <c r="K127" i="3"/>
  <c r="J127" i="3"/>
  <c r="F127" i="3"/>
  <c r="E127" i="3"/>
  <c r="B127" i="3"/>
  <c r="AD126" i="3"/>
  <c r="S126" i="3"/>
  <c r="I126" i="3"/>
  <c r="B126" i="3"/>
  <c r="AC126" i="3" s="1"/>
  <c r="AL125" i="3"/>
  <c r="AK125" i="3"/>
  <c r="AG125" i="3"/>
  <c r="AE125" i="3"/>
  <c r="AA125" i="3"/>
  <c r="Z125" i="3"/>
  <c r="V125" i="3"/>
  <c r="U125" i="3"/>
  <c r="Q125" i="3"/>
  <c r="O125" i="3"/>
  <c r="K125" i="3"/>
  <c r="J125" i="3"/>
  <c r="F125" i="3"/>
  <c r="E125" i="3"/>
  <c r="B125" i="3"/>
  <c r="AI124" i="3"/>
  <c r="AD124" i="3"/>
  <c r="AC124" i="3"/>
  <c r="Y124" i="3"/>
  <c r="S124" i="3"/>
  <c r="R124" i="3"/>
  <c r="N124" i="3"/>
  <c r="I124" i="3"/>
  <c r="G124" i="3"/>
  <c r="C124" i="3"/>
  <c r="B124" i="3"/>
  <c r="AL123" i="3"/>
  <c r="AK123" i="3"/>
  <c r="AG123" i="3"/>
  <c r="AE123" i="3"/>
  <c r="AA123" i="3"/>
  <c r="Z123" i="3"/>
  <c r="V123" i="3"/>
  <c r="U123" i="3"/>
  <c r="Q123" i="3"/>
  <c r="O123" i="3"/>
  <c r="K123" i="3"/>
  <c r="J123" i="3"/>
  <c r="F123" i="3"/>
  <c r="E123" i="3"/>
  <c r="B123" i="3"/>
  <c r="AK122" i="3"/>
  <c r="AJ122" i="3"/>
  <c r="AI122" i="3"/>
  <c r="AG122" i="3"/>
  <c r="AF122" i="3"/>
  <c r="AE122" i="3"/>
  <c r="AC122" i="3"/>
  <c r="AB122" i="3"/>
  <c r="AA122" i="3"/>
  <c r="Y122" i="3"/>
  <c r="X122" i="3"/>
  <c r="W122" i="3"/>
  <c r="U122" i="3"/>
  <c r="T122" i="3"/>
  <c r="S122" i="3"/>
  <c r="Q122" i="3"/>
  <c r="P122" i="3"/>
  <c r="O122" i="3"/>
  <c r="M122" i="3"/>
  <c r="L122" i="3"/>
  <c r="K122" i="3"/>
  <c r="I122" i="3"/>
  <c r="H122" i="3"/>
  <c r="G122" i="3"/>
  <c r="E122" i="3"/>
  <c r="D122" i="3"/>
  <c r="C122" i="3"/>
  <c r="B122" i="3"/>
  <c r="AN122" i="3" s="1"/>
  <c r="AN121" i="3"/>
  <c r="AK121" i="3"/>
  <c r="AJ121" i="3"/>
  <c r="AI121" i="3"/>
  <c r="AG121" i="3"/>
  <c r="AF121" i="3"/>
  <c r="AE121" i="3"/>
  <c r="AC121" i="3"/>
  <c r="AB121" i="3"/>
  <c r="AA121" i="3"/>
  <c r="Y121" i="3"/>
  <c r="X121" i="3"/>
  <c r="W121" i="3"/>
  <c r="U121" i="3"/>
  <c r="T121" i="3"/>
  <c r="S121" i="3"/>
  <c r="Q121" i="3"/>
  <c r="P121" i="3"/>
  <c r="O121" i="3"/>
  <c r="M121" i="3"/>
  <c r="L121" i="3"/>
  <c r="K121" i="3"/>
  <c r="I121" i="3"/>
  <c r="H121" i="3"/>
  <c r="G121" i="3"/>
  <c r="E121" i="3"/>
  <c r="D121" i="3"/>
  <c r="C121" i="3"/>
  <c r="B121" i="3"/>
  <c r="AL121" i="3" s="1"/>
  <c r="AN120" i="3"/>
  <c r="AK120" i="3"/>
  <c r="AJ120" i="3"/>
  <c r="AI120" i="3"/>
  <c r="AG120" i="3"/>
  <c r="AF120" i="3"/>
  <c r="AE120" i="3"/>
  <c r="AC120" i="3"/>
  <c r="AB120" i="3"/>
  <c r="AA120" i="3"/>
  <c r="Y120" i="3"/>
  <c r="X120" i="3"/>
  <c r="W120" i="3"/>
  <c r="U120" i="3"/>
  <c r="T120" i="3"/>
  <c r="S120" i="3"/>
  <c r="Q120" i="3"/>
  <c r="P120" i="3"/>
  <c r="O120" i="3"/>
  <c r="M120" i="3"/>
  <c r="L120" i="3"/>
  <c r="K120" i="3"/>
  <c r="I120" i="3"/>
  <c r="H120" i="3"/>
  <c r="G120" i="3"/>
  <c r="E120" i="3"/>
  <c r="D120" i="3"/>
  <c r="C120" i="3"/>
  <c r="B120" i="3"/>
  <c r="AL120" i="3" s="1"/>
  <c r="AN119" i="3"/>
  <c r="AK119" i="3"/>
  <c r="AJ119" i="3"/>
  <c r="AI119" i="3"/>
  <c r="AG119" i="3"/>
  <c r="AF119" i="3"/>
  <c r="AE119" i="3"/>
  <c r="AC119" i="3"/>
  <c r="AB119" i="3"/>
  <c r="AA119" i="3"/>
  <c r="Y119" i="3"/>
  <c r="X119" i="3"/>
  <c r="W119" i="3"/>
  <c r="U119" i="3"/>
  <c r="T119" i="3"/>
  <c r="S119" i="3"/>
  <c r="Q119" i="3"/>
  <c r="P119" i="3"/>
  <c r="O119" i="3"/>
  <c r="M119" i="3"/>
  <c r="L119" i="3"/>
  <c r="K119" i="3"/>
  <c r="I119" i="3"/>
  <c r="H119" i="3"/>
  <c r="G119" i="3"/>
  <c r="E119" i="3"/>
  <c r="D119" i="3"/>
  <c r="C119" i="3"/>
  <c r="B119" i="3"/>
  <c r="AL119" i="3" s="1"/>
  <c r="AN118" i="3"/>
  <c r="AK118" i="3"/>
  <c r="AJ118" i="3"/>
  <c r="AI118" i="3"/>
  <c r="AG118" i="3"/>
  <c r="AF118" i="3"/>
  <c r="AE118" i="3"/>
  <c r="AC118" i="3"/>
  <c r="AB118" i="3"/>
  <c r="AA118" i="3"/>
  <c r="Y118" i="3"/>
  <c r="X118" i="3"/>
  <c r="W118" i="3"/>
  <c r="U118" i="3"/>
  <c r="T118" i="3"/>
  <c r="S118" i="3"/>
  <c r="Q118" i="3"/>
  <c r="P118" i="3"/>
  <c r="O118" i="3"/>
  <c r="M118" i="3"/>
  <c r="L118" i="3"/>
  <c r="K118" i="3"/>
  <c r="I118" i="3"/>
  <c r="H118" i="3"/>
  <c r="G118" i="3"/>
  <c r="E118" i="3"/>
  <c r="D118" i="3"/>
  <c r="C118" i="3"/>
  <c r="B118" i="3"/>
  <c r="AL118" i="3" s="1"/>
  <c r="AN117" i="3"/>
  <c r="AK117" i="3"/>
  <c r="AJ117" i="3"/>
  <c r="AI117" i="3"/>
  <c r="AG117" i="3"/>
  <c r="AF117" i="3"/>
  <c r="AE117" i="3"/>
  <c r="AC117" i="3"/>
  <c r="AB117" i="3"/>
  <c r="AA117" i="3"/>
  <c r="Y117" i="3"/>
  <c r="X117" i="3"/>
  <c r="W117" i="3"/>
  <c r="U117" i="3"/>
  <c r="T117" i="3"/>
  <c r="S117" i="3"/>
  <c r="Q117" i="3"/>
  <c r="P117" i="3"/>
  <c r="O117" i="3"/>
  <c r="M117" i="3"/>
  <c r="L117" i="3"/>
  <c r="K117" i="3"/>
  <c r="I117" i="3"/>
  <c r="H117" i="3"/>
  <c r="G117" i="3"/>
  <c r="E117" i="3"/>
  <c r="D117" i="3"/>
  <c r="C117" i="3"/>
  <c r="B117" i="3"/>
  <c r="AL117" i="3" s="1"/>
  <c r="AN116" i="3"/>
  <c r="AK116" i="3"/>
  <c r="AJ116" i="3"/>
  <c r="AI116" i="3"/>
  <c r="AG116" i="3"/>
  <c r="AF116" i="3"/>
  <c r="AE116" i="3"/>
  <c r="AC116" i="3"/>
  <c r="AB116" i="3"/>
  <c r="AA116" i="3"/>
  <c r="Y116" i="3"/>
  <c r="X116" i="3"/>
  <c r="W116" i="3"/>
  <c r="U116" i="3"/>
  <c r="T116" i="3"/>
  <c r="S116" i="3"/>
  <c r="Q116" i="3"/>
  <c r="P116" i="3"/>
  <c r="O116" i="3"/>
  <c r="M116" i="3"/>
  <c r="L116" i="3"/>
  <c r="K116" i="3"/>
  <c r="I116" i="3"/>
  <c r="H116" i="3"/>
  <c r="G116" i="3"/>
  <c r="E116" i="3"/>
  <c r="D116" i="3"/>
  <c r="C116" i="3"/>
  <c r="B116" i="3"/>
  <c r="AL116" i="3" s="1"/>
  <c r="AD115" i="3"/>
  <c r="X115" i="3"/>
  <c r="R115" i="3"/>
  <c r="I115" i="3"/>
  <c r="C115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BP113" i="3"/>
  <c r="AM113" i="3"/>
  <c r="B113" i="3"/>
  <c r="B54" i="4" s="1"/>
  <c r="A113" i="3"/>
  <c r="A54" i="4" s="1"/>
  <c r="AM54" i="4" s="1"/>
  <c r="BP112" i="3"/>
  <c r="AM112" i="3"/>
  <c r="B112" i="3"/>
  <c r="A112" i="3"/>
  <c r="A53" i="4" s="1"/>
  <c r="AM53" i="4" s="1"/>
  <c r="BP111" i="3"/>
  <c r="AM111" i="3"/>
  <c r="B111" i="3"/>
  <c r="B52" i="4" s="1"/>
  <c r="A111" i="3"/>
  <c r="A52" i="4" s="1"/>
  <c r="AM52" i="4" s="1"/>
  <c r="BP110" i="3"/>
  <c r="BH110" i="3"/>
  <c r="AR110" i="3"/>
  <c r="AN110" i="3"/>
  <c r="AM110" i="3"/>
  <c r="B110" i="3"/>
  <c r="B51" i="4" s="1"/>
  <c r="A110" i="3"/>
  <c r="A51" i="4" s="1"/>
  <c r="AM51" i="4" s="1"/>
  <c r="BP109" i="3"/>
  <c r="BL109" i="3"/>
  <c r="AV109" i="3"/>
  <c r="AN109" i="3"/>
  <c r="AM109" i="3"/>
  <c r="B109" i="3"/>
  <c r="B50" i="4" s="1"/>
  <c r="A109" i="3"/>
  <c r="A50" i="4" s="1"/>
  <c r="AM50" i="4" s="1"/>
  <c r="BP108" i="3"/>
  <c r="AZ108" i="3"/>
  <c r="AM108" i="3"/>
  <c r="B108" i="3"/>
  <c r="A108" i="3"/>
  <c r="A49" i="4" s="1"/>
  <c r="AM49" i="4" s="1"/>
  <c r="BP107" i="3"/>
  <c r="AM107" i="3"/>
  <c r="B107" i="3"/>
  <c r="B48" i="4" s="1"/>
  <c r="A107" i="3"/>
  <c r="A48" i="4" s="1"/>
  <c r="AM48" i="4" s="1"/>
  <c r="BP106" i="3"/>
  <c r="BL106" i="3"/>
  <c r="AV106" i="3"/>
  <c r="AN106" i="3"/>
  <c r="AM106" i="3"/>
  <c r="B106" i="3"/>
  <c r="B47" i="4" s="1"/>
  <c r="A106" i="3"/>
  <c r="A47" i="4" s="1"/>
  <c r="AM47" i="4" s="1"/>
  <c r="BP105" i="3"/>
  <c r="AZ105" i="3"/>
  <c r="AN105" i="3"/>
  <c r="AM105" i="3"/>
  <c r="B105" i="3"/>
  <c r="B46" i="4" s="1"/>
  <c r="A105" i="3"/>
  <c r="A46" i="4" s="1"/>
  <c r="AM46" i="4" s="1"/>
  <c r="BP104" i="3"/>
  <c r="BD104" i="3"/>
  <c r="AM104" i="3"/>
  <c r="B104" i="3"/>
  <c r="A104" i="3"/>
  <c r="A45" i="4" s="1"/>
  <c r="AM45" i="4" s="1"/>
  <c r="BP103" i="3"/>
  <c r="AN103" i="3"/>
  <c r="AM103" i="3"/>
  <c r="B103" i="3"/>
  <c r="B44" i="4" s="1"/>
  <c r="A103" i="3"/>
  <c r="A44" i="4" s="1"/>
  <c r="AM44" i="4" s="1"/>
  <c r="BP102" i="3"/>
  <c r="AZ102" i="3"/>
  <c r="AN102" i="3"/>
  <c r="AM102" i="3"/>
  <c r="B102" i="3"/>
  <c r="B43" i="4" s="1"/>
  <c r="A102" i="3"/>
  <c r="A43" i="4" s="1"/>
  <c r="AM43" i="4" s="1"/>
  <c r="BP101" i="3"/>
  <c r="BD101" i="3"/>
  <c r="AM101" i="3"/>
  <c r="B101" i="3"/>
  <c r="AN101" i="3" s="1"/>
  <c r="A101" i="3"/>
  <c r="A42" i="4" s="1"/>
  <c r="AM42" i="4" s="1"/>
  <c r="BP100" i="3"/>
  <c r="BH100" i="3"/>
  <c r="AR100" i="3"/>
  <c r="AM100" i="3"/>
  <c r="B100" i="3"/>
  <c r="A100" i="3"/>
  <c r="A41" i="4" s="1"/>
  <c r="AM41" i="4" s="1"/>
  <c r="BP99" i="3"/>
  <c r="AN99" i="3"/>
  <c r="AM99" i="3"/>
  <c r="B99" i="3"/>
  <c r="A99" i="3"/>
  <c r="A40" i="4" s="1"/>
  <c r="AM40" i="4" s="1"/>
  <c r="BP98" i="3"/>
  <c r="BD98" i="3"/>
  <c r="AN98" i="3"/>
  <c r="AM98" i="3"/>
  <c r="B98" i="3"/>
  <c r="A98" i="3"/>
  <c r="A39" i="4" s="1"/>
  <c r="AM39" i="4" s="1"/>
  <c r="BP97" i="3"/>
  <c r="BH97" i="3"/>
  <c r="AR97" i="3"/>
  <c r="AM97" i="3"/>
  <c r="B97" i="3"/>
  <c r="AN97" i="3" s="1"/>
  <c r="A97" i="3"/>
  <c r="A38" i="4" s="1"/>
  <c r="AM38" i="4" s="1"/>
  <c r="BP96" i="3"/>
  <c r="BL96" i="3"/>
  <c r="AV96" i="3"/>
  <c r="AM96" i="3"/>
  <c r="B96" i="3"/>
  <c r="A96" i="3"/>
  <c r="A37" i="4" s="1"/>
  <c r="AM37" i="4" s="1"/>
  <c r="BP95" i="3"/>
  <c r="AM95" i="3"/>
  <c r="B95" i="3"/>
  <c r="AN95" i="3" s="1"/>
  <c r="A95" i="3"/>
  <c r="A36" i="4" s="1"/>
  <c r="AM36" i="4" s="1"/>
  <c r="BP94" i="3"/>
  <c r="BH94" i="3"/>
  <c r="AR94" i="3"/>
  <c r="AN94" i="3"/>
  <c r="AM94" i="3"/>
  <c r="B94" i="3"/>
  <c r="A94" i="3"/>
  <c r="A35" i="4" s="1"/>
  <c r="AM35" i="4" s="1"/>
  <c r="BP93" i="3"/>
  <c r="BL93" i="3"/>
  <c r="AV93" i="3"/>
  <c r="AN93" i="3"/>
  <c r="AM93" i="3"/>
  <c r="B93" i="3"/>
  <c r="A93" i="3"/>
  <c r="A34" i="4" s="1"/>
  <c r="AM34" i="4" s="1"/>
  <c r="BP92" i="3"/>
  <c r="BL92" i="3"/>
  <c r="BE92" i="3"/>
  <c r="AZ92" i="3"/>
  <c r="AV92" i="3"/>
  <c r="AM92" i="3"/>
  <c r="B92" i="3"/>
  <c r="A92" i="3"/>
  <c r="A33" i="4" s="1"/>
  <c r="AM33" i="4" s="1"/>
  <c r="BP91" i="3"/>
  <c r="BI91" i="3"/>
  <c r="AS91" i="3"/>
  <c r="AM91" i="3"/>
  <c r="B91" i="3"/>
  <c r="AN91" i="3" s="1"/>
  <c r="A91" i="3"/>
  <c r="A32" i="4" s="1"/>
  <c r="AM32" i="4" s="1"/>
  <c r="BP90" i="3"/>
  <c r="BL90" i="3"/>
  <c r="BH90" i="3"/>
  <c r="AV90" i="3"/>
  <c r="AR90" i="3"/>
  <c r="AN90" i="3"/>
  <c r="AM90" i="3"/>
  <c r="B90" i="3"/>
  <c r="A90" i="3"/>
  <c r="A31" i="4" s="1"/>
  <c r="AM31" i="4" s="1"/>
  <c r="BP89" i="3"/>
  <c r="BL89" i="3"/>
  <c r="BE89" i="3"/>
  <c r="AZ89" i="3"/>
  <c r="AV89" i="3"/>
  <c r="AN89" i="3"/>
  <c r="AM89" i="3"/>
  <c r="B89" i="3"/>
  <c r="A89" i="3"/>
  <c r="A30" i="4" s="1"/>
  <c r="AM30" i="4" s="1"/>
  <c r="BP88" i="3"/>
  <c r="BI88" i="3"/>
  <c r="BD88" i="3"/>
  <c r="AZ88" i="3"/>
  <c r="AS88" i="3"/>
  <c r="AM88" i="3"/>
  <c r="B88" i="3"/>
  <c r="A88" i="3"/>
  <c r="A29" i="4" s="1"/>
  <c r="AM29" i="4" s="1"/>
  <c r="BP87" i="3"/>
  <c r="BM87" i="3"/>
  <c r="AW87" i="3"/>
  <c r="AN87" i="3"/>
  <c r="AM87" i="3"/>
  <c r="B87" i="3"/>
  <c r="A87" i="3"/>
  <c r="A28" i="4" s="1"/>
  <c r="AM28" i="4" s="1"/>
  <c r="BP86" i="3"/>
  <c r="BL86" i="3"/>
  <c r="AZ86" i="3"/>
  <c r="AV86" i="3"/>
  <c r="AN86" i="3"/>
  <c r="AM86" i="3"/>
  <c r="B86" i="3"/>
  <c r="A86" i="3"/>
  <c r="A27" i="4" s="1"/>
  <c r="AM27" i="4" s="1"/>
  <c r="BP85" i="3"/>
  <c r="BI85" i="3"/>
  <c r="BD85" i="3"/>
  <c r="AZ85" i="3"/>
  <c r="AV85" i="3"/>
  <c r="AR85" i="3"/>
  <c r="AM85" i="3"/>
  <c r="B85" i="3"/>
  <c r="AN85" i="3" s="1"/>
  <c r="A85" i="3"/>
  <c r="A26" i="4" s="1"/>
  <c r="AM26" i="4" s="1"/>
  <c r="BP84" i="3"/>
  <c r="BM84" i="3"/>
  <c r="BI84" i="3"/>
  <c r="BE84" i="3"/>
  <c r="BA84" i="3"/>
  <c r="AW84" i="3"/>
  <c r="AS84" i="3"/>
  <c r="AM84" i="3"/>
  <c r="B84" i="3"/>
  <c r="A84" i="3"/>
  <c r="A25" i="4" s="1"/>
  <c r="AM25" i="4" s="1"/>
  <c r="BP83" i="3"/>
  <c r="AN83" i="3"/>
  <c r="AM83" i="3"/>
  <c r="B83" i="3"/>
  <c r="A83" i="3"/>
  <c r="A24" i="4" s="1"/>
  <c r="AM24" i="4" s="1"/>
  <c r="BP82" i="3"/>
  <c r="BL82" i="3"/>
  <c r="BH82" i="3"/>
  <c r="BD82" i="3"/>
  <c r="AZ82" i="3"/>
  <c r="AV82" i="3"/>
  <c r="AR82" i="3"/>
  <c r="AN82" i="3"/>
  <c r="AM82" i="3"/>
  <c r="B82" i="3"/>
  <c r="A82" i="3"/>
  <c r="A23" i="4" s="1"/>
  <c r="AM23" i="4" s="1"/>
  <c r="BP81" i="3"/>
  <c r="BL81" i="3"/>
  <c r="BH81" i="3"/>
  <c r="BD81" i="3"/>
  <c r="AZ81" i="3"/>
  <c r="AV81" i="3"/>
  <c r="AR81" i="3"/>
  <c r="AM81" i="3"/>
  <c r="B81" i="3"/>
  <c r="AN81" i="3" s="1"/>
  <c r="A81" i="3"/>
  <c r="A22" i="4" s="1"/>
  <c r="AM22" i="4" s="1"/>
  <c r="BP80" i="3"/>
  <c r="BM80" i="3"/>
  <c r="BI80" i="3"/>
  <c r="BE80" i="3"/>
  <c r="BA80" i="3"/>
  <c r="AW80" i="3"/>
  <c r="AS80" i="3"/>
  <c r="AM80" i="3"/>
  <c r="B80" i="3"/>
  <c r="A80" i="3"/>
  <c r="A21" i="4" s="1"/>
  <c r="AM21" i="4" s="1"/>
  <c r="BP79" i="3"/>
  <c r="AN79" i="3"/>
  <c r="AM79" i="3"/>
  <c r="B79" i="3"/>
  <c r="A79" i="3"/>
  <c r="A20" i="4" s="1"/>
  <c r="AM20" i="4" s="1"/>
  <c r="BP78" i="3"/>
  <c r="BL78" i="3"/>
  <c r="BH78" i="3"/>
  <c r="BD78" i="3"/>
  <c r="AZ78" i="3"/>
  <c r="AV78" i="3"/>
  <c r="AR78" i="3"/>
  <c r="AN78" i="3"/>
  <c r="AM78" i="3"/>
  <c r="B78" i="3"/>
  <c r="A78" i="3"/>
  <c r="A19" i="4" s="1"/>
  <c r="AM19" i="4" s="1"/>
  <c r="BP77" i="3"/>
  <c r="BM77" i="3"/>
  <c r="BL77" i="3"/>
  <c r="BI77" i="3"/>
  <c r="BH77" i="3"/>
  <c r="BE77" i="3"/>
  <c r="BD77" i="3"/>
  <c r="BA77" i="3"/>
  <c r="AZ77" i="3"/>
  <c r="AW77" i="3"/>
  <c r="AV77" i="3"/>
  <c r="AS77" i="3"/>
  <c r="AR77" i="3"/>
  <c r="AM77" i="3"/>
  <c r="B77" i="3"/>
  <c r="AN77" i="3" s="1"/>
  <c r="A77" i="3"/>
  <c r="A18" i="4" s="1"/>
  <c r="AM18" i="4" s="1"/>
  <c r="BP76" i="3"/>
  <c r="BM76" i="3"/>
  <c r="BI76" i="3"/>
  <c r="BE76" i="3"/>
  <c r="BA76" i="3"/>
  <c r="AW76" i="3"/>
  <c r="AS76" i="3"/>
  <c r="AM76" i="3"/>
  <c r="B76" i="3"/>
  <c r="A76" i="3"/>
  <c r="A17" i="4" s="1"/>
  <c r="AM17" i="4" s="1"/>
  <c r="BP75" i="3"/>
  <c r="AN75" i="3"/>
  <c r="AM75" i="3"/>
  <c r="B75" i="3"/>
  <c r="A75" i="3"/>
  <c r="A16" i="4" s="1"/>
  <c r="AM16" i="4" s="1"/>
  <c r="BP74" i="3"/>
  <c r="BL74" i="3"/>
  <c r="BH74" i="3"/>
  <c r="BD74" i="3"/>
  <c r="AZ74" i="3"/>
  <c r="AV74" i="3"/>
  <c r="AR74" i="3"/>
  <c r="AN74" i="3"/>
  <c r="AM74" i="3"/>
  <c r="B74" i="3"/>
  <c r="A74" i="3"/>
  <c r="A15" i="4" s="1"/>
  <c r="AM15" i="4" s="1"/>
  <c r="BP73" i="3"/>
  <c r="BM73" i="3"/>
  <c r="BL73" i="3"/>
  <c r="BI73" i="3"/>
  <c r="BH73" i="3"/>
  <c r="BE73" i="3"/>
  <c r="BD73" i="3"/>
  <c r="BA73" i="3"/>
  <c r="AZ73" i="3"/>
  <c r="AW73" i="3"/>
  <c r="AV73" i="3"/>
  <c r="AS73" i="3"/>
  <c r="AR73" i="3"/>
  <c r="AM73" i="3"/>
  <c r="B73" i="3"/>
  <c r="A73" i="3"/>
  <c r="A14" i="4" s="1"/>
  <c r="AM14" i="4" s="1"/>
  <c r="BP72" i="3"/>
  <c r="BM72" i="3"/>
  <c r="BL72" i="3"/>
  <c r="BI72" i="3"/>
  <c r="BH72" i="3"/>
  <c r="BE72" i="3"/>
  <c r="BD72" i="3"/>
  <c r="BA72" i="3"/>
  <c r="AZ72" i="3"/>
  <c r="AW72" i="3"/>
  <c r="AV72" i="3"/>
  <c r="AS72" i="3"/>
  <c r="AR72" i="3"/>
  <c r="AM72" i="3"/>
  <c r="B72" i="3"/>
  <c r="A72" i="3"/>
  <c r="A13" i="4" s="1"/>
  <c r="AM13" i="4" s="1"/>
  <c r="BP71" i="3"/>
  <c r="AN71" i="3"/>
  <c r="AM71" i="3"/>
  <c r="B71" i="3"/>
  <c r="A71" i="3"/>
  <c r="A12" i="4" s="1"/>
  <c r="AM12" i="4" s="1"/>
  <c r="BP70" i="3"/>
  <c r="BL70" i="3"/>
  <c r="BH70" i="3"/>
  <c r="BD70" i="3"/>
  <c r="AZ70" i="3"/>
  <c r="AV70" i="3"/>
  <c r="AR70" i="3"/>
  <c r="AN70" i="3"/>
  <c r="AM70" i="3"/>
  <c r="B70" i="3"/>
  <c r="A70" i="3"/>
  <c r="A11" i="4" s="1"/>
  <c r="AM11" i="4" s="1"/>
  <c r="BP69" i="3"/>
  <c r="BM69" i="3"/>
  <c r="BL69" i="3"/>
  <c r="BI69" i="3"/>
  <c r="BH69" i="3"/>
  <c r="BE69" i="3"/>
  <c r="BD69" i="3"/>
  <c r="BA69" i="3"/>
  <c r="AZ69" i="3"/>
  <c r="AW69" i="3"/>
  <c r="AV69" i="3"/>
  <c r="AS69" i="3"/>
  <c r="AR69" i="3"/>
  <c r="AM69" i="3"/>
  <c r="B69" i="3"/>
  <c r="A69" i="3"/>
  <c r="A10" i="4" s="1"/>
  <c r="AM10" i="4" s="1"/>
  <c r="BP68" i="3"/>
  <c r="BM68" i="3"/>
  <c r="BL68" i="3"/>
  <c r="BI68" i="3"/>
  <c r="BH68" i="3"/>
  <c r="BE68" i="3"/>
  <c r="BD68" i="3"/>
  <c r="BA68" i="3"/>
  <c r="AZ68" i="3"/>
  <c r="AW68" i="3"/>
  <c r="AV68" i="3"/>
  <c r="AS68" i="3"/>
  <c r="AR68" i="3"/>
  <c r="AM68" i="3"/>
  <c r="B68" i="3"/>
  <c r="A68" i="3"/>
  <c r="A9" i="4" s="1"/>
  <c r="AM9" i="4" s="1"/>
  <c r="BP67" i="3"/>
  <c r="AN67" i="3"/>
  <c r="AM67" i="3"/>
  <c r="B67" i="3"/>
  <c r="A67" i="3"/>
  <c r="A8" i="4" s="1"/>
  <c r="AM8" i="4" s="1"/>
  <c r="BP66" i="3"/>
  <c r="BL66" i="3"/>
  <c r="BH66" i="3"/>
  <c r="BD66" i="3"/>
  <c r="AZ66" i="3"/>
  <c r="AV66" i="3"/>
  <c r="AR66" i="3"/>
  <c r="AN66" i="3"/>
  <c r="AM66" i="3"/>
  <c r="B66" i="3"/>
  <c r="A66" i="3"/>
  <c r="A7" i="4" s="1"/>
  <c r="AM7" i="4" s="1"/>
  <c r="BP65" i="3"/>
  <c r="BM65" i="3"/>
  <c r="BL65" i="3"/>
  <c r="BI65" i="3"/>
  <c r="BH65" i="3"/>
  <c r="BE65" i="3"/>
  <c r="BD65" i="3"/>
  <c r="BA65" i="3"/>
  <c r="AZ65" i="3"/>
  <c r="AW65" i="3"/>
  <c r="AV65" i="3"/>
  <c r="AS65" i="3"/>
  <c r="AR65" i="3"/>
  <c r="AM65" i="3"/>
  <c r="B65" i="3"/>
  <c r="A65" i="3"/>
  <c r="A6" i="4" s="1"/>
  <c r="AM6" i="4" s="1"/>
  <c r="BP64" i="3"/>
  <c r="BM64" i="3"/>
  <c r="BL64" i="3"/>
  <c r="BI64" i="3"/>
  <c r="BH64" i="3"/>
  <c r="BF64" i="3"/>
  <c r="BE64" i="3"/>
  <c r="BD64" i="3"/>
  <c r="BA64" i="3"/>
  <c r="AZ64" i="3"/>
  <c r="AW64" i="3"/>
  <c r="AV64" i="3"/>
  <c r="AS64" i="3"/>
  <c r="AR64" i="3"/>
  <c r="AM64" i="3"/>
  <c r="B64" i="3"/>
  <c r="A64" i="3"/>
  <c r="A5" i="4" s="1"/>
  <c r="AM5" i="4" s="1"/>
  <c r="BP63" i="3"/>
  <c r="AN63" i="3"/>
  <c r="AM63" i="3"/>
  <c r="B63" i="3"/>
  <c r="A63" i="3"/>
  <c r="A4" i="4" s="1"/>
  <c r="AM4" i="4" s="1"/>
  <c r="BO62" i="3"/>
  <c r="BO85" i="3" s="1"/>
  <c r="BN62" i="3"/>
  <c r="BN72" i="3" s="1"/>
  <c r="BM62" i="3"/>
  <c r="BM111" i="3" s="1"/>
  <c r="BL62" i="3"/>
  <c r="BK62" i="3"/>
  <c r="BK82" i="3" s="1"/>
  <c r="BJ62" i="3"/>
  <c r="BJ83" i="3" s="1"/>
  <c r="BI62" i="3"/>
  <c r="BI112" i="3" s="1"/>
  <c r="BH62" i="3"/>
  <c r="BG62" i="3"/>
  <c r="BG74" i="3" s="1"/>
  <c r="BF62" i="3"/>
  <c r="BF83" i="3" s="1"/>
  <c r="BE62" i="3"/>
  <c r="BE113" i="3" s="1"/>
  <c r="BD62" i="3"/>
  <c r="BC62" i="3"/>
  <c r="BC82" i="3" s="1"/>
  <c r="BB62" i="3"/>
  <c r="BB87" i="3" s="1"/>
  <c r="BA62" i="3"/>
  <c r="BA107" i="3" s="1"/>
  <c r="AZ62" i="3"/>
  <c r="AY62" i="3"/>
  <c r="AY74" i="3" s="1"/>
  <c r="AX62" i="3"/>
  <c r="AX72" i="3" s="1"/>
  <c r="AW62" i="3"/>
  <c r="AW111" i="3" s="1"/>
  <c r="AV62" i="3"/>
  <c r="AU62" i="3"/>
  <c r="AU82" i="3" s="1"/>
  <c r="AT62" i="3"/>
  <c r="AT83" i="3" s="1"/>
  <c r="AS62" i="3"/>
  <c r="AS112" i="3" s="1"/>
  <c r="AR62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AD53" i="3"/>
  <c r="AB53" i="3"/>
  <c r="AD52" i="3"/>
  <c r="AB52" i="3"/>
  <c r="AD51" i="3"/>
  <c r="AB51" i="3"/>
  <c r="AD50" i="3"/>
  <c r="AB50" i="3"/>
  <c r="AD49" i="3"/>
  <c r="AB49" i="3"/>
  <c r="AD48" i="3"/>
  <c r="AB48" i="3"/>
  <c r="AD47" i="3"/>
  <c r="AB47" i="3"/>
  <c r="AD46" i="3"/>
  <c r="AB46" i="3"/>
  <c r="AD45" i="3"/>
  <c r="AB45" i="3"/>
  <c r="AD44" i="3"/>
  <c r="AB44" i="3"/>
  <c r="AD43" i="3"/>
  <c r="AB43" i="3"/>
  <c r="AD42" i="3"/>
  <c r="AB42" i="3"/>
  <c r="AD41" i="3"/>
  <c r="AB41" i="3"/>
  <c r="AD40" i="3"/>
  <c r="AB40" i="3"/>
  <c r="AD39" i="3"/>
  <c r="AB39" i="3"/>
  <c r="AD38" i="3"/>
  <c r="AB38" i="3"/>
  <c r="AD37" i="3"/>
  <c r="AB37" i="3"/>
  <c r="AD36" i="3"/>
  <c r="AB36" i="3"/>
  <c r="AD35" i="3"/>
  <c r="AB35" i="3"/>
  <c r="AD34" i="3"/>
  <c r="AB34" i="3"/>
  <c r="AD33" i="3"/>
  <c r="AB33" i="3"/>
  <c r="AD32" i="3"/>
  <c r="AB32" i="3"/>
  <c r="AD31" i="3"/>
  <c r="AB31" i="3"/>
  <c r="AD30" i="3"/>
  <c r="AB30" i="3"/>
  <c r="BC29" i="3"/>
  <c r="BB29" i="3"/>
  <c r="BA29" i="3"/>
  <c r="AZ29" i="3"/>
  <c r="AY29" i="3"/>
  <c r="AX29" i="3"/>
  <c r="AW29" i="3"/>
  <c r="AV29" i="3"/>
  <c r="AU29" i="3"/>
  <c r="AT29" i="3"/>
  <c r="AS29" i="3"/>
  <c r="AD29" i="3"/>
  <c r="AB29" i="3"/>
  <c r="BD28" i="3"/>
  <c r="AD28" i="3"/>
  <c r="AB28" i="3"/>
  <c r="BD27" i="3"/>
  <c r="AB27" i="3"/>
  <c r="AD27" i="3" s="1"/>
  <c r="BD26" i="3"/>
  <c r="AD26" i="3"/>
  <c r="AB26" i="3"/>
  <c r="BD25" i="3"/>
  <c r="AD25" i="3"/>
  <c r="AB25" i="3"/>
  <c r="BD24" i="3"/>
  <c r="AD24" i="3"/>
  <c r="AB24" i="3"/>
  <c r="BD23" i="3"/>
  <c r="AB23" i="3"/>
  <c r="AD23" i="3" s="1"/>
  <c r="BD22" i="3"/>
  <c r="AD22" i="3"/>
  <c r="AB22" i="3"/>
  <c r="BD21" i="3"/>
  <c r="AD21" i="3"/>
  <c r="AB21" i="3"/>
  <c r="BD20" i="3"/>
  <c r="AD20" i="3"/>
  <c r="AB20" i="3"/>
  <c r="BD19" i="3"/>
  <c r="AB19" i="3"/>
  <c r="AD19" i="3" s="1"/>
  <c r="BD18" i="3"/>
  <c r="AD18" i="3"/>
  <c r="AB18" i="3"/>
  <c r="BD17" i="3"/>
  <c r="AD17" i="3"/>
  <c r="AB17" i="3"/>
  <c r="BD16" i="3"/>
  <c r="AD16" i="3"/>
  <c r="AB16" i="3"/>
  <c r="BD15" i="3"/>
  <c r="AB15" i="3"/>
  <c r="AD15" i="3" s="1"/>
  <c r="BD14" i="3"/>
  <c r="AD14" i="3"/>
  <c r="AB14" i="3"/>
  <c r="BD13" i="3"/>
  <c r="AD13" i="3"/>
  <c r="AB13" i="3"/>
  <c r="BD12" i="3"/>
  <c r="AD12" i="3"/>
  <c r="AB12" i="3"/>
  <c r="BD11" i="3"/>
  <c r="AB11" i="3"/>
  <c r="AD11" i="3" s="1"/>
  <c r="AD10" i="3"/>
  <c r="AB10" i="3"/>
  <c r="AB9" i="3"/>
  <c r="AD9" i="3" s="1"/>
  <c r="AD8" i="3"/>
  <c r="AB8" i="3"/>
  <c r="AB7" i="3"/>
  <c r="AD7" i="3" s="1"/>
  <c r="AD6" i="3"/>
  <c r="AB6" i="3"/>
  <c r="AB5" i="3"/>
  <c r="AD5" i="3" s="1"/>
  <c r="AD4" i="3"/>
  <c r="AB4" i="3"/>
  <c r="AB3" i="3"/>
  <c r="AB54" i="3" s="1"/>
  <c r="AV118" i="1"/>
  <c r="B118" i="1"/>
  <c r="AW118" i="1" s="1"/>
  <c r="AV117" i="1"/>
  <c r="B117" i="1"/>
  <c r="AW117" i="1" s="1"/>
  <c r="AV116" i="1"/>
  <c r="B116" i="1"/>
  <c r="AW116" i="1" s="1"/>
  <c r="AV115" i="1"/>
  <c r="B115" i="1"/>
  <c r="AW115" i="1" s="1"/>
  <c r="AM114" i="1"/>
  <c r="AK114" i="1"/>
  <c r="AH114" i="1"/>
  <c r="AG114" i="1"/>
  <c r="AD114" i="1"/>
  <c r="AC114" i="1"/>
  <c r="W114" i="1"/>
  <c r="V114" i="1"/>
  <c r="S114" i="1"/>
  <c r="R114" i="1"/>
  <c r="L114" i="1"/>
  <c r="K114" i="1"/>
  <c r="H114" i="1"/>
  <c r="G114" i="1"/>
  <c r="D114" i="1"/>
  <c r="C114" i="1"/>
  <c r="B114" i="1"/>
  <c r="AW114" i="1" s="1"/>
  <c r="B113" i="1"/>
  <c r="AW113" i="1" s="1"/>
  <c r="AK112" i="1"/>
  <c r="AG112" i="1"/>
  <c r="AC112" i="1"/>
  <c r="V112" i="1"/>
  <c r="R112" i="1"/>
  <c r="K112" i="1"/>
  <c r="G112" i="1"/>
  <c r="C112" i="1"/>
  <c r="B112" i="1"/>
  <c r="AJ112" i="1" s="1"/>
  <c r="B111" i="1"/>
  <c r="AI111" i="1" s="1"/>
  <c r="AN110" i="1"/>
  <c r="AI110" i="1"/>
  <c r="AE110" i="1"/>
  <c r="AA110" i="1"/>
  <c r="T110" i="1"/>
  <c r="P110" i="1"/>
  <c r="K110" i="1"/>
  <c r="G110" i="1"/>
  <c r="C110" i="1"/>
  <c r="B110" i="1"/>
  <c r="AM110" i="1" s="1"/>
  <c r="AN109" i="1"/>
  <c r="AJ109" i="1"/>
  <c r="AI109" i="1"/>
  <c r="AF109" i="1"/>
  <c r="AE109" i="1"/>
  <c r="AB109" i="1"/>
  <c r="AA109" i="1"/>
  <c r="U109" i="1"/>
  <c r="T109" i="1"/>
  <c r="Q109" i="1"/>
  <c r="P109" i="1"/>
  <c r="L109" i="1"/>
  <c r="K109" i="1"/>
  <c r="H109" i="1"/>
  <c r="G109" i="1"/>
  <c r="D109" i="1"/>
  <c r="C109" i="1"/>
  <c r="B109" i="1"/>
  <c r="AM109" i="1" s="1"/>
  <c r="AJ108" i="1"/>
  <c r="AF108" i="1"/>
  <c r="AB108" i="1"/>
  <c r="N108" i="1"/>
  <c r="J108" i="1"/>
  <c r="F108" i="1"/>
  <c r="B108" i="1"/>
  <c r="AL107" i="1"/>
  <c r="AK107" i="1"/>
  <c r="AH107" i="1"/>
  <c r="AG107" i="1"/>
  <c r="AD107" i="1"/>
  <c r="AC107" i="1"/>
  <c r="W107" i="1"/>
  <c r="V107" i="1"/>
  <c r="S107" i="1"/>
  <c r="R107" i="1"/>
  <c r="L107" i="1"/>
  <c r="K107" i="1"/>
  <c r="H107" i="1"/>
  <c r="G107" i="1"/>
  <c r="D107" i="1"/>
  <c r="C107" i="1"/>
  <c r="B107" i="1"/>
  <c r="AW107" i="1" s="1"/>
  <c r="B106" i="1"/>
  <c r="AE106" i="1" s="1"/>
  <c r="AL105" i="1"/>
  <c r="AK105" i="1"/>
  <c r="AH105" i="1"/>
  <c r="AG105" i="1"/>
  <c r="AD105" i="1"/>
  <c r="AC105" i="1"/>
  <c r="W105" i="1"/>
  <c r="V105" i="1"/>
  <c r="S105" i="1"/>
  <c r="R105" i="1"/>
  <c r="L105" i="1"/>
  <c r="K105" i="1"/>
  <c r="H105" i="1"/>
  <c r="G105" i="1"/>
  <c r="D105" i="1"/>
  <c r="C105" i="1"/>
  <c r="B105" i="1"/>
  <c r="AW105" i="1" s="1"/>
  <c r="AW104" i="1"/>
  <c r="AJ104" i="1"/>
  <c r="AI104" i="1"/>
  <c r="AF104" i="1"/>
  <c r="AE104" i="1"/>
  <c r="AB104" i="1"/>
  <c r="AA104" i="1"/>
  <c r="T104" i="1"/>
  <c r="S104" i="1"/>
  <c r="M104" i="1"/>
  <c r="L104" i="1"/>
  <c r="I104" i="1"/>
  <c r="H104" i="1"/>
  <c r="E104" i="1"/>
  <c r="D104" i="1"/>
  <c r="B104" i="1"/>
  <c r="AL104" i="1" s="1"/>
  <c r="B103" i="1"/>
  <c r="AE103" i="1" s="1"/>
  <c r="AH102" i="1"/>
  <c r="W102" i="1"/>
  <c r="K102" i="1"/>
  <c r="C102" i="1"/>
  <c r="B102" i="1"/>
  <c r="AL102" i="1" s="1"/>
  <c r="AK101" i="1"/>
  <c r="AC101" i="1"/>
  <c r="T101" i="1"/>
  <c r="K101" i="1"/>
  <c r="C101" i="1"/>
  <c r="B101" i="1"/>
  <c r="AG101" i="1" s="1"/>
  <c r="B100" i="1"/>
  <c r="AJ100" i="1" s="1"/>
  <c r="B99" i="1"/>
  <c r="AI99" i="1" s="1"/>
  <c r="AW98" i="1"/>
  <c r="AN98" i="1"/>
  <c r="AM98" i="1"/>
  <c r="AK98" i="1"/>
  <c r="AI98" i="1"/>
  <c r="AH98" i="1"/>
  <c r="AG98" i="1"/>
  <c r="AE98" i="1"/>
  <c r="AD98" i="1"/>
  <c r="AC98" i="1"/>
  <c r="AA98" i="1"/>
  <c r="Z98" i="1"/>
  <c r="Y98" i="1"/>
  <c r="V98" i="1"/>
  <c r="U98" i="1"/>
  <c r="T98" i="1"/>
  <c r="R98" i="1"/>
  <c r="Q98" i="1"/>
  <c r="P98" i="1"/>
  <c r="M98" i="1"/>
  <c r="L98" i="1"/>
  <c r="K98" i="1"/>
  <c r="I98" i="1"/>
  <c r="H98" i="1"/>
  <c r="G98" i="1"/>
  <c r="E98" i="1"/>
  <c r="D98" i="1"/>
  <c r="C98" i="1"/>
  <c r="B98" i="1"/>
  <c r="AJ98" i="1" s="1"/>
  <c r="AW97" i="1"/>
  <c r="AM97" i="1"/>
  <c r="AH97" i="1"/>
  <c r="AG97" i="1"/>
  <c r="AD97" i="1"/>
  <c r="Y97" i="1"/>
  <c r="X97" i="1"/>
  <c r="T97" i="1"/>
  <c r="P97" i="1"/>
  <c r="O97" i="1"/>
  <c r="K97" i="1"/>
  <c r="G97" i="1"/>
  <c r="F97" i="1"/>
  <c r="C97" i="1"/>
  <c r="B97" i="1"/>
  <c r="AI96" i="1"/>
  <c r="AC96" i="1"/>
  <c r="T96" i="1"/>
  <c r="C96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Y94" i="1"/>
  <c r="AW94" i="1"/>
  <c r="AP94" i="1"/>
  <c r="AV94" i="1" s="1"/>
  <c r="BY93" i="1"/>
  <c r="BQ93" i="1"/>
  <c r="BI93" i="1"/>
  <c r="BA93" i="1"/>
  <c r="AP93" i="1"/>
  <c r="AV93" i="1" s="1"/>
  <c r="B93" i="1"/>
  <c r="A93" i="1"/>
  <c r="BY92" i="1"/>
  <c r="BT92" i="1"/>
  <c r="BL92" i="1"/>
  <c r="BD92" i="1"/>
  <c r="AW92" i="1"/>
  <c r="AV92" i="1"/>
  <c r="AP92" i="1"/>
  <c r="B92" i="1"/>
  <c r="A37" i="9" s="1"/>
  <c r="AS398" i="9" s="1"/>
  <c r="A92" i="1"/>
  <c r="BY91" i="1"/>
  <c r="BU91" i="1"/>
  <c r="BM91" i="1"/>
  <c r="BE91" i="1"/>
  <c r="AP91" i="1"/>
  <c r="AV91" i="1" s="1"/>
  <c r="B91" i="1"/>
  <c r="A91" i="1"/>
  <c r="BY90" i="1"/>
  <c r="BX90" i="1"/>
  <c r="BP90" i="1"/>
  <c r="BH90" i="1"/>
  <c r="AW90" i="1"/>
  <c r="AV90" i="1"/>
  <c r="AP90" i="1"/>
  <c r="B90" i="1"/>
  <c r="A35" i="9" s="1"/>
  <c r="AS374" i="9" s="1"/>
  <c r="A90" i="1"/>
  <c r="BY89" i="1"/>
  <c r="BQ89" i="1"/>
  <c r="BI89" i="1"/>
  <c r="BA89" i="1"/>
  <c r="AP89" i="1"/>
  <c r="AV89" i="1" s="1"/>
  <c r="B89" i="1"/>
  <c r="A89" i="1"/>
  <c r="BY88" i="1"/>
  <c r="BT88" i="1"/>
  <c r="BL88" i="1"/>
  <c r="BD88" i="1"/>
  <c r="AW88" i="1"/>
  <c r="AV88" i="1"/>
  <c r="AP88" i="1"/>
  <c r="B88" i="1"/>
  <c r="A33" i="9" s="1"/>
  <c r="AS350" i="9" s="1"/>
  <c r="A88" i="1"/>
  <c r="BY87" i="1"/>
  <c r="AW87" i="1"/>
  <c r="AP87" i="1"/>
  <c r="AV87" i="1" s="1"/>
  <c r="B87" i="1"/>
  <c r="A32" i="9" s="1"/>
  <c r="AS338" i="9" s="1"/>
  <c r="A87" i="1"/>
  <c r="BY86" i="1"/>
  <c r="AW86" i="1"/>
  <c r="AP86" i="1"/>
  <c r="BT86" i="1" s="1"/>
  <c r="B86" i="1"/>
  <c r="A31" i="9" s="1"/>
  <c r="AS326" i="9" s="1"/>
  <c r="A86" i="1"/>
  <c r="BY85" i="1"/>
  <c r="BX85" i="1"/>
  <c r="BT85" i="1"/>
  <c r="BM85" i="1"/>
  <c r="BH85" i="1"/>
  <c r="AP85" i="1"/>
  <c r="AV85" i="1" s="1"/>
  <c r="B85" i="1"/>
  <c r="A30" i="9" s="1"/>
  <c r="AS314" i="9" s="1"/>
  <c r="A85" i="1"/>
  <c r="BY84" i="1"/>
  <c r="BL84" i="1"/>
  <c r="AW84" i="1"/>
  <c r="AP84" i="1"/>
  <c r="AV84" i="1" s="1"/>
  <c r="B84" i="1"/>
  <c r="A29" i="9" s="1"/>
  <c r="AS302" i="9" s="1"/>
  <c r="A84" i="1"/>
  <c r="BY83" i="1"/>
  <c r="BX83" i="1"/>
  <c r="BQ83" i="1"/>
  <c r="BM83" i="1"/>
  <c r="BL83" i="1"/>
  <c r="BH83" i="1"/>
  <c r="BA83" i="1"/>
  <c r="AP83" i="1"/>
  <c r="AV83" i="1" s="1"/>
  <c r="B83" i="1"/>
  <c r="A28" i="9" s="1"/>
  <c r="AS290" i="9" s="1"/>
  <c r="A83" i="1"/>
  <c r="BY82" i="1"/>
  <c r="BP82" i="1"/>
  <c r="BL82" i="1"/>
  <c r="AW82" i="1"/>
  <c r="AP82" i="1"/>
  <c r="AV82" i="1" s="1"/>
  <c r="B82" i="1"/>
  <c r="A27" i="9" s="1"/>
  <c r="AS278" i="9" s="1"/>
  <c r="A82" i="1"/>
  <c r="BY81" i="1"/>
  <c r="BU81" i="1"/>
  <c r="BQ81" i="1"/>
  <c r="BP81" i="1"/>
  <c r="BL81" i="1"/>
  <c r="BE81" i="1"/>
  <c r="BA81" i="1"/>
  <c r="AW81" i="1"/>
  <c r="AP81" i="1"/>
  <c r="AV81" i="1" s="1"/>
  <c r="B81" i="1"/>
  <c r="A26" i="9" s="1"/>
  <c r="AS266" i="9" s="1"/>
  <c r="A81" i="1"/>
  <c r="BY80" i="1"/>
  <c r="BT80" i="1"/>
  <c r="BP80" i="1"/>
  <c r="BD80" i="1"/>
  <c r="AW80" i="1"/>
  <c r="AV80" i="1"/>
  <c r="AP80" i="1"/>
  <c r="B80" i="1"/>
  <c r="A25" i="9" s="1"/>
  <c r="AS254" i="9" s="1"/>
  <c r="A80" i="1"/>
  <c r="BY79" i="1"/>
  <c r="AW79" i="1"/>
  <c r="AP79" i="1"/>
  <c r="AV79" i="1" s="1"/>
  <c r="B79" i="1"/>
  <c r="A24" i="9" s="1"/>
  <c r="AS242" i="9" s="1"/>
  <c r="A79" i="1"/>
  <c r="BY78" i="1"/>
  <c r="AW78" i="1"/>
  <c r="AP78" i="1"/>
  <c r="BT78" i="1" s="1"/>
  <c r="B78" i="1"/>
  <c r="A23" i="9" s="1"/>
  <c r="AS230" i="9" s="1"/>
  <c r="A78" i="1"/>
  <c r="BY77" i="1"/>
  <c r="BX77" i="1"/>
  <c r="BT77" i="1"/>
  <c r="BM77" i="1"/>
  <c r="BH77" i="1"/>
  <c r="AP77" i="1"/>
  <c r="AV77" i="1" s="1"/>
  <c r="B77" i="1"/>
  <c r="A22" i="9" s="1"/>
  <c r="AS218" i="9" s="1"/>
  <c r="A77" i="1"/>
  <c r="BY76" i="1"/>
  <c r="BW76" i="1"/>
  <c r="BL76" i="1"/>
  <c r="BG76" i="1"/>
  <c r="AW76" i="1"/>
  <c r="AP76" i="1"/>
  <c r="AV76" i="1" s="1"/>
  <c r="B76" i="1"/>
  <c r="A21" i="9" s="1"/>
  <c r="AS206" i="9" s="1"/>
  <c r="A76" i="1"/>
  <c r="BY75" i="1"/>
  <c r="BX75" i="1"/>
  <c r="BQ75" i="1"/>
  <c r="BM75" i="1"/>
  <c r="BL75" i="1"/>
  <c r="BH75" i="1"/>
  <c r="BA75" i="1"/>
  <c r="AP75" i="1"/>
  <c r="AV75" i="1" s="1"/>
  <c r="B75" i="1"/>
  <c r="A20" i="9" s="1"/>
  <c r="AS194" i="9" s="1"/>
  <c r="A75" i="1"/>
  <c r="BY74" i="1"/>
  <c r="BP74" i="1"/>
  <c r="BL74" i="1"/>
  <c r="BK74" i="1"/>
  <c r="BH74" i="1"/>
  <c r="BG74" i="1"/>
  <c r="BD74" i="1"/>
  <c r="BC74" i="1"/>
  <c r="AW74" i="1"/>
  <c r="AV74" i="1"/>
  <c r="AP74" i="1"/>
  <c r="B74" i="1"/>
  <c r="A19" i="9" s="1"/>
  <c r="AS182" i="9" s="1"/>
  <c r="A74" i="1"/>
  <c r="BY73" i="1"/>
  <c r="BU73" i="1"/>
  <c r="BQ73" i="1"/>
  <c r="BM73" i="1"/>
  <c r="BI73" i="1"/>
  <c r="BE73" i="1"/>
  <c r="BA73" i="1"/>
  <c r="AP73" i="1"/>
  <c r="AV73" i="1" s="1"/>
  <c r="B73" i="1"/>
  <c r="A18" i="9" s="1"/>
  <c r="AS170" i="9" s="1"/>
  <c r="A73" i="1"/>
  <c r="BY72" i="1"/>
  <c r="BX72" i="1"/>
  <c r="BW72" i="1"/>
  <c r="BT72" i="1"/>
  <c r="BS72" i="1"/>
  <c r="BP72" i="1"/>
  <c r="BO72" i="1"/>
  <c r="BL72" i="1"/>
  <c r="BK72" i="1"/>
  <c r="BH72" i="1"/>
  <c r="BG72" i="1"/>
  <c r="BD72" i="1"/>
  <c r="BC72" i="1"/>
  <c r="AW72" i="1"/>
  <c r="AV72" i="1"/>
  <c r="AP72" i="1"/>
  <c r="B72" i="1"/>
  <c r="A17" i="9" s="1"/>
  <c r="AS158" i="9" s="1"/>
  <c r="A72" i="1"/>
  <c r="BY71" i="1"/>
  <c r="BU71" i="1"/>
  <c r="BQ71" i="1"/>
  <c r="BM71" i="1"/>
  <c r="BI71" i="1"/>
  <c r="BE71" i="1"/>
  <c r="BA71" i="1"/>
  <c r="AP71" i="1"/>
  <c r="AV71" i="1" s="1"/>
  <c r="B71" i="1"/>
  <c r="A16" i="9" s="1"/>
  <c r="AS146" i="9" s="1"/>
  <c r="A71" i="1"/>
  <c r="BY70" i="1"/>
  <c r="BX70" i="1"/>
  <c r="BW70" i="1"/>
  <c r="BT70" i="1"/>
  <c r="BS70" i="1"/>
  <c r="BP70" i="1"/>
  <c r="BO70" i="1"/>
  <c r="BL70" i="1"/>
  <c r="BK70" i="1"/>
  <c r="BH70" i="1"/>
  <c r="BG70" i="1"/>
  <c r="BD70" i="1"/>
  <c r="BC70" i="1"/>
  <c r="AW70" i="1"/>
  <c r="AV70" i="1"/>
  <c r="AP70" i="1"/>
  <c r="B70" i="1"/>
  <c r="A15" i="9" s="1"/>
  <c r="AS134" i="9" s="1"/>
  <c r="A70" i="1"/>
  <c r="BY69" i="1"/>
  <c r="BU69" i="1"/>
  <c r="BQ69" i="1"/>
  <c r="BM69" i="1"/>
  <c r="BI69" i="1"/>
  <c r="BE69" i="1"/>
  <c r="BA69" i="1"/>
  <c r="AP69" i="1"/>
  <c r="AV69" i="1" s="1"/>
  <c r="B69" i="1"/>
  <c r="A14" i="9" s="1"/>
  <c r="AS122" i="9" s="1"/>
  <c r="A69" i="1"/>
  <c r="BY68" i="1"/>
  <c r="BX68" i="1"/>
  <c r="BW68" i="1"/>
  <c r="BU68" i="1"/>
  <c r="BT68" i="1"/>
  <c r="BS68" i="1"/>
  <c r="BQ68" i="1"/>
  <c r="BP68" i="1"/>
  <c r="BO68" i="1"/>
  <c r="BM68" i="1"/>
  <c r="BL68" i="1"/>
  <c r="BK68" i="1"/>
  <c r="BI68" i="1"/>
  <c r="BH68" i="1"/>
  <c r="BG68" i="1"/>
  <c r="BE68" i="1"/>
  <c r="BD68" i="1"/>
  <c r="BC68" i="1"/>
  <c r="BA68" i="1"/>
  <c r="AW68" i="1"/>
  <c r="AV68" i="1"/>
  <c r="AP68" i="1"/>
  <c r="B68" i="1"/>
  <c r="A13" i="9" s="1"/>
  <c r="AS110" i="9" s="1"/>
  <c r="A68" i="1"/>
  <c r="BY67" i="1"/>
  <c r="BU67" i="1"/>
  <c r="BQ67" i="1"/>
  <c r="BM67" i="1"/>
  <c r="BI67" i="1"/>
  <c r="BE67" i="1"/>
  <c r="BA67" i="1"/>
  <c r="AP67" i="1"/>
  <c r="AV67" i="1" s="1"/>
  <c r="B67" i="1"/>
  <c r="A12" i="9" s="1"/>
  <c r="AS98" i="9" s="1"/>
  <c r="A67" i="1"/>
  <c r="BY66" i="1"/>
  <c r="BX66" i="1"/>
  <c r="BW66" i="1"/>
  <c r="BU66" i="1"/>
  <c r="BT66" i="1"/>
  <c r="BS66" i="1"/>
  <c r="BQ66" i="1"/>
  <c r="BP66" i="1"/>
  <c r="BO66" i="1"/>
  <c r="BM66" i="1"/>
  <c r="BL66" i="1"/>
  <c r="BK66" i="1"/>
  <c r="BI66" i="1"/>
  <c r="BH66" i="1"/>
  <c r="BG66" i="1"/>
  <c r="BE66" i="1"/>
  <c r="BD66" i="1"/>
  <c r="BC66" i="1"/>
  <c r="BA66" i="1"/>
  <c r="AW66" i="1"/>
  <c r="AV66" i="1"/>
  <c r="AP66" i="1"/>
  <c r="B66" i="1"/>
  <c r="A11" i="9" s="1"/>
  <c r="AS86" i="9" s="1"/>
  <c r="A66" i="1"/>
  <c r="BY65" i="1"/>
  <c r="BU65" i="1"/>
  <c r="BQ65" i="1"/>
  <c r="BM65" i="1"/>
  <c r="BI65" i="1"/>
  <c r="BE65" i="1"/>
  <c r="BA65" i="1"/>
  <c r="AP65" i="1"/>
  <c r="AV65" i="1" s="1"/>
  <c r="B65" i="1"/>
  <c r="A10" i="9" s="1"/>
  <c r="AS74" i="9" s="1"/>
  <c r="A65" i="1"/>
  <c r="BY64" i="1"/>
  <c r="BX64" i="1"/>
  <c r="BW64" i="1"/>
  <c r="BU64" i="1"/>
  <c r="BT64" i="1"/>
  <c r="BS64" i="1"/>
  <c r="BQ64" i="1"/>
  <c r="BP64" i="1"/>
  <c r="BO64" i="1"/>
  <c r="BM64" i="1"/>
  <c r="BL64" i="1"/>
  <c r="BK64" i="1"/>
  <c r="BI64" i="1"/>
  <c r="BH64" i="1"/>
  <c r="BG64" i="1"/>
  <c r="BE64" i="1"/>
  <c r="BD64" i="1"/>
  <c r="BC64" i="1"/>
  <c r="BA64" i="1"/>
  <c r="AW64" i="1"/>
  <c r="AV64" i="1"/>
  <c r="AP64" i="1"/>
  <c r="B64" i="1"/>
  <c r="A9" i="9" s="1"/>
  <c r="AS62" i="9" s="1"/>
  <c r="A64" i="1"/>
  <c r="BY63" i="1"/>
  <c r="BU63" i="1"/>
  <c r="BQ63" i="1"/>
  <c r="BM63" i="1"/>
  <c r="BI63" i="1"/>
  <c r="BE63" i="1"/>
  <c r="BA63" i="1"/>
  <c r="AP63" i="1"/>
  <c r="AV63" i="1" s="1"/>
  <c r="B63" i="1"/>
  <c r="A8" i="9" s="1"/>
  <c r="AS50" i="9" s="1"/>
  <c r="A63" i="1"/>
  <c r="BY62" i="1"/>
  <c r="BX62" i="1"/>
  <c r="BW62" i="1"/>
  <c r="BU62" i="1"/>
  <c r="BT62" i="1"/>
  <c r="BS62" i="1"/>
  <c r="BQ62" i="1"/>
  <c r="BP62" i="1"/>
  <c r="BO62" i="1"/>
  <c r="BM62" i="1"/>
  <c r="BL62" i="1"/>
  <c r="BK62" i="1"/>
  <c r="BI62" i="1"/>
  <c r="BH62" i="1"/>
  <c r="BG62" i="1"/>
  <c r="BE62" i="1"/>
  <c r="BD62" i="1"/>
  <c r="BC62" i="1"/>
  <c r="BA62" i="1"/>
  <c r="AW62" i="1"/>
  <c r="AV62" i="1"/>
  <c r="AP62" i="1"/>
  <c r="B62" i="1"/>
  <c r="A7" i="9" s="1"/>
  <c r="AS38" i="9" s="1"/>
  <c r="A62" i="1"/>
  <c r="BY61" i="1"/>
  <c r="BU61" i="1"/>
  <c r="BQ61" i="1"/>
  <c r="BM61" i="1"/>
  <c r="BI61" i="1"/>
  <c r="BE61" i="1"/>
  <c r="BA61" i="1"/>
  <c r="AP61" i="1"/>
  <c r="AV61" i="1" s="1"/>
  <c r="B61" i="1"/>
  <c r="A6" i="9" s="1"/>
  <c r="AS26" i="9" s="1"/>
  <c r="A61" i="1"/>
  <c r="BY60" i="1"/>
  <c r="BX60" i="1"/>
  <c r="BW60" i="1"/>
  <c r="BU60" i="1"/>
  <c r="BT60" i="1"/>
  <c r="BS60" i="1"/>
  <c r="BQ60" i="1"/>
  <c r="BP60" i="1"/>
  <c r="BO60" i="1"/>
  <c r="BM60" i="1"/>
  <c r="BL60" i="1"/>
  <c r="BK60" i="1"/>
  <c r="BI60" i="1"/>
  <c r="BH60" i="1"/>
  <c r="BG60" i="1"/>
  <c r="BE60" i="1"/>
  <c r="BD60" i="1"/>
  <c r="BC60" i="1"/>
  <c r="BA60" i="1"/>
  <c r="AW60" i="1"/>
  <c r="AV60" i="1"/>
  <c r="AP60" i="1"/>
  <c r="B60" i="1"/>
  <c r="A5" i="9" s="1"/>
  <c r="AS14" i="9" s="1"/>
  <c r="A60" i="1"/>
  <c r="BY59" i="1"/>
  <c r="BU59" i="1"/>
  <c r="BQ59" i="1"/>
  <c r="BM59" i="1"/>
  <c r="BI59" i="1"/>
  <c r="BE59" i="1"/>
  <c r="BA59" i="1"/>
  <c r="AP59" i="1"/>
  <c r="AV59" i="1" s="1"/>
  <c r="B59" i="1"/>
  <c r="A4" i="9" s="1"/>
  <c r="AS3" i="9" s="1"/>
  <c r="A59" i="1"/>
  <c r="BX58" i="1"/>
  <c r="BW58" i="1"/>
  <c r="BW90" i="1" s="1"/>
  <c r="BV58" i="1"/>
  <c r="BV93" i="1" s="1"/>
  <c r="BU58" i="1"/>
  <c r="BT58" i="1"/>
  <c r="BS58" i="1"/>
  <c r="BS92" i="1" s="1"/>
  <c r="BR58" i="1"/>
  <c r="BR94" i="1" s="1"/>
  <c r="BQ58" i="1"/>
  <c r="BP58" i="1"/>
  <c r="BO58" i="1"/>
  <c r="BO90" i="1" s="1"/>
  <c r="BN58" i="1"/>
  <c r="BN93" i="1" s="1"/>
  <c r="BM58" i="1"/>
  <c r="BL58" i="1"/>
  <c r="BL90" i="1" s="1"/>
  <c r="BK58" i="1"/>
  <c r="BK92" i="1" s="1"/>
  <c r="BJ58" i="1"/>
  <c r="BJ94" i="1" s="1"/>
  <c r="BI58" i="1"/>
  <c r="BH58" i="1"/>
  <c r="BG58" i="1"/>
  <c r="BG90" i="1" s="1"/>
  <c r="BF58" i="1"/>
  <c r="BF93" i="1" s="1"/>
  <c r="BE58" i="1"/>
  <c r="BD58" i="1"/>
  <c r="BC58" i="1"/>
  <c r="BC92" i="1" s="1"/>
  <c r="BB58" i="1"/>
  <c r="BB94" i="1" s="1"/>
  <c r="BA58" i="1"/>
  <c r="AA55" i="1"/>
  <c r="Z55" i="1"/>
  <c r="Y55" i="1"/>
  <c r="AY118" i="1" s="1"/>
  <c r="X55" i="1"/>
  <c r="AY117" i="1" s="1"/>
  <c r="W55" i="1"/>
  <c r="AY116" i="1" s="1"/>
  <c r="V55" i="1"/>
  <c r="AY115" i="1" s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D54" i="1"/>
  <c r="AB54" i="1"/>
  <c r="AB53" i="1"/>
  <c r="AD53" i="1" s="1"/>
  <c r="AD52" i="1"/>
  <c r="AB52" i="1"/>
  <c r="AB51" i="1"/>
  <c r="AD51" i="1" s="1"/>
  <c r="AD50" i="1"/>
  <c r="AB50" i="1"/>
  <c r="AB49" i="1"/>
  <c r="AD49" i="1" s="1"/>
  <c r="AD48" i="1"/>
  <c r="AB48" i="1"/>
  <c r="AB47" i="1"/>
  <c r="AD47" i="1" s="1"/>
  <c r="AD46" i="1"/>
  <c r="AB46" i="1"/>
  <c r="AB45" i="1"/>
  <c r="AD45" i="1" s="1"/>
  <c r="AD44" i="1"/>
  <c r="AB44" i="1"/>
  <c r="AB43" i="1"/>
  <c r="AD43" i="1" s="1"/>
  <c r="AD42" i="1"/>
  <c r="AB42" i="1"/>
  <c r="AB41" i="1"/>
  <c r="AD41" i="1" s="1"/>
  <c r="AD40" i="1"/>
  <c r="AB40" i="1"/>
  <c r="AB39" i="1"/>
  <c r="AD39" i="1" s="1"/>
  <c r="AD38" i="1"/>
  <c r="AB38" i="1"/>
  <c r="AB37" i="1"/>
  <c r="AD37" i="1" s="1"/>
  <c r="AD36" i="1"/>
  <c r="AB36" i="1"/>
  <c r="AB35" i="1"/>
  <c r="AD35" i="1" s="1"/>
  <c r="AD34" i="1"/>
  <c r="AB34" i="1"/>
  <c r="AB33" i="1"/>
  <c r="AD33" i="1" s="1"/>
  <c r="AD32" i="1"/>
  <c r="AB32" i="1"/>
  <c r="AB31" i="1"/>
  <c r="AD31" i="1" s="1"/>
  <c r="AD30" i="1"/>
  <c r="AB30" i="1"/>
  <c r="AT29" i="1"/>
  <c r="AB29" i="1"/>
  <c r="AD29" i="1" s="1"/>
  <c r="AT28" i="1"/>
  <c r="AB28" i="1"/>
  <c r="AD28" i="1" s="1"/>
  <c r="AT27" i="1"/>
  <c r="AB27" i="1"/>
  <c r="AD27" i="1" s="1"/>
  <c r="AT26" i="1"/>
  <c r="AD26" i="1"/>
  <c r="AB26" i="1"/>
  <c r="AT25" i="1"/>
  <c r="AB25" i="1"/>
  <c r="AD25" i="1" s="1"/>
  <c r="AT24" i="1"/>
  <c r="AB24" i="1"/>
  <c r="AD24" i="1" s="1"/>
  <c r="AT23" i="1"/>
  <c r="AB23" i="1"/>
  <c r="AD23" i="1" s="1"/>
  <c r="AT22" i="1"/>
  <c r="AD22" i="1"/>
  <c r="AB22" i="1"/>
  <c r="AT21" i="1"/>
  <c r="AB21" i="1"/>
  <c r="AD21" i="1" s="1"/>
  <c r="AT20" i="1"/>
  <c r="AB20" i="1"/>
  <c r="AD20" i="1" s="1"/>
  <c r="AT19" i="1"/>
  <c r="AB19" i="1"/>
  <c r="AD19" i="1" s="1"/>
  <c r="AT18" i="1"/>
  <c r="AD18" i="1"/>
  <c r="AB18" i="1"/>
  <c r="AT17" i="1"/>
  <c r="AB17" i="1"/>
  <c r="AD17" i="1" s="1"/>
  <c r="AT16" i="1"/>
  <c r="AB16" i="1"/>
  <c r="AD16" i="1" s="1"/>
  <c r="AT15" i="1"/>
  <c r="AB15" i="1"/>
  <c r="AD15" i="1" s="1"/>
  <c r="AT14" i="1"/>
  <c r="AD14" i="1"/>
  <c r="AB14" i="1"/>
  <c r="AT13" i="1"/>
  <c r="AB13" i="1"/>
  <c r="AD13" i="1" s="1"/>
  <c r="AT12" i="1"/>
  <c r="AB12" i="1"/>
  <c r="AD12" i="1" s="1"/>
  <c r="AD11" i="1"/>
  <c r="AB11" i="1"/>
  <c r="AB10" i="1"/>
  <c r="AD10" i="1" s="1"/>
  <c r="AD9" i="1"/>
  <c r="AB9" i="1"/>
  <c r="AB8" i="1"/>
  <c r="AD8" i="1" s="1"/>
  <c r="AD7" i="1"/>
  <c r="AB7" i="1"/>
  <c r="AB6" i="1"/>
  <c r="AD6" i="1" s="1"/>
  <c r="AD5" i="1"/>
  <c r="AB5" i="1"/>
  <c r="AB4" i="1"/>
  <c r="AB55" i="1" s="1"/>
  <c r="BV75" i="1" l="1"/>
  <c r="BB59" i="1"/>
  <c r="BJ59" i="1"/>
  <c r="BR59" i="1"/>
  <c r="BF61" i="1"/>
  <c r="BJ61" i="1"/>
  <c r="BV61" i="1"/>
  <c r="BF63" i="1"/>
  <c r="BN63" i="1"/>
  <c r="BB65" i="1"/>
  <c r="BJ65" i="1"/>
  <c r="BF71" i="1"/>
  <c r="BN71" i="1"/>
  <c r="BR71" i="1"/>
  <c r="BF73" i="1"/>
  <c r="BJ73" i="1"/>
  <c r="BR73" i="1"/>
  <c r="BV73" i="1"/>
  <c r="BB75" i="1"/>
  <c r="BR75" i="1"/>
  <c r="BH76" i="1"/>
  <c r="BN76" i="1"/>
  <c r="BS76" i="1"/>
  <c r="BD77" i="1"/>
  <c r="BI77" i="1"/>
  <c r="BN77" i="1"/>
  <c r="BU79" i="1"/>
  <c r="BF80" i="1"/>
  <c r="BK80" i="1"/>
  <c r="BV80" i="1"/>
  <c r="BB83" i="1"/>
  <c r="BR83" i="1"/>
  <c r="BC84" i="1"/>
  <c r="BN84" i="1"/>
  <c r="BI85" i="1"/>
  <c r="BN85" i="1"/>
  <c r="BD86" i="1"/>
  <c r="BJ86" i="1"/>
  <c r="BO86" i="1"/>
  <c r="BJ89" i="1"/>
  <c r="BR89" i="1"/>
  <c r="BF91" i="1"/>
  <c r="BN91" i="1"/>
  <c r="BV91" i="1"/>
  <c r="BE94" i="1"/>
  <c r="BU94" i="1"/>
  <c r="BD94" i="1"/>
  <c r="BD93" i="1"/>
  <c r="BD91" i="1"/>
  <c r="BD89" i="1"/>
  <c r="BH94" i="1"/>
  <c r="BH93" i="1"/>
  <c r="BH91" i="1"/>
  <c r="BH89" i="1"/>
  <c r="BP94" i="1"/>
  <c r="BP93" i="1"/>
  <c r="BP91" i="1"/>
  <c r="BP89" i="1"/>
  <c r="BT94" i="1"/>
  <c r="BT93" i="1"/>
  <c r="BT91" i="1"/>
  <c r="BT89" i="1"/>
  <c r="BX94" i="1"/>
  <c r="BX93" i="1"/>
  <c r="BX91" i="1"/>
  <c r="BX89" i="1"/>
  <c r="BC59" i="1"/>
  <c r="BG59" i="1"/>
  <c r="BK59" i="1"/>
  <c r="BO59" i="1"/>
  <c r="BS59" i="1"/>
  <c r="BW59" i="1"/>
  <c r="BC61" i="1"/>
  <c r="BG61" i="1"/>
  <c r="BK61" i="1"/>
  <c r="BO61" i="1"/>
  <c r="BS61" i="1"/>
  <c r="BW61" i="1"/>
  <c r="BG63" i="1"/>
  <c r="BC65" i="1"/>
  <c r="BG65" i="1"/>
  <c r="BK65" i="1"/>
  <c r="BO65" i="1"/>
  <c r="BS65" i="1"/>
  <c r="BW65" i="1"/>
  <c r="BC67" i="1"/>
  <c r="BG67" i="1"/>
  <c r="BK67" i="1"/>
  <c r="BO67" i="1"/>
  <c r="BS67" i="1"/>
  <c r="BW67" i="1"/>
  <c r="BA92" i="1"/>
  <c r="BA90" i="1"/>
  <c r="BA88" i="1"/>
  <c r="BA86" i="1"/>
  <c r="BA84" i="1"/>
  <c r="BA82" i="1"/>
  <c r="BA80" i="1"/>
  <c r="BA78" i="1"/>
  <c r="BA76" i="1"/>
  <c r="BE92" i="1"/>
  <c r="BE90" i="1"/>
  <c r="BE88" i="1"/>
  <c r="BE86" i="1"/>
  <c r="BE84" i="1"/>
  <c r="BE82" i="1"/>
  <c r="BE80" i="1"/>
  <c r="BE78" i="1"/>
  <c r="BE76" i="1"/>
  <c r="BI92" i="1"/>
  <c r="BI90" i="1"/>
  <c r="BI88" i="1"/>
  <c r="BI86" i="1"/>
  <c r="BI84" i="1"/>
  <c r="BI82" i="1"/>
  <c r="BI80" i="1"/>
  <c r="BI78" i="1"/>
  <c r="BI76" i="1"/>
  <c r="BM92" i="1"/>
  <c r="BM90" i="1"/>
  <c r="BM88" i="1"/>
  <c r="BM86" i="1"/>
  <c r="BM84" i="1"/>
  <c r="BM82" i="1"/>
  <c r="BM80" i="1"/>
  <c r="BM78" i="1"/>
  <c r="BM76" i="1"/>
  <c r="BM74" i="1"/>
  <c r="BQ92" i="1"/>
  <c r="BQ90" i="1"/>
  <c r="BQ88" i="1"/>
  <c r="BQ86" i="1"/>
  <c r="BQ84" i="1"/>
  <c r="BQ82" i="1"/>
  <c r="BQ80" i="1"/>
  <c r="BQ78" i="1"/>
  <c r="BQ76" i="1"/>
  <c r="BQ74" i="1"/>
  <c r="BU92" i="1"/>
  <c r="BU90" i="1"/>
  <c r="BU88" i="1"/>
  <c r="BU86" i="1"/>
  <c r="BU84" i="1"/>
  <c r="BU82" i="1"/>
  <c r="BU80" i="1"/>
  <c r="BU78" i="1"/>
  <c r="BU76" i="1"/>
  <c r="BU74" i="1"/>
  <c r="AW59" i="1"/>
  <c r="BD59" i="1"/>
  <c r="BH59" i="1"/>
  <c r="BL59" i="1"/>
  <c r="BP59" i="1"/>
  <c r="BT59" i="1"/>
  <c r="BX59" i="1"/>
  <c r="BB60" i="1"/>
  <c r="BF60" i="1"/>
  <c r="BJ60" i="1"/>
  <c r="BN60" i="1"/>
  <c r="BR60" i="1"/>
  <c r="BV60" i="1"/>
  <c r="AW61" i="1"/>
  <c r="BD61" i="1"/>
  <c r="BH61" i="1"/>
  <c r="BL61" i="1"/>
  <c r="BP61" i="1"/>
  <c r="BT61" i="1"/>
  <c r="BX61" i="1"/>
  <c r="BB62" i="1"/>
  <c r="BF62" i="1"/>
  <c r="BJ62" i="1"/>
  <c r="BN62" i="1"/>
  <c r="BR62" i="1"/>
  <c r="BV62" i="1"/>
  <c r="AW63" i="1"/>
  <c r="BD63" i="1"/>
  <c r="BH63" i="1"/>
  <c r="BL63" i="1"/>
  <c r="BP63" i="1"/>
  <c r="BT63" i="1"/>
  <c r="BX63" i="1"/>
  <c r="BB64" i="1"/>
  <c r="BF64" i="1"/>
  <c r="BJ64" i="1"/>
  <c r="BN64" i="1"/>
  <c r="BR64" i="1"/>
  <c r="BV64" i="1"/>
  <c r="AW65" i="1"/>
  <c r="BD65" i="1"/>
  <c r="BH65" i="1"/>
  <c r="BL65" i="1"/>
  <c r="BP65" i="1"/>
  <c r="BT65" i="1"/>
  <c r="BX65" i="1"/>
  <c r="BB66" i="1"/>
  <c r="BF66" i="1"/>
  <c r="BJ66" i="1"/>
  <c r="BN66" i="1"/>
  <c r="BR66" i="1"/>
  <c r="BV66" i="1"/>
  <c r="AW67" i="1"/>
  <c r="BD67" i="1"/>
  <c r="BH67" i="1"/>
  <c r="BL67" i="1"/>
  <c r="BP67" i="1"/>
  <c r="BT67" i="1"/>
  <c r="BX67" i="1"/>
  <c r="BB68" i="1"/>
  <c r="BF68" i="1"/>
  <c r="BJ68" i="1"/>
  <c r="BN68" i="1"/>
  <c r="BR68" i="1"/>
  <c r="BV68" i="1"/>
  <c r="AW69" i="1"/>
  <c r="BD69" i="1"/>
  <c r="BH69" i="1"/>
  <c r="BL69" i="1"/>
  <c r="BP69" i="1"/>
  <c r="BT69" i="1"/>
  <c r="BX69" i="1"/>
  <c r="BB70" i="1"/>
  <c r="BF70" i="1"/>
  <c r="BJ70" i="1"/>
  <c r="BN70" i="1"/>
  <c r="BR70" i="1"/>
  <c r="BV70" i="1"/>
  <c r="AW71" i="1"/>
  <c r="BD71" i="1"/>
  <c r="BH71" i="1"/>
  <c r="BL71" i="1"/>
  <c r="BP71" i="1"/>
  <c r="BT71" i="1"/>
  <c r="BX71" i="1"/>
  <c r="BB72" i="1"/>
  <c r="BF72" i="1"/>
  <c r="BJ72" i="1"/>
  <c r="BN72" i="1"/>
  <c r="BR72" i="1"/>
  <c r="BV72" i="1"/>
  <c r="AW73" i="1"/>
  <c r="BD73" i="1"/>
  <c r="BH73" i="1"/>
  <c r="BL73" i="1"/>
  <c r="BP73" i="1"/>
  <c r="BT73" i="1"/>
  <c r="BX73" i="1"/>
  <c r="BB74" i="1"/>
  <c r="BF74" i="1"/>
  <c r="BJ74" i="1"/>
  <c r="BO74" i="1"/>
  <c r="BT74" i="1"/>
  <c r="AW75" i="1"/>
  <c r="BE75" i="1"/>
  <c r="BJ75" i="1"/>
  <c r="BP75" i="1"/>
  <c r="BU75" i="1"/>
  <c r="BF76" i="1"/>
  <c r="BK76" i="1"/>
  <c r="BP76" i="1"/>
  <c r="BV76" i="1"/>
  <c r="BA77" i="1"/>
  <c r="BF77" i="1"/>
  <c r="BL77" i="1"/>
  <c r="BQ77" i="1"/>
  <c r="BV77" i="1"/>
  <c r="BB78" i="1"/>
  <c r="BG78" i="1"/>
  <c r="BL78" i="1"/>
  <c r="BR78" i="1"/>
  <c r="BW78" i="1"/>
  <c r="BB79" i="1"/>
  <c r="BH79" i="1"/>
  <c r="BM79" i="1"/>
  <c r="BR79" i="1"/>
  <c r="BX79" i="1"/>
  <c r="BC80" i="1"/>
  <c r="BH80" i="1"/>
  <c r="BN80" i="1"/>
  <c r="BS80" i="1"/>
  <c r="BX80" i="1"/>
  <c r="BD81" i="1"/>
  <c r="BI81" i="1"/>
  <c r="BN81" i="1"/>
  <c r="BT81" i="1"/>
  <c r="BD82" i="1"/>
  <c r="BJ82" i="1"/>
  <c r="BO82" i="1"/>
  <c r="BT82" i="1"/>
  <c r="AW83" i="1"/>
  <c r="BE83" i="1"/>
  <c r="BJ83" i="1"/>
  <c r="BP83" i="1"/>
  <c r="BU83" i="1"/>
  <c r="BF84" i="1"/>
  <c r="BK84" i="1"/>
  <c r="BP84" i="1"/>
  <c r="BV84" i="1"/>
  <c r="BA85" i="1"/>
  <c r="BF85" i="1"/>
  <c r="BL85" i="1"/>
  <c r="BQ85" i="1"/>
  <c r="BV85" i="1"/>
  <c r="BB86" i="1"/>
  <c r="BG86" i="1"/>
  <c r="BL86" i="1"/>
  <c r="BR86" i="1"/>
  <c r="BW86" i="1"/>
  <c r="BB87" i="1"/>
  <c r="BH87" i="1"/>
  <c r="BM87" i="1"/>
  <c r="BR87" i="1"/>
  <c r="BX87" i="1"/>
  <c r="BC88" i="1"/>
  <c r="BH88" i="1"/>
  <c r="BP88" i="1"/>
  <c r="BX88" i="1"/>
  <c r="BF89" i="1"/>
  <c r="BN89" i="1"/>
  <c r="BV89" i="1"/>
  <c r="BD90" i="1"/>
  <c r="BT90" i="1"/>
  <c r="BB91" i="1"/>
  <c r="BJ91" i="1"/>
  <c r="BR91" i="1"/>
  <c r="BH92" i="1"/>
  <c r="BP92" i="1"/>
  <c r="BX92" i="1"/>
  <c r="BA94" i="1"/>
  <c r="BI94" i="1"/>
  <c r="BQ94" i="1"/>
  <c r="AJ97" i="1"/>
  <c r="AF97" i="1"/>
  <c r="AA97" i="1"/>
  <c r="V97" i="1"/>
  <c r="R97" i="1"/>
  <c r="M97" i="1"/>
  <c r="I97" i="1"/>
  <c r="E97" i="1"/>
  <c r="AN97" i="1"/>
  <c r="AI97" i="1"/>
  <c r="AE97" i="1"/>
  <c r="Z97" i="1"/>
  <c r="U97" i="1"/>
  <c r="Q97" i="1"/>
  <c r="L97" i="1"/>
  <c r="H97" i="1"/>
  <c r="D97" i="1"/>
  <c r="J97" i="1"/>
  <c r="S97" i="1"/>
  <c r="AB97" i="1"/>
  <c r="AK97" i="1"/>
  <c r="F99" i="1"/>
  <c r="O99" i="1"/>
  <c r="X99" i="1"/>
  <c r="AF99" i="1"/>
  <c r="AO99" i="1"/>
  <c r="F100" i="1"/>
  <c r="O100" i="1"/>
  <c r="Y100" i="1"/>
  <c r="AG100" i="1"/>
  <c r="G101" i="1"/>
  <c r="P101" i="1"/>
  <c r="Y101" i="1"/>
  <c r="G102" i="1"/>
  <c r="S102" i="1"/>
  <c r="AD102" i="1"/>
  <c r="F103" i="1"/>
  <c r="N103" i="1"/>
  <c r="AB103" i="1"/>
  <c r="AJ103" i="1"/>
  <c r="F106" i="1"/>
  <c r="N106" i="1"/>
  <c r="AB106" i="1"/>
  <c r="AJ106" i="1"/>
  <c r="AI108" i="1"/>
  <c r="AE108" i="1"/>
  <c r="AA108" i="1"/>
  <c r="T108" i="1"/>
  <c r="M108" i="1"/>
  <c r="I108" i="1"/>
  <c r="E108" i="1"/>
  <c r="AL108" i="1"/>
  <c r="AH108" i="1"/>
  <c r="AD108" i="1"/>
  <c r="W108" i="1"/>
  <c r="S108" i="1"/>
  <c r="L108" i="1"/>
  <c r="H108" i="1"/>
  <c r="D108" i="1"/>
  <c r="AK108" i="1"/>
  <c r="AG108" i="1"/>
  <c r="AC108" i="1"/>
  <c r="V108" i="1"/>
  <c r="R108" i="1"/>
  <c r="K108" i="1"/>
  <c r="G108" i="1"/>
  <c r="C108" i="1"/>
  <c r="AV108" i="1" s="1"/>
  <c r="AY108" i="1" s="1"/>
  <c r="U108" i="1"/>
  <c r="AW108" i="1"/>
  <c r="BF92" i="1"/>
  <c r="BF90" i="1"/>
  <c r="BN92" i="1"/>
  <c r="BN90" i="1"/>
  <c r="BN88" i="1"/>
  <c r="BV92" i="1"/>
  <c r="BV90" i="1"/>
  <c r="BV88" i="1"/>
  <c r="BV74" i="1"/>
  <c r="BB76" i="1"/>
  <c r="BR76" i="1"/>
  <c r="BB77" i="1"/>
  <c r="BC78" i="1"/>
  <c r="BH78" i="1"/>
  <c r="BN78" i="1"/>
  <c r="BS78" i="1"/>
  <c r="BX78" i="1"/>
  <c r="BD79" i="1"/>
  <c r="BI79" i="1"/>
  <c r="BN79" i="1"/>
  <c r="BT79" i="1"/>
  <c r="BJ80" i="1"/>
  <c r="BO80" i="1"/>
  <c r="BJ81" i="1"/>
  <c r="BF82" i="1"/>
  <c r="BK82" i="1"/>
  <c r="BV82" i="1"/>
  <c r="BF83" i="1"/>
  <c r="BV83" i="1"/>
  <c r="BB84" i="1"/>
  <c r="BG84" i="1"/>
  <c r="BR84" i="1"/>
  <c r="BW84" i="1"/>
  <c r="BB85" i="1"/>
  <c r="BR85" i="1"/>
  <c r="BC86" i="1"/>
  <c r="BH86" i="1"/>
  <c r="BN86" i="1"/>
  <c r="BS86" i="1"/>
  <c r="BX86" i="1"/>
  <c r="BD87" i="1"/>
  <c r="BI87" i="1"/>
  <c r="BN87" i="1"/>
  <c r="BT87" i="1"/>
  <c r="BK88" i="1"/>
  <c r="BS88" i="1"/>
  <c r="A36" i="9"/>
  <c r="AS386" i="9" s="1"/>
  <c r="AW91" i="1"/>
  <c r="AV97" i="1"/>
  <c r="AY97" i="1" s="1"/>
  <c r="I99" i="1"/>
  <c r="R99" i="1"/>
  <c r="AA99" i="1"/>
  <c r="I100" i="1"/>
  <c r="R100" i="1"/>
  <c r="AB100" i="1"/>
  <c r="AN101" i="1"/>
  <c r="AI101" i="1"/>
  <c r="AE101" i="1"/>
  <c r="AA101" i="1"/>
  <c r="V101" i="1"/>
  <c r="R101" i="1"/>
  <c r="M101" i="1"/>
  <c r="I101" i="1"/>
  <c r="E101" i="1"/>
  <c r="AW101" i="1"/>
  <c r="AM101" i="1"/>
  <c r="AH101" i="1"/>
  <c r="AD101" i="1"/>
  <c r="Z101" i="1"/>
  <c r="U101" i="1"/>
  <c r="Q101" i="1"/>
  <c r="L101" i="1"/>
  <c r="H101" i="1"/>
  <c r="D101" i="1"/>
  <c r="AV101" i="1" s="1"/>
  <c r="AY101" i="1" s="1"/>
  <c r="J101" i="1"/>
  <c r="S101" i="1"/>
  <c r="AB101" i="1"/>
  <c r="AJ101" i="1"/>
  <c r="AW102" i="1"/>
  <c r="AJ102" i="1"/>
  <c r="AF102" i="1"/>
  <c r="AB102" i="1"/>
  <c r="U102" i="1"/>
  <c r="M102" i="1"/>
  <c r="I102" i="1"/>
  <c r="E102" i="1"/>
  <c r="AI102" i="1"/>
  <c r="AE102" i="1"/>
  <c r="AA102" i="1"/>
  <c r="T102" i="1"/>
  <c r="L102" i="1"/>
  <c r="H102" i="1"/>
  <c r="D102" i="1"/>
  <c r="J102" i="1"/>
  <c r="V102" i="1"/>
  <c r="AG102" i="1"/>
  <c r="I103" i="1"/>
  <c r="T103" i="1"/>
  <c r="I106" i="1"/>
  <c r="T106" i="1"/>
  <c r="BB92" i="1"/>
  <c r="BB90" i="1"/>
  <c r="BJ92" i="1"/>
  <c r="BJ90" i="1"/>
  <c r="BJ88" i="1"/>
  <c r="BR92" i="1"/>
  <c r="BR90" i="1"/>
  <c r="BR88" i="1"/>
  <c r="BF75" i="1"/>
  <c r="BC94" i="1"/>
  <c r="BC93" i="1"/>
  <c r="BC91" i="1"/>
  <c r="BC89" i="1"/>
  <c r="BC87" i="1"/>
  <c r="BC85" i="1"/>
  <c r="BC83" i="1"/>
  <c r="BC81" i="1"/>
  <c r="BC79" i="1"/>
  <c r="BC77" i="1"/>
  <c r="BC75" i="1"/>
  <c r="BG94" i="1"/>
  <c r="BG93" i="1"/>
  <c r="BG91" i="1"/>
  <c r="BG89" i="1"/>
  <c r="BG87" i="1"/>
  <c r="BG85" i="1"/>
  <c r="BG83" i="1"/>
  <c r="BG81" i="1"/>
  <c r="BG79" i="1"/>
  <c r="BG77" i="1"/>
  <c r="BG75" i="1"/>
  <c r="BK94" i="1"/>
  <c r="BK93" i="1"/>
  <c r="BK91" i="1"/>
  <c r="BK89" i="1"/>
  <c r="BK87" i="1"/>
  <c r="BK85" i="1"/>
  <c r="BK83" i="1"/>
  <c r="BK81" i="1"/>
  <c r="BK79" i="1"/>
  <c r="BK77" i="1"/>
  <c r="BK75" i="1"/>
  <c r="BO94" i="1"/>
  <c r="BO93" i="1"/>
  <c r="BO91" i="1"/>
  <c r="BO89" i="1"/>
  <c r="BO87" i="1"/>
  <c r="BO85" i="1"/>
  <c r="BO83" i="1"/>
  <c r="BO81" i="1"/>
  <c r="BO79" i="1"/>
  <c r="BO77" i="1"/>
  <c r="BO75" i="1"/>
  <c r="BS94" i="1"/>
  <c r="BS93" i="1"/>
  <c r="BS91" i="1"/>
  <c r="BS89" i="1"/>
  <c r="BS87" i="1"/>
  <c r="BS85" i="1"/>
  <c r="BS83" i="1"/>
  <c r="BS81" i="1"/>
  <c r="BS79" i="1"/>
  <c r="BS77" i="1"/>
  <c r="BS75" i="1"/>
  <c r="BW94" i="1"/>
  <c r="BW93" i="1"/>
  <c r="BW91" i="1"/>
  <c r="BW89" i="1"/>
  <c r="BW87" i="1"/>
  <c r="BW85" i="1"/>
  <c r="BW83" i="1"/>
  <c r="BW81" i="1"/>
  <c r="BW79" i="1"/>
  <c r="BW77" i="1"/>
  <c r="BW75" i="1"/>
  <c r="BF59" i="1"/>
  <c r="BN59" i="1"/>
  <c r="BV59" i="1"/>
  <c r="BR61" i="1"/>
  <c r="BB63" i="1"/>
  <c r="BJ63" i="1"/>
  <c r="BR63" i="1"/>
  <c r="BV63" i="1"/>
  <c r="BF69" i="1"/>
  <c r="BN69" i="1"/>
  <c r="BV69" i="1"/>
  <c r="BB73" i="1"/>
  <c r="BN73" i="1"/>
  <c r="BR74" i="1"/>
  <c r="BW74" i="1"/>
  <c r="AV78" i="1"/>
  <c r="BD78" i="1"/>
  <c r="BJ78" i="1"/>
  <c r="BO78" i="1"/>
  <c r="BE79" i="1"/>
  <c r="BJ79" i="1"/>
  <c r="BV81" i="1"/>
  <c r="BB82" i="1"/>
  <c r="BG82" i="1"/>
  <c r="BH84" i="1"/>
  <c r="BS84" i="1"/>
  <c r="BX84" i="1"/>
  <c r="BD85" i="1"/>
  <c r="BU87" i="1"/>
  <c r="BF88" i="1"/>
  <c r="BB89" i="1"/>
  <c r="AW99" i="1"/>
  <c r="AM99" i="1"/>
  <c r="AH99" i="1"/>
  <c r="AD99" i="1"/>
  <c r="Z99" i="1"/>
  <c r="U99" i="1"/>
  <c r="Q99" i="1"/>
  <c r="L99" i="1"/>
  <c r="H99" i="1"/>
  <c r="D99" i="1"/>
  <c r="AK99" i="1"/>
  <c r="AG99" i="1"/>
  <c r="AC99" i="1"/>
  <c r="Y99" i="1"/>
  <c r="T99" i="1"/>
  <c r="P99" i="1"/>
  <c r="K99" i="1"/>
  <c r="G99" i="1"/>
  <c r="C99" i="1"/>
  <c r="J99" i="1"/>
  <c r="S99" i="1"/>
  <c r="AB99" i="1"/>
  <c r="AJ99" i="1"/>
  <c r="AN100" i="1"/>
  <c r="AI100" i="1"/>
  <c r="AE100" i="1"/>
  <c r="AA100" i="1"/>
  <c r="U100" i="1"/>
  <c r="Q100" i="1"/>
  <c r="L100" i="1"/>
  <c r="H100" i="1"/>
  <c r="D100" i="1"/>
  <c r="AW100" i="1"/>
  <c r="AM100" i="1"/>
  <c r="AH100" i="1"/>
  <c r="AD100" i="1"/>
  <c r="Z100" i="1"/>
  <c r="T100" i="1"/>
  <c r="P100" i="1"/>
  <c r="K100" i="1"/>
  <c r="G100" i="1"/>
  <c r="C100" i="1"/>
  <c r="J100" i="1"/>
  <c r="S100" i="1"/>
  <c r="AC100" i="1"/>
  <c r="AK100" i="1"/>
  <c r="AL103" i="1"/>
  <c r="AH103" i="1"/>
  <c r="AD103" i="1"/>
  <c r="W103" i="1"/>
  <c r="S103" i="1"/>
  <c r="L103" i="1"/>
  <c r="H103" i="1"/>
  <c r="D103" i="1"/>
  <c r="AK103" i="1"/>
  <c r="AG103" i="1"/>
  <c r="AC103" i="1"/>
  <c r="V103" i="1"/>
  <c r="R103" i="1"/>
  <c r="K103" i="1"/>
  <c r="G103" i="1"/>
  <c r="C103" i="1"/>
  <c r="J103" i="1"/>
  <c r="U103" i="1"/>
  <c r="AF103" i="1"/>
  <c r="AW103" i="1"/>
  <c r="AL106" i="1"/>
  <c r="AH106" i="1"/>
  <c r="AD106" i="1"/>
  <c r="W106" i="1"/>
  <c r="S106" i="1"/>
  <c r="L106" i="1"/>
  <c r="H106" i="1"/>
  <c r="D106" i="1"/>
  <c r="AK106" i="1"/>
  <c r="AG106" i="1"/>
  <c r="AC106" i="1"/>
  <c r="V106" i="1"/>
  <c r="R106" i="1"/>
  <c r="K106" i="1"/>
  <c r="G106" i="1"/>
  <c r="C106" i="1"/>
  <c r="J106" i="1"/>
  <c r="U106" i="1"/>
  <c r="AF106" i="1"/>
  <c r="AW106" i="1"/>
  <c r="BR77" i="1"/>
  <c r="BB61" i="1"/>
  <c r="BN61" i="1"/>
  <c r="BF65" i="1"/>
  <c r="BN65" i="1"/>
  <c r="BR65" i="1"/>
  <c r="BV65" i="1"/>
  <c r="BB67" i="1"/>
  <c r="BF67" i="1"/>
  <c r="BJ67" i="1"/>
  <c r="BN67" i="1"/>
  <c r="BR67" i="1"/>
  <c r="BV67" i="1"/>
  <c r="BB69" i="1"/>
  <c r="BJ69" i="1"/>
  <c r="BR69" i="1"/>
  <c r="BB71" i="1"/>
  <c r="BJ71" i="1"/>
  <c r="BV71" i="1"/>
  <c r="BC76" i="1"/>
  <c r="BX76" i="1"/>
  <c r="BP79" i="1"/>
  <c r="BF81" i="1"/>
  <c r="BR82" i="1"/>
  <c r="BW82" i="1"/>
  <c r="AV86" i="1"/>
  <c r="BE87" i="1"/>
  <c r="BJ87" i="1"/>
  <c r="BP87" i="1"/>
  <c r="BB93" i="1"/>
  <c r="BJ93" i="1"/>
  <c r="BR93" i="1"/>
  <c r="BM94" i="1"/>
  <c r="AD4" i="1"/>
  <c r="BL94" i="1"/>
  <c r="BL93" i="1"/>
  <c r="BL91" i="1"/>
  <c r="BL89" i="1"/>
  <c r="BC63" i="1"/>
  <c r="BK63" i="1"/>
  <c r="BO63" i="1"/>
  <c r="BS63" i="1"/>
  <c r="BW63" i="1"/>
  <c r="BC69" i="1"/>
  <c r="BG69" i="1"/>
  <c r="BK69" i="1"/>
  <c r="BO69" i="1"/>
  <c r="BS69" i="1"/>
  <c r="BW69" i="1"/>
  <c r="BA70" i="1"/>
  <c r="BA57" i="1" s="1"/>
  <c r="BE70" i="1"/>
  <c r="BE57" i="1" s="1"/>
  <c r="BI70" i="1"/>
  <c r="BI57" i="1" s="1"/>
  <c r="BM70" i="1"/>
  <c r="BM57" i="1" s="1"/>
  <c r="BQ70" i="1"/>
  <c r="BQ57" i="1" s="1"/>
  <c r="BU70" i="1"/>
  <c r="BU57" i="1" s="1"/>
  <c r="BC71" i="1"/>
  <c r="BG71" i="1"/>
  <c r="BK71" i="1"/>
  <c r="BO71" i="1"/>
  <c r="BS71" i="1"/>
  <c r="BW71" i="1"/>
  <c r="BA72" i="1"/>
  <c r="BE72" i="1"/>
  <c r="BI72" i="1"/>
  <c r="BM72" i="1"/>
  <c r="BQ72" i="1"/>
  <c r="BU72" i="1"/>
  <c r="BC73" i="1"/>
  <c r="BG73" i="1"/>
  <c r="BK73" i="1"/>
  <c r="BO73" i="1"/>
  <c r="BS73" i="1"/>
  <c r="BW73" i="1"/>
  <c r="BA74" i="1"/>
  <c r="BE74" i="1"/>
  <c r="BI74" i="1"/>
  <c r="BN74" i="1"/>
  <c r="BS74" i="1"/>
  <c r="BX74" i="1"/>
  <c r="BD75" i="1"/>
  <c r="BI75" i="1"/>
  <c r="BN75" i="1"/>
  <c r="BT75" i="1"/>
  <c r="BD76" i="1"/>
  <c r="BJ76" i="1"/>
  <c r="BO76" i="1"/>
  <c r="BT76" i="1"/>
  <c r="AW77" i="1"/>
  <c r="BE77" i="1"/>
  <c r="BJ77" i="1"/>
  <c r="BP77" i="1"/>
  <c r="BU77" i="1"/>
  <c r="BF78" i="1"/>
  <c r="BK78" i="1"/>
  <c r="BP78" i="1"/>
  <c r="BV78" i="1"/>
  <c r="BA79" i="1"/>
  <c r="BF79" i="1"/>
  <c r="BL79" i="1"/>
  <c r="BQ79" i="1"/>
  <c r="BV79" i="1"/>
  <c r="BB80" i="1"/>
  <c r="BG80" i="1"/>
  <c r="BL80" i="1"/>
  <c r="BR80" i="1"/>
  <c r="BW80" i="1"/>
  <c r="BB81" i="1"/>
  <c r="BH81" i="1"/>
  <c r="BM81" i="1"/>
  <c r="BR81" i="1"/>
  <c r="BX81" i="1"/>
  <c r="BC82" i="1"/>
  <c r="BH82" i="1"/>
  <c r="BN82" i="1"/>
  <c r="BS82" i="1"/>
  <c r="BX82" i="1"/>
  <c r="BD83" i="1"/>
  <c r="BI83" i="1"/>
  <c r="BN83" i="1"/>
  <c r="BT83" i="1"/>
  <c r="BD84" i="1"/>
  <c r="BJ84" i="1"/>
  <c r="BO84" i="1"/>
  <c r="BT84" i="1"/>
  <c r="AW85" i="1"/>
  <c r="BE85" i="1"/>
  <c r="BJ85" i="1"/>
  <c r="BP85" i="1"/>
  <c r="BU85" i="1"/>
  <c r="BF86" i="1"/>
  <c r="BK86" i="1"/>
  <c r="BP86" i="1"/>
  <c r="BV86" i="1"/>
  <c r="BA87" i="1"/>
  <c r="BF87" i="1"/>
  <c r="BL87" i="1"/>
  <c r="BQ87" i="1"/>
  <c r="BV87" i="1"/>
  <c r="BB88" i="1"/>
  <c r="BG88" i="1"/>
  <c r="BO88" i="1"/>
  <c r="BW88" i="1"/>
  <c r="A34" i="9"/>
  <c r="AS362" i="9" s="1"/>
  <c r="AW89" i="1"/>
  <c r="BE89" i="1"/>
  <c r="BM89" i="1"/>
  <c r="BU89" i="1"/>
  <c r="BC90" i="1"/>
  <c r="BK90" i="1"/>
  <c r="BS90" i="1"/>
  <c r="BA91" i="1"/>
  <c r="BI91" i="1"/>
  <c r="BQ91" i="1"/>
  <c r="BG92" i="1"/>
  <c r="BO92" i="1"/>
  <c r="BW92" i="1"/>
  <c r="A38" i="9"/>
  <c r="AS410" i="9" s="1"/>
  <c r="AW93" i="1"/>
  <c r="BE93" i="1"/>
  <c r="BM93" i="1"/>
  <c r="BU93" i="1"/>
  <c r="BF94" i="1"/>
  <c r="BN94" i="1"/>
  <c r="BV94" i="1"/>
  <c r="E99" i="1"/>
  <c r="M99" i="1"/>
  <c r="V99" i="1"/>
  <c r="AE99" i="1"/>
  <c r="AN99" i="1"/>
  <c r="E100" i="1"/>
  <c r="M100" i="1"/>
  <c r="X100" i="1"/>
  <c r="AF100" i="1"/>
  <c r="AO100" i="1"/>
  <c r="F101" i="1"/>
  <c r="O101" i="1"/>
  <c r="X101" i="1"/>
  <c r="AF101" i="1"/>
  <c r="AO101" i="1"/>
  <c r="F102" i="1"/>
  <c r="AV102" i="1" s="1"/>
  <c r="AY102" i="1" s="1"/>
  <c r="R102" i="1"/>
  <c r="AC102" i="1"/>
  <c r="AK102" i="1"/>
  <c r="E103" i="1"/>
  <c r="M103" i="1"/>
  <c r="AA103" i="1"/>
  <c r="AI103" i="1"/>
  <c r="E106" i="1"/>
  <c r="M106" i="1"/>
  <c r="AA106" i="1"/>
  <c r="AI106" i="1"/>
  <c r="F98" i="1"/>
  <c r="AV98" i="1" s="1"/>
  <c r="AY98" i="1" s="1"/>
  <c r="J98" i="1"/>
  <c r="O98" i="1"/>
  <c r="S98" i="1"/>
  <c r="X98" i="1"/>
  <c r="AB98" i="1"/>
  <c r="AF98" i="1"/>
  <c r="F104" i="1"/>
  <c r="J104" i="1"/>
  <c r="N104" i="1"/>
  <c r="U104" i="1"/>
  <c r="AC104" i="1"/>
  <c r="AG104" i="1"/>
  <c r="AK104" i="1"/>
  <c r="E105" i="1"/>
  <c r="AV105" i="1" s="1"/>
  <c r="AY105" i="1" s="1"/>
  <c r="I105" i="1"/>
  <c r="M105" i="1"/>
  <c r="T105" i="1"/>
  <c r="AA105" i="1"/>
  <c r="AE105" i="1"/>
  <c r="AI105" i="1"/>
  <c r="E107" i="1"/>
  <c r="AV107" i="1" s="1"/>
  <c r="AY107" i="1" s="1"/>
  <c r="I107" i="1"/>
  <c r="M107" i="1"/>
  <c r="T107" i="1"/>
  <c r="AA107" i="1"/>
  <c r="AE107" i="1"/>
  <c r="AI107" i="1"/>
  <c r="E109" i="1"/>
  <c r="AV109" i="1" s="1"/>
  <c r="AY109" i="1" s="1"/>
  <c r="I109" i="1"/>
  <c r="M109" i="1"/>
  <c r="R109" i="1"/>
  <c r="V109" i="1"/>
  <c r="AC109" i="1"/>
  <c r="AG109" i="1"/>
  <c r="AK109" i="1"/>
  <c r="AW109" i="1"/>
  <c r="D110" i="1"/>
  <c r="AV110" i="1" s="1"/>
  <c r="AY110" i="1" s="1"/>
  <c r="H110" i="1"/>
  <c r="L110" i="1"/>
  <c r="Q110" i="1"/>
  <c r="U110" i="1"/>
  <c r="AB110" i="1"/>
  <c r="AF110" i="1"/>
  <c r="AJ110" i="1"/>
  <c r="C111" i="1"/>
  <c r="G111" i="1"/>
  <c r="K111" i="1"/>
  <c r="P111" i="1"/>
  <c r="T111" i="1"/>
  <c r="AB111" i="1"/>
  <c r="AF111" i="1"/>
  <c r="AJ111" i="1"/>
  <c r="AW111" i="1"/>
  <c r="D112" i="1"/>
  <c r="AV112" i="1" s="1"/>
  <c r="AY112" i="1" s="1"/>
  <c r="H112" i="1"/>
  <c r="L112" i="1"/>
  <c r="S112" i="1"/>
  <c r="W112" i="1"/>
  <c r="AD112" i="1"/>
  <c r="AH112" i="1"/>
  <c r="C113" i="1"/>
  <c r="G113" i="1"/>
  <c r="K113" i="1"/>
  <c r="R113" i="1"/>
  <c r="V113" i="1"/>
  <c r="AC113" i="1"/>
  <c r="AG113" i="1"/>
  <c r="AK113" i="1"/>
  <c r="E114" i="1"/>
  <c r="AV114" i="1" s="1"/>
  <c r="AY114" i="1" s="1"/>
  <c r="I114" i="1"/>
  <c r="M114" i="1"/>
  <c r="T114" i="1"/>
  <c r="AA114" i="1"/>
  <c r="AE114" i="1"/>
  <c r="AI114" i="1"/>
  <c r="AD3" i="3"/>
  <c r="AT63" i="3"/>
  <c r="BB63" i="3"/>
  <c r="BJ63" i="3"/>
  <c r="BB64" i="3"/>
  <c r="A11" i="5"/>
  <c r="B6" i="4"/>
  <c r="AN65" i="3"/>
  <c r="AU66" i="3"/>
  <c r="BC66" i="3"/>
  <c r="BK66" i="3"/>
  <c r="AT67" i="3"/>
  <c r="BB67" i="3"/>
  <c r="BJ67" i="3"/>
  <c r="BB68" i="3"/>
  <c r="A15" i="5"/>
  <c r="B10" i="4"/>
  <c r="AN69" i="3"/>
  <c r="AU70" i="3"/>
  <c r="BC70" i="3"/>
  <c r="BK70" i="3"/>
  <c r="AT71" i="3"/>
  <c r="BB71" i="3"/>
  <c r="BJ71" i="3"/>
  <c r="BB72" i="3"/>
  <c r="A19" i="5"/>
  <c r="B14" i="4"/>
  <c r="AN73" i="3"/>
  <c r="AU74" i="3"/>
  <c r="BC74" i="3"/>
  <c r="BK74" i="3"/>
  <c r="AT75" i="3"/>
  <c r="BB75" i="3"/>
  <c r="BJ75" i="3"/>
  <c r="BF79" i="3"/>
  <c r="AU86" i="3"/>
  <c r="BK86" i="3"/>
  <c r="AX88" i="3"/>
  <c r="G104" i="1"/>
  <c r="K104" i="1"/>
  <c r="R104" i="1"/>
  <c r="V104" i="1"/>
  <c r="AD104" i="1"/>
  <c r="AH104" i="1"/>
  <c r="F105" i="1"/>
  <c r="J105" i="1"/>
  <c r="N105" i="1"/>
  <c r="U105" i="1"/>
  <c r="AB105" i="1"/>
  <c r="AF105" i="1"/>
  <c r="AJ105" i="1"/>
  <c r="F107" i="1"/>
  <c r="J107" i="1"/>
  <c r="N107" i="1"/>
  <c r="U107" i="1"/>
  <c r="AB107" i="1"/>
  <c r="AF107" i="1"/>
  <c r="AJ107" i="1"/>
  <c r="F109" i="1"/>
  <c r="J109" i="1"/>
  <c r="O109" i="1"/>
  <c r="S109" i="1"/>
  <c r="W109" i="1"/>
  <c r="AD109" i="1"/>
  <c r="AH109" i="1"/>
  <c r="E110" i="1"/>
  <c r="I110" i="1"/>
  <c r="M110" i="1"/>
  <c r="R110" i="1"/>
  <c r="V110" i="1"/>
  <c r="AC110" i="1"/>
  <c r="AG110" i="1"/>
  <c r="AK110" i="1"/>
  <c r="AW110" i="1"/>
  <c r="D111" i="1"/>
  <c r="H111" i="1"/>
  <c r="L111" i="1"/>
  <c r="Q111" i="1"/>
  <c r="U111" i="1"/>
  <c r="AC111" i="1"/>
  <c r="AG111" i="1"/>
  <c r="AK111" i="1"/>
  <c r="E112" i="1"/>
  <c r="I112" i="1"/>
  <c r="M112" i="1"/>
  <c r="T112" i="1"/>
  <c r="AA112" i="1"/>
  <c r="AE112" i="1"/>
  <c r="AI112" i="1"/>
  <c r="AW112" i="1"/>
  <c r="D113" i="1"/>
  <c r="H113" i="1"/>
  <c r="L113" i="1"/>
  <c r="S113" i="1"/>
  <c r="W113" i="1"/>
  <c r="AD113" i="1"/>
  <c r="AH113" i="1"/>
  <c r="AM113" i="1"/>
  <c r="F114" i="1"/>
  <c r="J114" i="1"/>
  <c r="N114" i="1"/>
  <c r="U114" i="1"/>
  <c r="AB114" i="1"/>
  <c r="AF114" i="1"/>
  <c r="AJ114" i="1"/>
  <c r="AU63" i="3"/>
  <c r="BC63" i="3"/>
  <c r="BK63" i="3"/>
  <c r="AX64" i="3"/>
  <c r="BN64" i="3"/>
  <c r="AU67" i="3"/>
  <c r="BC67" i="3"/>
  <c r="BK67" i="3"/>
  <c r="AX68" i="3"/>
  <c r="BN68" i="3"/>
  <c r="AU71" i="3"/>
  <c r="BC71" i="3"/>
  <c r="BK71" i="3"/>
  <c r="AU75" i="3"/>
  <c r="BC75" i="3"/>
  <c r="BK75" i="3"/>
  <c r="AT76" i="3"/>
  <c r="AU78" i="3"/>
  <c r="BC78" i="3"/>
  <c r="BK78" i="3"/>
  <c r="AT79" i="3"/>
  <c r="BJ79" i="3"/>
  <c r="A26" i="5"/>
  <c r="B21" i="4"/>
  <c r="AN80" i="3"/>
  <c r="A30" i="5"/>
  <c r="B25" i="4"/>
  <c r="AN84" i="3"/>
  <c r="BG87" i="3"/>
  <c r="F110" i="1"/>
  <c r="J110" i="1"/>
  <c r="O110" i="1"/>
  <c r="S110" i="1"/>
  <c r="W110" i="1"/>
  <c r="AD110" i="1"/>
  <c r="AH110" i="1"/>
  <c r="E111" i="1"/>
  <c r="I111" i="1"/>
  <c r="M111" i="1"/>
  <c r="R111" i="1"/>
  <c r="W111" i="1"/>
  <c r="AD111" i="1"/>
  <c r="AH111" i="1"/>
  <c r="AM111" i="1"/>
  <c r="F112" i="1"/>
  <c r="J112" i="1"/>
  <c r="N112" i="1"/>
  <c r="U112" i="1"/>
  <c r="AB112" i="1"/>
  <c r="AF112" i="1"/>
  <c r="E113" i="1"/>
  <c r="I113" i="1"/>
  <c r="M113" i="1"/>
  <c r="T113" i="1"/>
  <c r="AA113" i="1"/>
  <c r="AE113" i="1"/>
  <c r="AI113" i="1"/>
  <c r="AT113" i="3"/>
  <c r="AT109" i="3"/>
  <c r="AT105" i="3"/>
  <c r="AT101" i="3"/>
  <c r="AT97" i="3"/>
  <c r="AT93" i="3"/>
  <c r="AT89" i="3"/>
  <c r="AT110" i="3"/>
  <c r="AT107" i="3"/>
  <c r="AT104" i="3"/>
  <c r="AT94" i="3"/>
  <c r="AT91" i="3"/>
  <c r="AT88" i="3"/>
  <c r="AT84" i="3"/>
  <c r="AT80" i="3"/>
  <c r="AT111" i="3"/>
  <c r="AT108" i="3"/>
  <c r="AT98" i="3"/>
  <c r="AT95" i="3"/>
  <c r="AT92" i="3"/>
  <c r="AT112" i="3"/>
  <c r="AT102" i="3"/>
  <c r="AT99" i="3"/>
  <c r="AT96" i="3"/>
  <c r="AT86" i="3"/>
  <c r="AT82" i="3"/>
  <c r="AT78" i="3"/>
  <c r="AT74" i="3"/>
  <c r="AT70" i="3"/>
  <c r="AT66" i="3"/>
  <c r="AT106" i="3"/>
  <c r="AT103" i="3"/>
  <c r="AT100" i="3"/>
  <c r="AT90" i="3"/>
  <c r="AT87" i="3"/>
  <c r="AT85" i="3"/>
  <c r="AT81" i="3"/>
  <c r="AT77" i="3"/>
  <c r="AT73" i="3"/>
  <c r="AT69" i="3"/>
  <c r="AT65" i="3"/>
  <c r="AX113" i="3"/>
  <c r="AX109" i="3"/>
  <c r="AX105" i="3"/>
  <c r="AX101" i="3"/>
  <c r="AX97" i="3"/>
  <c r="AX93" i="3"/>
  <c r="AX89" i="3"/>
  <c r="AX106" i="3"/>
  <c r="AX103" i="3"/>
  <c r="AX100" i="3"/>
  <c r="AX90" i="3"/>
  <c r="AX87" i="3"/>
  <c r="AX84" i="3"/>
  <c r="AX80" i="3"/>
  <c r="AX76" i="3"/>
  <c r="AX110" i="3"/>
  <c r="AX107" i="3"/>
  <c r="AX104" i="3"/>
  <c r="AX94" i="3"/>
  <c r="AX91" i="3"/>
  <c r="AX111" i="3"/>
  <c r="AX108" i="3"/>
  <c r="AX98" i="3"/>
  <c r="AX95" i="3"/>
  <c r="AX92" i="3"/>
  <c r="AX82" i="3"/>
  <c r="AX78" i="3"/>
  <c r="AX74" i="3"/>
  <c r="AX70" i="3"/>
  <c r="AX66" i="3"/>
  <c r="AX112" i="3"/>
  <c r="AX102" i="3"/>
  <c r="AX99" i="3"/>
  <c r="AX96" i="3"/>
  <c r="AX86" i="3"/>
  <c r="AX85" i="3"/>
  <c r="AX81" i="3"/>
  <c r="AX77" i="3"/>
  <c r="AX73" i="3"/>
  <c r="AX69" i="3"/>
  <c r="AX65" i="3"/>
  <c r="BB113" i="3"/>
  <c r="BB109" i="3"/>
  <c r="BB105" i="3"/>
  <c r="BB101" i="3"/>
  <c r="BB97" i="3"/>
  <c r="BB93" i="3"/>
  <c r="BB89" i="3"/>
  <c r="BB112" i="3"/>
  <c r="BB102" i="3"/>
  <c r="BB99" i="3"/>
  <c r="BB96" i="3"/>
  <c r="BB86" i="3"/>
  <c r="BB84" i="3"/>
  <c r="BB80" i="3"/>
  <c r="BB76" i="3"/>
  <c r="BB106" i="3"/>
  <c r="BB103" i="3"/>
  <c r="BB100" i="3"/>
  <c r="BB90" i="3"/>
  <c r="BB110" i="3"/>
  <c r="BB107" i="3"/>
  <c r="BB104" i="3"/>
  <c r="BB94" i="3"/>
  <c r="BB91" i="3"/>
  <c r="BB88" i="3"/>
  <c r="BB82" i="3"/>
  <c r="BB78" i="3"/>
  <c r="BB74" i="3"/>
  <c r="BB70" i="3"/>
  <c r="BB66" i="3"/>
  <c r="BB111" i="3"/>
  <c r="BB108" i="3"/>
  <c r="BB98" i="3"/>
  <c r="BB95" i="3"/>
  <c r="BB92" i="3"/>
  <c r="BB85" i="3"/>
  <c r="BB81" i="3"/>
  <c r="BB77" i="3"/>
  <c r="BB73" i="3"/>
  <c r="BB69" i="3"/>
  <c r="BB65" i="3"/>
  <c r="BF113" i="3"/>
  <c r="BF109" i="3"/>
  <c r="BF105" i="3"/>
  <c r="BF101" i="3"/>
  <c r="BF97" i="3"/>
  <c r="BF93" i="3"/>
  <c r="BF89" i="3"/>
  <c r="BF85" i="3"/>
  <c r="BF111" i="3"/>
  <c r="BF108" i="3"/>
  <c r="BF98" i="3"/>
  <c r="BF95" i="3"/>
  <c r="BF92" i="3"/>
  <c r="BF84" i="3"/>
  <c r="BF80" i="3"/>
  <c r="BF76" i="3"/>
  <c r="BF112" i="3"/>
  <c r="BF102" i="3"/>
  <c r="BF99" i="3"/>
  <c r="BF96" i="3"/>
  <c r="BF106" i="3"/>
  <c r="BF103" i="3"/>
  <c r="BF100" i="3"/>
  <c r="BF90" i="3"/>
  <c r="BF87" i="3"/>
  <c r="BF82" i="3"/>
  <c r="BF78" i="3"/>
  <c r="BF74" i="3"/>
  <c r="BF70" i="3"/>
  <c r="BF66" i="3"/>
  <c r="BF110" i="3"/>
  <c r="BF107" i="3"/>
  <c r="BF104" i="3"/>
  <c r="BF94" i="3"/>
  <c r="BF91" i="3"/>
  <c r="BF88" i="3"/>
  <c r="BF81" i="3"/>
  <c r="BF77" i="3"/>
  <c r="BF73" i="3"/>
  <c r="BF69" i="3"/>
  <c r="BF65" i="3"/>
  <c r="BJ113" i="3"/>
  <c r="BJ109" i="3"/>
  <c r="BJ105" i="3"/>
  <c r="BJ101" i="3"/>
  <c r="BJ97" i="3"/>
  <c r="BJ93" i="3"/>
  <c r="BJ89" i="3"/>
  <c r="BJ85" i="3"/>
  <c r="BJ110" i="3"/>
  <c r="BJ107" i="3"/>
  <c r="BJ104" i="3"/>
  <c r="BJ94" i="3"/>
  <c r="BJ91" i="3"/>
  <c r="BJ88" i="3"/>
  <c r="BJ84" i="3"/>
  <c r="BJ80" i="3"/>
  <c r="BJ76" i="3"/>
  <c r="BJ111" i="3"/>
  <c r="BJ108" i="3"/>
  <c r="BJ98" i="3"/>
  <c r="BJ95" i="3"/>
  <c r="BJ92" i="3"/>
  <c r="BJ112" i="3"/>
  <c r="BJ102" i="3"/>
  <c r="BJ99" i="3"/>
  <c r="BJ96" i="3"/>
  <c r="BJ86" i="3"/>
  <c r="BJ82" i="3"/>
  <c r="BJ78" i="3"/>
  <c r="BJ74" i="3"/>
  <c r="BJ70" i="3"/>
  <c r="BJ66" i="3"/>
  <c r="BJ106" i="3"/>
  <c r="BJ103" i="3"/>
  <c r="BJ100" i="3"/>
  <c r="BJ90" i="3"/>
  <c r="BJ87" i="3"/>
  <c r="BJ81" i="3"/>
  <c r="BJ77" i="3"/>
  <c r="BJ73" i="3"/>
  <c r="BJ69" i="3"/>
  <c r="BJ65" i="3"/>
  <c r="BN113" i="3"/>
  <c r="BN109" i="3"/>
  <c r="BN105" i="3"/>
  <c r="BN101" i="3"/>
  <c r="BN97" i="3"/>
  <c r="BN93" i="3"/>
  <c r="BN89" i="3"/>
  <c r="BN85" i="3"/>
  <c r="BN106" i="3"/>
  <c r="BN103" i="3"/>
  <c r="BN100" i="3"/>
  <c r="BN90" i="3"/>
  <c r="BN87" i="3"/>
  <c r="BN84" i="3"/>
  <c r="BN80" i="3"/>
  <c r="BN76" i="3"/>
  <c r="BN110" i="3"/>
  <c r="BN107" i="3"/>
  <c r="BN104" i="3"/>
  <c r="BN94" i="3"/>
  <c r="BN91" i="3"/>
  <c r="BN88" i="3"/>
  <c r="BN111" i="3"/>
  <c r="BN108" i="3"/>
  <c r="BN98" i="3"/>
  <c r="BN95" i="3"/>
  <c r="BN92" i="3"/>
  <c r="BN82" i="3"/>
  <c r="BN78" i="3"/>
  <c r="BN74" i="3"/>
  <c r="BN70" i="3"/>
  <c r="BN66" i="3"/>
  <c r="BN112" i="3"/>
  <c r="BN102" i="3"/>
  <c r="BN99" i="3"/>
  <c r="BN96" i="3"/>
  <c r="BN86" i="3"/>
  <c r="BN81" i="3"/>
  <c r="BN77" i="3"/>
  <c r="BN73" i="3"/>
  <c r="BN69" i="3"/>
  <c r="BN65" i="3"/>
  <c r="AX63" i="3"/>
  <c r="BF63" i="3"/>
  <c r="BN63" i="3"/>
  <c r="A10" i="5"/>
  <c r="B5" i="4"/>
  <c r="AN64" i="3"/>
  <c r="AT64" i="3"/>
  <c r="BJ64" i="3"/>
  <c r="AY66" i="3"/>
  <c r="BG66" i="3"/>
  <c r="BO66" i="3"/>
  <c r="AX67" i="3"/>
  <c r="BF67" i="3"/>
  <c r="BN67" i="3"/>
  <c r="A14" i="5"/>
  <c r="B9" i="4"/>
  <c r="AN68" i="3"/>
  <c r="AT68" i="3"/>
  <c r="BJ68" i="3"/>
  <c r="AY70" i="3"/>
  <c r="BG70" i="3"/>
  <c r="BO70" i="3"/>
  <c r="AX71" i="3"/>
  <c r="BF71" i="3"/>
  <c r="BN71" i="3"/>
  <c r="A18" i="5"/>
  <c r="B13" i="4"/>
  <c r="AN72" i="3"/>
  <c r="AT72" i="3"/>
  <c r="BJ72" i="3"/>
  <c r="BO74" i="3"/>
  <c r="AX75" i="3"/>
  <c r="BF75" i="3"/>
  <c r="BN75" i="3"/>
  <c r="A22" i="5"/>
  <c r="B17" i="4"/>
  <c r="AN76" i="3"/>
  <c r="AX79" i="3"/>
  <c r="BN79" i="3"/>
  <c r="AX83" i="3"/>
  <c r="BN83" i="3"/>
  <c r="F111" i="1"/>
  <c r="J111" i="1"/>
  <c r="O111" i="1"/>
  <c r="S111" i="1"/>
  <c r="AA111" i="1"/>
  <c r="AE111" i="1"/>
  <c r="F113" i="1"/>
  <c r="J113" i="1"/>
  <c r="N113" i="1"/>
  <c r="U113" i="1"/>
  <c r="AB113" i="1"/>
  <c r="AF113" i="1"/>
  <c r="AJ113" i="1"/>
  <c r="AU112" i="3"/>
  <c r="AU108" i="3"/>
  <c r="AU104" i="3"/>
  <c r="AU100" i="3"/>
  <c r="AU96" i="3"/>
  <c r="AU92" i="3"/>
  <c r="AU88" i="3"/>
  <c r="AU111" i="3"/>
  <c r="AU101" i="3"/>
  <c r="AU98" i="3"/>
  <c r="AU95" i="3"/>
  <c r="AU83" i="3"/>
  <c r="AU79" i="3"/>
  <c r="AU105" i="3"/>
  <c r="AU102" i="3"/>
  <c r="AU99" i="3"/>
  <c r="AU89" i="3"/>
  <c r="AU109" i="3"/>
  <c r="AU106" i="3"/>
  <c r="AU103" i="3"/>
  <c r="AU93" i="3"/>
  <c r="AU90" i="3"/>
  <c r="AU87" i="3"/>
  <c r="AU85" i="3"/>
  <c r="AU81" i="3"/>
  <c r="AU77" i="3"/>
  <c r="AU73" i="3"/>
  <c r="AU69" i="3"/>
  <c r="AU65" i="3"/>
  <c r="AU113" i="3"/>
  <c r="AU110" i="3"/>
  <c r="AU107" i="3"/>
  <c r="AU97" i="3"/>
  <c r="AU94" i="3"/>
  <c r="AU91" i="3"/>
  <c r="AU84" i="3"/>
  <c r="AU80" i="3"/>
  <c r="AU76" i="3"/>
  <c r="AU72" i="3"/>
  <c r="AU68" i="3"/>
  <c r="AU64" i="3"/>
  <c r="AY112" i="3"/>
  <c r="AY108" i="3"/>
  <c r="AY104" i="3"/>
  <c r="AY100" i="3"/>
  <c r="AY96" i="3"/>
  <c r="AY92" i="3"/>
  <c r="AY88" i="3"/>
  <c r="AY113" i="3"/>
  <c r="AY110" i="3"/>
  <c r="AY107" i="3"/>
  <c r="AY97" i="3"/>
  <c r="AY94" i="3"/>
  <c r="AY91" i="3"/>
  <c r="AY83" i="3"/>
  <c r="AY79" i="3"/>
  <c r="AY111" i="3"/>
  <c r="AY101" i="3"/>
  <c r="AY98" i="3"/>
  <c r="AY95" i="3"/>
  <c r="AY105" i="3"/>
  <c r="AY102" i="3"/>
  <c r="AY99" i="3"/>
  <c r="AY89" i="3"/>
  <c r="AY86" i="3"/>
  <c r="AY85" i="3"/>
  <c r="AY81" i="3"/>
  <c r="AY77" i="3"/>
  <c r="AY73" i="3"/>
  <c r="AY69" i="3"/>
  <c r="AY65" i="3"/>
  <c r="AY109" i="3"/>
  <c r="AY106" i="3"/>
  <c r="AY103" i="3"/>
  <c r="AY93" i="3"/>
  <c r="AY90" i="3"/>
  <c r="AY87" i="3"/>
  <c r="AY84" i="3"/>
  <c r="AY80" i="3"/>
  <c r="AY76" i="3"/>
  <c r="AY72" i="3"/>
  <c r="AY68" i="3"/>
  <c r="AY64" i="3"/>
  <c r="BC112" i="3"/>
  <c r="BC108" i="3"/>
  <c r="BC104" i="3"/>
  <c r="BC100" i="3"/>
  <c r="BC96" i="3"/>
  <c r="BC92" i="3"/>
  <c r="BC88" i="3"/>
  <c r="BC109" i="3"/>
  <c r="BC106" i="3"/>
  <c r="BC103" i="3"/>
  <c r="BC93" i="3"/>
  <c r="BC90" i="3"/>
  <c r="BC87" i="3"/>
  <c r="BC83" i="3"/>
  <c r="BC79" i="3"/>
  <c r="BC113" i="3"/>
  <c r="BC110" i="3"/>
  <c r="BC107" i="3"/>
  <c r="BC97" i="3"/>
  <c r="BC94" i="3"/>
  <c r="BC91" i="3"/>
  <c r="BC111" i="3"/>
  <c r="BC101" i="3"/>
  <c r="BC98" i="3"/>
  <c r="BC95" i="3"/>
  <c r="BC85" i="3"/>
  <c r="BC81" i="3"/>
  <c r="BC77" i="3"/>
  <c r="BC73" i="3"/>
  <c r="BC69" i="3"/>
  <c r="BC65" i="3"/>
  <c r="BC105" i="3"/>
  <c r="BC102" i="3"/>
  <c r="BC99" i="3"/>
  <c r="BC89" i="3"/>
  <c r="BC86" i="3"/>
  <c r="BC84" i="3"/>
  <c r="BC80" i="3"/>
  <c r="BC76" i="3"/>
  <c r="BC72" i="3"/>
  <c r="BC68" i="3"/>
  <c r="BC64" i="3"/>
  <c r="BG112" i="3"/>
  <c r="BG108" i="3"/>
  <c r="BG104" i="3"/>
  <c r="BG100" i="3"/>
  <c r="BG96" i="3"/>
  <c r="BG92" i="3"/>
  <c r="BG88" i="3"/>
  <c r="BG105" i="3"/>
  <c r="BG102" i="3"/>
  <c r="BG99" i="3"/>
  <c r="BG89" i="3"/>
  <c r="BG86" i="3"/>
  <c r="BG83" i="3"/>
  <c r="BG79" i="3"/>
  <c r="BG109" i="3"/>
  <c r="BG106" i="3"/>
  <c r="BG103" i="3"/>
  <c r="BG93" i="3"/>
  <c r="BG90" i="3"/>
  <c r="BG113" i="3"/>
  <c r="BG110" i="3"/>
  <c r="BG107" i="3"/>
  <c r="BG97" i="3"/>
  <c r="BG94" i="3"/>
  <c r="BG91" i="3"/>
  <c r="BG81" i="3"/>
  <c r="BG77" i="3"/>
  <c r="BG73" i="3"/>
  <c r="BG69" i="3"/>
  <c r="BG65" i="3"/>
  <c r="BG111" i="3"/>
  <c r="BG101" i="3"/>
  <c r="BG98" i="3"/>
  <c r="BG95" i="3"/>
  <c r="BG85" i="3"/>
  <c r="BG84" i="3"/>
  <c r="BG80" i="3"/>
  <c r="BG76" i="3"/>
  <c r="BG72" i="3"/>
  <c r="BG68" i="3"/>
  <c r="BG64" i="3"/>
  <c r="BK112" i="3"/>
  <c r="BK108" i="3"/>
  <c r="BK104" i="3"/>
  <c r="BK100" i="3"/>
  <c r="BK96" i="3"/>
  <c r="BK92" i="3"/>
  <c r="BK88" i="3"/>
  <c r="BK111" i="3"/>
  <c r="BK101" i="3"/>
  <c r="BK98" i="3"/>
  <c r="BK95" i="3"/>
  <c r="BK85" i="3"/>
  <c r="BK83" i="3"/>
  <c r="BK79" i="3"/>
  <c r="BK105" i="3"/>
  <c r="BK102" i="3"/>
  <c r="BK99" i="3"/>
  <c r="BK89" i="3"/>
  <c r="BK109" i="3"/>
  <c r="BK106" i="3"/>
  <c r="BK103" i="3"/>
  <c r="BK93" i="3"/>
  <c r="BK90" i="3"/>
  <c r="BK87" i="3"/>
  <c r="BK81" i="3"/>
  <c r="BK77" i="3"/>
  <c r="BK73" i="3"/>
  <c r="BK69" i="3"/>
  <c r="BK65" i="3"/>
  <c r="BK113" i="3"/>
  <c r="BK110" i="3"/>
  <c r="BK107" i="3"/>
  <c r="BK97" i="3"/>
  <c r="BK94" i="3"/>
  <c r="BK91" i="3"/>
  <c r="BK84" i="3"/>
  <c r="BK80" i="3"/>
  <c r="BK76" i="3"/>
  <c r="BK72" i="3"/>
  <c r="BK68" i="3"/>
  <c r="BK64" i="3"/>
  <c r="BO112" i="3"/>
  <c r="BO108" i="3"/>
  <c r="BO104" i="3"/>
  <c r="BO100" i="3"/>
  <c r="BO96" i="3"/>
  <c r="BO92" i="3"/>
  <c r="BO88" i="3"/>
  <c r="BO113" i="3"/>
  <c r="BO110" i="3"/>
  <c r="BO107" i="3"/>
  <c r="BO97" i="3"/>
  <c r="BO94" i="3"/>
  <c r="BO91" i="3"/>
  <c r="BO83" i="3"/>
  <c r="BO79" i="3"/>
  <c r="BO111" i="3"/>
  <c r="BO101" i="3"/>
  <c r="BO98" i="3"/>
  <c r="BO95" i="3"/>
  <c r="BO105" i="3"/>
  <c r="BO102" i="3"/>
  <c r="BO99" i="3"/>
  <c r="BO89" i="3"/>
  <c r="BO86" i="3"/>
  <c r="BO81" i="3"/>
  <c r="BO77" i="3"/>
  <c r="BO73" i="3"/>
  <c r="BO69" i="3"/>
  <c r="BO65" i="3"/>
  <c r="BO109" i="3"/>
  <c r="BO106" i="3"/>
  <c r="BO103" i="3"/>
  <c r="BO93" i="3"/>
  <c r="BO90" i="3"/>
  <c r="BO87" i="3"/>
  <c r="BO84" i="3"/>
  <c r="BO80" i="3"/>
  <c r="BO76" i="3"/>
  <c r="BO72" i="3"/>
  <c r="BO68" i="3"/>
  <c r="BO64" i="3"/>
  <c r="AY63" i="3"/>
  <c r="AY61" i="3" s="1"/>
  <c r="BG63" i="3"/>
  <c r="BO63" i="3"/>
  <c r="AY67" i="3"/>
  <c r="BG67" i="3"/>
  <c r="BO67" i="3"/>
  <c r="BF68" i="3"/>
  <c r="AY71" i="3"/>
  <c r="BG71" i="3"/>
  <c r="BO71" i="3"/>
  <c r="BF72" i="3"/>
  <c r="AY75" i="3"/>
  <c r="BG75" i="3"/>
  <c r="BO75" i="3"/>
  <c r="AY78" i="3"/>
  <c r="BG78" i="3"/>
  <c r="BO78" i="3"/>
  <c r="BB79" i="3"/>
  <c r="AY82" i="3"/>
  <c r="BG82" i="3"/>
  <c r="BO82" i="3"/>
  <c r="BB83" i="3"/>
  <c r="BF86" i="3"/>
  <c r="AR111" i="3"/>
  <c r="AR107" i="3"/>
  <c r="AR103" i="3"/>
  <c r="AR99" i="3"/>
  <c r="AR95" i="3"/>
  <c r="AR91" i="3"/>
  <c r="AR87" i="3"/>
  <c r="AV111" i="3"/>
  <c r="AV107" i="3"/>
  <c r="AV103" i="3"/>
  <c r="AV99" i="3"/>
  <c r="AV95" i="3"/>
  <c r="AV91" i="3"/>
  <c r="AV87" i="3"/>
  <c r="AZ111" i="3"/>
  <c r="AZ107" i="3"/>
  <c r="AZ103" i="3"/>
  <c r="AZ99" i="3"/>
  <c r="AZ95" i="3"/>
  <c r="AZ91" i="3"/>
  <c r="AZ87" i="3"/>
  <c r="BD111" i="3"/>
  <c r="BD107" i="3"/>
  <c r="BD103" i="3"/>
  <c r="BD99" i="3"/>
  <c r="BD95" i="3"/>
  <c r="BD91" i="3"/>
  <c r="BD87" i="3"/>
  <c r="BH111" i="3"/>
  <c r="BH107" i="3"/>
  <c r="BH103" i="3"/>
  <c r="BH99" i="3"/>
  <c r="BH95" i="3"/>
  <c r="BH91" i="3"/>
  <c r="BH87" i="3"/>
  <c r="BL111" i="3"/>
  <c r="BL107" i="3"/>
  <c r="BL103" i="3"/>
  <c r="BL99" i="3"/>
  <c r="BL95" i="3"/>
  <c r="BL91" i="3"/>
  <c r="BL87" i="3"/>
  <c r="AR63" i="3"/>
  <c r="AV63" i="3"/>
  <c r="AZ63" i="3"/>
  <c r="BD63" i="3"/>
  <c r="BH63" i="3"/>
  <c r="BL63" i="3"/>
  <c r="A12" i="5"/>
  <c r="B7" i="4"/>
  <c r="AS66" i="3"/>
  <c r="AW66" i="3"/>
  <c r="BA66" i="3"/>
  <c r="BE66" i="3"/>
  <c r="BI66" i="3"/>
  <c r="BM66" i="3"/>
  <c r="AR67" i="3"/>
  <c r="AV67" i="3"/>
  <c r="AZ67" i="3"/>
  <c r="BD67" i="3"/>
  <c r="BH67" i="3"/>
  <c r="BL67" i="3"/>
  <c r="A16" i="5"/>
  <c r="B11" i="4"/>
  <c r="AS70" i="3"/>
  <c r="AW70" i="3"/>
  <c r="BA70" i="3"/>
  <c r="BE70" i="3"/>
  <c r="BI70" i="3"/>
  <c r="BM70" i="3"/>
  <c r="AR71" i="3"/>
  <c r="AV71" i="3"/>
  <c r="AZ71" i="3"/>
  <c r="BD71" i="3"/>
  <c r="BH71" i="3"/>
  <c r="BL71" i="3"/>
  <c r="A20" i="5"/>
  <c r="B15" i="4"/>
  <c r="AS74" i="3"/>
  <c r="AW74" i="3"/>
  <c r="BA74" i="3"/>
  <c r="BE74" i="3"/>
  <c r="BI74" i="3"/>
  <c r="BM74" i="3"/>
  <c r="AR75" i="3"/>
  <c r="AV75" i="3"/>
  <c r="AZ75" i="3"/>
  <c r="BD75" i="3"/>
  <c r="BH75" i="3"/>
  <c r="BL75" i="3"/>
  <c r="A24" i="5"/>
  <c r="B19" i="4"/>
  <c r="AS78" i="3"/>
  <c r="AW78" i="3"/>
  <c r="BA78" i="3"/>
  <c r="BE78" i="3"/>
  <c r="BI78" i="3"/>
  <c r="BM78" i="3"/>
  <c r="AR79" i="3"/>
  <c r="AV79" i="3"/>
  <c r="AZ79" i="3"/>
  <c r="BD79" i="3"/>
  <c r="BH79" i="3"/>
  <c r="BL79" i="3"/>
  <c r="A28" i="5"/>
  <c r="B23" i="4"/>
  <c r="AS82" i="3"/>
  <c r="AW82" i="3"/>
  <c r="BA82" i="3"/>
  <c r="BE82" i="3"/>
  <c r="BI82" i="3"/>
  <c r="BM82" i="3"/>
  <c r="AR83" i="3"/>
  <c r="AV83" i="3"/>
  <c r="AZ83" i="3"/>
  <c r="BD83" i="3"/>
  <c r="BH83" i="3"/>
  <c r="BL83" i="3"/>
  <c r="BL85" i="3"/>
  <c r="AR86" i="3"/>
  <c r="BH86" i="3"/>
  <c r="A33" i="5"/>
  <c r="B28" i="4"/>
  <c r="BE87" i="3"/>
  <c r="AV88" i="3"/>
  <c r="BA88" i="3"/>
  <c r="BL88" i="3"/>
  <c r="AR89" i="3"/>
  <c r="AW89" i="3"/>
  <c r="BH89" i="3"/>
  <c r="BM89" i="3"/>
  <c r="BD90" i="3"/>
  <c r="BA91" i="3"/>
  <c r="AR92" i="3"/>
  <c r="AW92" i="3"/>
  <c r="BH92" i="3"/>
  <c r="BM92" i="3"/>
  <c r="A39" i="5"/>
  <c r="B34" i="4"/>
  <c r="AS93" i="3"/>
  <c r="BD93" i="3"/>
  <c r="BI93" i="3"/>
  <c r="AZ94" i="3"/>
  <c r="AW95" i="3"/>
  <c r="BM95" i="3"/>
  <c r="AS96" i="3"/>
  <c r="BD96" i="3"/>
  <c r="BI96" i="3"/>
  <c r="AZ97" i="3"/>
  <c r="BE97" i="3"/>
  <c r="AV98" i="3"/>
  <c r="BL98" i="3"/>
  <c r="AS99" i="3"/>
  <c r="BI99" i="3"/>
  <c r="A46" i="5"/>
  <c r="B41" i="4"/>
  <c r="AN100" i="3"/>
  <c r="AZ100" i="3"/>
  <c r="BE100" i="3"/>
  <c r="AV101" i="3"/>
  <c r="BA101" i="3"/>
  <c r="BL101" i="3"/>
  <c r="AR102" i="3"/>
  <c r="BH102" i="3"/>
  <c r="BE103" i="3"/>
  <c r="AV104" i="3"/>
  <c r="BA104" i="3"/>
  <c r="BL104" i="3"/>
  <c r="AR105" i="3"/>
  <c r="AW105" i="3"/>
  <c r="BH105" i="3"/>
  <c r="BM105" i="3"/>
  <c r="BD106" i="3"/>
  <c r="AR108" i="3"/>
  <c r="AW108" i="3"/>
  <c r="BH108" i="3"/>
  <c r="BM108" i="3"/>
  <c r="AS109" i="3"/>
  <c r="BD109" i="3"/>
  <c r="BI109" i="3"/>
  <c r="AZ110" i="3"/>
  <c r="AN111" i="3"/>
  <c r="BD112" i="3"/>
  <c r="AZ113" i="3"/>
  <c r="AN124" i="3"/>
  <c r="AJ124" i="3"/>
  <c r="AF124" i="3"/>
  <c r="AB124" i="3"/>
  <c r="X124" i="3"/>
  <c r="T124" i="3"/>
  <c r="P124" i="3"/>
  <c r="L124" i="3"/>
  <c r="H124" i="3"/>
  <c r="D124" i="3"/>
  <c r="AL124" i="3"/>
  <c r="AG124" i="3"/>
  <c r="AA124" i="3"/>
  <c r="V124" i="3"/>
  <c r="Q124" i="3"/>
  <c r="K124" i="3"/>
  <c r="F124" i="3"/>
  <c r="AK124" i="3"/>
  <c r="AE124" i="3"/>
  <c r="Z124" i="3"/>
  <c r="U124" i="3"/>
  <c r="O124" i="3"/>
  <c r="J124" i="3"/>
  <c r="E124" i="3"/>
  <c r="M124" i="3"/>
  <c r="W124" i="3"/>
  <c r="AH124" i="3"/>
  <c r="C126" i="3"/>
  <c r="N126" i="3"/>
  <c r="Y126" i="3"/>
  <c r="AI126" i="3"/>
  <c r="G128" i="3"/>
  <c r="R128" i="3"/>
  <c r="AH128" i="3"/>
  <c r="AS110" i="3"/>
  <c r="AS106" i="3"/>
  <c r="AS102" i="3"/>
  <c r="AS98" i="3"/>
  <c r="AS94" i="3"/>
  <c r="AS90" i="3"/>
  <c r="AS86" i="3"/>
  <c r="AW110" i="3"/>
  <c r="AW106" i="3"/>
  <c r="AW102" i="3"/>
  <c r="AW98" i="3"/>
  <c r="AW94" i="3"/>
  <c r="AW90" i="3"/>
  <c r="AW86" i="3"/>
  <c r="BA110" i="3"/>
  <c r="BA106" i="3"/>
  <c r="BA102" i="3"/>
  <c r="BA98" i="3"/>
  <c r="BA94" i="3"/>
  <c r="BA90" i="3"/>
  <c r="BA86" i="3"/>
  <c r="BE110" i="3"/>
  <c r="BE106" i="3"/>
  <c r="BE102" i="3"/>
  <c r="BE98" i="3"/>
  <c r="BE94" i="3"/>
  <c r="BE90" i="3"/>
  <c r="BE86" i="3"/>
  <c r="BI110" i="3"/>
  <c r="BI106" i="3"/>
  <c r="BI102" i="3"/>
  <c r="BI98" i="3"/>
  <c r="BI94" i="3"/>
  <c r="BI90" i="3"/>
  <c r="BI86" i="3"/>
  <c r="BM110" i="3"/>
  <c r="BM106" i="3"/>
  <c r="BM102" i="3"/>
  <c r="BM98" i="3"/>
  <c r="BM94" i="3"/>
  <c r="BM90" i="3"/>
  <c r="BM86" i="3"/>
  <c r="A9" i="5"/>
  <c r="B4" i="4"/>
  <c r="AS63" i="3"/>
  <c r="AW63" i="3"/>
  <c r="BA63" i="3"/>
  <c r="BE63" i="3"/>
  <c r="BI63" i="3"/>
  <c r="BM63" i="3"/>
  <c r="A13" i="5"/>
  <c r="B8" i="4"/>
  <c r="AS67" i="3"/>
  <c r="AW67" i="3"/>
  <c r="BA67" i="3"/>
  <c r="BE67" i="3"/>
  <c r="BI67" i="3"/>
  <c r="BM67" i="3"/>
  <c r="A17" i="5"/>
  <c r="B12" i="4"/>
  <c r="AS71" i="3"/>
  <c r="AW71" i="3"/>
  <c r="BA71" i="3"/>
  <c r="BE71" i="3"/>
  <c r="BI71" i="3"/>
  <c r="BM71" i="3"/>
  <c r="A21" i="5"/>
  <c r="B16" i="4"/>
  <c r="AS75" i="3"/>
  <c r="AW75" i="3"/>
  <c r="BA75" i="3"/>
  <c r="BE75" i="3"/>
  <c r="BI75" i="3"/>
  <c r="BM75" i="3"/>
  <c r="AR76" i="3"/>
  <c r="AV76" i="3"/>
  <c r="AZ76" i="3"/>
  <c r="BD76" i="3"/>
  <c r="BH76" i="3"/>
  <c r="BL76" i="3"/>
  <c r="A25" i="5"/>
  <c r="B20" i="4"/>
  <c r="AS79" i="3"/>
  <c r="AW79" i="3"/>
  <c r="BA79" i="3"/>
  <c r="BE79" i="3"/>
  <c r="BI79" i="3"/>
  <c r="BM79" i="3"/>
  <c r="AR80" i="3"/>
  <c r="AV80" i="3"/>
  <c r="AZ80" i="3"/>
  <c r="BD80" i="3"/>
  <c r="BH80" i="3"/>
  <c r="BL80" i="3"/>
  <c r="A29" i="5"/>
  <c r="B24" i="4"/>
  <c r="AS83" i="3"/>
  <c r="AW83" i="3"/>
  <c r="BA83" i="3"/>
  <c r="BE83" i="3"/>
  <c r="BI83" i="3"/>
  <c r="BM83" i="3"/>
  <c r="AR84" i="3"/>
  <c r="AV84" i="3"/>
  <c r="AZ84" i="3"/>
  <c r="BD84" i="3"/>
  <c r="BH84" i="3"/>
  <c r="BL84" i="3"/>
  <c r="BH85" i="3"/>
  <c r="BM85" i="3"/>
  <c r="BD86" i="3"/>
  <c r="BA87" i="3"/>
  <c r="AR88" i="3"/>
  <c r="AW88" i="3"/>
  <c r="BH88" i="3"/>
  <c r="BM88" i="3"/>
  <c r="A35" i="5"/>
  <c r="B30" i="4"/>
  <c r="AS89" i="3"/>
  <c r="BD89" i="3"/>
  <c r="BI89" i="3"/>
  <c r="AZ90" i="3"/>
  <c r="AW91" i="3"/>
  <c r="BM91" i="3"/>
  <c r="AS92" i="3"/>
  <c r="BD92" i="3"/>
  <c r="BI92" i="3"/>
  <c r="AZ93" i="3"/>
  <c r="BE93" i="3"/>
  <c r="AV94" i="3"/>
  <c r="BL94" i="3"/>
  <c r="AS95" i="3"/>
  <c r="BI95" i="3"/>
  <c r="A42" i="5"/>
  <c r="B37" i="4"/>
  <c r="AN96" i="3"/>
  <c r="AZ96" i="3"/>
  <c r="BE96" i="3"/>
  <c r="AV97" i="3"/>
  <c r="BA97" i="3"/>
  <c r="BL97" i="3"/>
  <c r="AR98" i="3"/>
  <c r="BH98" i="3"/>
  <c r="A45" i="5"/>
  <c r="B40" i="4"/>
  <c r="BE99" i="3"/>
  <c r="AV100" i="3"/>
  <c r="BA100" i="3"/>
  <c r="BL100" i="3"/>
  <c r="AR101" i="3"/>
  <c r="AW101" i="3"/>
  <c r="BH101" i="3"/>
  <c r="BM101" i="3"/>
  <c r="BD102" i="3"/>
  <c r="BA103" i="3"/>
  <c r="AR104" i="3"/>
  <c r="AW104" i="3"/>
  <c r="BH104" i="3"/>
  <c r="BM104" i="3"/>
  <c r="AS105" i="3"/>
  <c r="BD105" i="3"/>
  <c r="BI105" i="3"/>
  <c r="AZ106" i="3"/>
  <c r="AN107" i="3"/>
  <c r="AW107" i="3"/>
  <c r="BM107" i="3"/>
  <c r="AS108" i="3"/>
  <c r="BD108" i="3"/>
  <c r="BI108" i="3"/>
  <c r="AZ109" i="3"/>
  <c r="BE109" i="3"/>
  <c r="AV110" i="3"/>
  <c r="BL110" i="3"/>
  <c r="AS111" i="3"/>
  <c r="BI111" i="3"/>
  <c r="B53" i="4"/>
  <c r="AN112" i="3"/>
  <c r="AZ112" i="3"/>
  <c r="BE112" i="3"/>
  <c r="AN113" i="3"/>
  <c r="AV113" i="3"/>
  <c r="BA113" i="3"/>
  <c r="BL113" i="3"/>
  <c r="G126" i="3"/>
  <c r="R126" i="3"/>
  <c r="I128" i="3"/>
  <c r="AN130" i="3"/>
  <c r="AJ130" i="3"/>
  <c r="AF130" i="3"/>
  <c r="AB130" i="3"/>
  <c r="X130" i="3"/>
  <c r="T130" i="3"/>
  <c r="P130" i="3"/>
  <c r="L130" i="3"/>
  <c r="H130" i="3"/>
  <c r="D130" i="3"/>
  <c r="AI130" i="3"/>
  <c r="AD130" i="3"/>
  <c r="Y130" i="3"/>
  <c r="S130" i="3"/>
  <c r="N130" i="3"/>
  <c r="I130" i="3"/>
  <c r="C130" i="3"/>
  <c r="AL130" i="3"/>
  <c r="AG130" i="3"/>
  <c r="AA130" i="3"/>
  <c r="V130" i="3"/>
  <c r="Q130" i="3"/>
  <c r="K130" i="3"/>
  <c r="F130" i="3"/>
  <c r="AK130" i="3"/>
  <c r="AE130" i="3"/>
  <c r="Z130" i="3"/>
  <c r="U130" i="3"/>
  <c r="O130" i="3"/>
  <c r="J130" i="3"/>
  <c r="E130" i="3"/>
  <c r="W130" i="3"/>
  <c r="A38" i="5"/>
  <c r="B33" i="4"/>
  <c r="AN92" i="3"/>
  <c r="BA93" i="3"/>
  <c r="A41" i="5"/>
  <c r="B36" i="4"/>
  <c r="BE95" i="3"/>
  <c r="BA96" i="3"/>
  <c r="AW97" i="3"/>
  <c r="BM97" i="3"/>
  <c r="BA99" i="3"/>
  <c r="AW100" i="3"/>
  <c r="BM100" i="3"/>
  <c r="A47" i="5"/>
  <c r="B42" i="4"/>
  <c r="AS101" i="3"/>
  <c r="BI101" i="3"/>
  <c r="AW103" i="3"/>
  <c r="BM103" i="3"/>
  <c r="AS104" i="3"/>
  <c r="BI104" i="3"/>
  <c r="BE105" i="3"/>
  <c r="AS107" i="3"/>
  <c r="BI107" i="3"/>
  <c r="B49" i="4"/>
  <c r="AN108" i="3"/>
  <c r="BE108" i="3"/>
  <c r="BA109" i="3"/>
  <c r="BE111" i="3"/>
  <c r="AV112" i="3"/>
  <c r="BA112" i="3"/>
  <c r="BL112" i="3"/>
  <c r="AR113" i="3"/>
  <c r="AW113" i="3"/>
  <c r="BH113" i="3"/>
  <c r="BM113" i="3"/>
  <c r="AN128" i="3"/>
  <c r="AJ128" i="3"/>
  <c r="AF128" i="3"/>
  <c r="AB128" i="3"/>
  <c r="X128" i="3"/>
  <c r="T128" i="3"/>
  <c r="P128" i="3"/>
  <c r="L128" i="3"/>
  <c r="H128" i="3"/>
  <c r="D128" i="3"/>
  <c r="AI128" i="3"/>
  <c r="AD128" i="3"/>
  <c r="Y128" i="3"/>
  <c r="AL128" i="3"/>
  <c r="AG128" i="3"/>
  <c r="AA128" i="3"/>
  <c r="V128" i="3"/>
  <c r="Q128" i="3"/>
  <c r="K128" i="3"/>
  <c r="F128" i="3"/>
  <c r="AK128" i="3"/>
  <c r="AE128" i="3"/>
  <c r="Z128" i="3"/>
  <c r="U128" i="3"/>
  <c r="O128" i="3"/>
  <c r="J128" i="3"/>
  <c r="E128" i="3"/>
  <c r="M128" i="3"/>
  <c r="W128" i="3"/>
  <c r="A23" i="5"/>
  <c r="B18" i="4"/>
  <c r="A27" i="5"/>
  <c r="B22" i="4"/>
  <c r="AS81" i="3"/>
  <c r="AW81" i="3"/>
  <c r="BA81" i="3"/>
  <c r="BE81" i="3"/>
  <c r="BI81" i="3"/>
  <c r="BM81" i="3"/>
  <c r="A31" i="5"/>
  <c r="B26" i="4"/>
  <c r="AS85" i="3"/>
  <c r="AW85" i="3"/>
  <c r="BA85" i="3"/>
  <c r="BE85" i="3"/>
  <c r="AS87" i="3"/>
  <c r="BI87" i="3"/>
  <c r="A34" i="5"/>
  <c r="B29" i="4"/>
  <c r="AN88" i="3"/>
  <c r="BE88" i="3"/>
  <c r="BA89" i="3"/>
  <c r="A37" i="5"/>
  <c r="B32" i="4"/>
  <c r="BE91" i="3"/>
  <c r="BA92" i="3"/>
  <c r="AR93" i="3"/>
  <c r="AW93" i="3"/>
  <c r="BH93" i="3"/>
  <c r="BM93" i="3"/>
  <c r="BD94" i="3"/>
  <c r="BA95" i="3"/>
  <c r="AR96" i="3"/>
  <c r="AW96" i="3"/>
  <c r="BH96" i="3"/>
  <c r="BM96" i="3"/>
  <c r="A43" i="5"/>
  <c r="B38" i="4"/>
  <c r="AS97" i="3"/>
  <c r="BD97" i="3"/>
  <c r="BI97" i="3"/>
  <c r="AZ98" i="3"/>
  <c r="AW99" i="3"/>
  <c r="BM99" i="3"/>
  <c r="AS100" i="3"/>
  <c r="BD100" i="3"/>
  <c r="BI100" i="3"/>
  <c r="AZ101" i="3"/>
  <c r="BE101" i="3"/>
  <c r="AV102" i="3"/>
  <c r="BL102" i="3"/>
  <c r="AS103" i="3"/>
  <c r="BI103" i="3"/>
  <c r="B45" i="4"/>
  <c r="AN104" i="3"/>
  <c r="AZ104" i="3"/>
  <c r="BE104" i="3"/>
  <c r="AV105" i="3"/>
  <c r="BA105" i="3"/>
  <c r="BL105" i="3"/>
  <c r="AR106" i="3"/>
  <c r="BH106" i="3"/>
  <c r="BE107" i="3"/>
  <c r="AV108" i="3"/>
  <c r="BA108" i="3"/>
  <c r="BL108" i="3"/>
  <c r="AR109" i="3"/>
  <c r="AW109" i="3"/>
  <c r="BH109" i="3"/>
  <c r="BM109" i="3"/>
  <c r="BD110" i="3"/>
  <c r="BA111" i="3"/>
  <c r="AR112" i="3"/>
  <c r="AW112" i="3"/>
  <c r="BH112" i="3"/>
  <c r="BM112" i="3"/>
  <c r="AS113" i="3"/>
  <c r="BD113" i="3"/>
  <c r="BI113" i="3"/>
  <c r="AN126" i="3"/>
  <c r="AJ126" i="3"/>
  <c r="AF126" i="3"/>
  <c r="AB126" i="3"/>
  <c r="X126" i="3"/>
  <c r="T126" i="3"/>
  <c r="P126" i="3"/>
  <c r="L126" i="3"/>
  <c r="H126" i="3"/>
  <c r="D126" i="3"/>
  <c r="AL126" i="3"/>
  <c r="AG126" i="3"/>
  <c r="AA126" i="3"/>
  <c r="V126" i="3"/>
  <c r="Q126" i="3"/>
  <c r="K126" i="3"/>
  <c r="F126" i="3"/>
  <c r="AK126" i="3"/>
  <c r="AE126" i="3"/>
  <c r="Z126" i="3"/>
  <c r="U126" i="3"/>
  <c r="O126" i="3"/>
  <c r="J126" i="3"/>
  <c r="E126" i="3"/>
  <c r="M126" i="3"/>
  <c r="W126" i="3"/>
  <c r="AH126" i="3"/>
  <c r="C128" i="3"/>
  <c r="N128" i="3"/>
  <c r="AC128" i="3"/>
  <c r="AN123" i="3"/>
  <c r="AJ123" i="3"/>
  <c r="AF123" i="3"/>
  <c r="AB123" i="3"/>
  <c r="X123" i="3"/>
  <c r="T123" i="3"/>
  <c r="P123" i="3"/>
  <c r="L123" i="3"/>
  <c r="H123" i="3"/>
  <c r="D123" i="3"/>
  <c r="G123" i="3"/>
  <c r="M123" i="3"/>
  <c r="R123" i="3"/>
  <c r="W123" i="3"/>
  <c r="AC123" i="3"/>
  <c r="AH123" i="3"/>
  <c r="AN125" i="3"/>
  <c r="AJ125" i="3"/>
  <c r="AF125" i="3"/>
  <c r="AB125" i="3"/>
  <c r="X125" i="3"/>
  <c r="T125" i="3"/>
  <c r="P125" i="3"/>
  <c r="L125" i="3"/>
  <c r="H125" i="3"/>
  <c r="D125" i="3"/>
  <c r="G125" i="3"/>
  <c r="M125" i="3"/>
  <c r="R125" i="3"/>
  <c r="W125" i="3"/>
  <c r="AC125" i="3"/>
  <c r="AH125" i="3"/>
  <c r="AN127" i="3"/>
  <c r="AJ127" i="3"/>
  <c r="AF127" i="3"/>
  <c r="AB127" i="3"/>
  <c r="X127" i="3"/>
  <c r="T127" i="3"/>
  <c r="P127" i="3"/>
  <c r="L127" i="3"/>
  <c r="H127" i="3"/>
  <c r="D127" i="3"/>
  <c r="G127" i="3"/>
  <c r="M127" i="3"/>
  <c r="R127" i="3"/>
  <c r="W127" i="3"/>
  <c r="AC127" i="3"/>
  <c r="AH127" i="3"/>
  <c r="AN129" i="3"/>
  <c r="AJ129" i="3"/>
  <c r="AF129" i="3"/>
  <c r="AB129" i="3"/>
  <c r="X129" i="3"/>
  <c r="T129" i="3"/>
  <c r="P129" i="3"/>
  <c r="L129" i="3"/>
  <c r="H129" i="3"/>
  <c r="D129" i="3"/>
  <c r="G129" i="3"/>
  <c r="M129" i="3"/>
  <c r="R129" i="3"/>
  <c r="W129" i="3"/>
  <c r="AC129" i="3"/>
  <c r="AH129" i="3"/>
  <c r="AK131" i="3"/>
  <c r="AG131" i="3"/>
  <c r="AC131" i="3"/>
  <c r="Y131" i="3"/>
  <c r="U131" i="3"/>
  <c r="Q131" i="3"/>
  <c r="AN131" i="3"/>
  <c r="AJ131" i="3"/>
  <c r="AF131" i="3"/>
  <c r="AB131" i="3"/>
  <c r="X131" i="3"/>
  <c r="T131" i="3"/>
  <c r="P131" i="3"/>
  <c r="L131" i="3"/>
  <c r="H131" i="3"/>
  <c r="D131" i="3"/>
  <c r="G131" i="3"/>
  <c r="M131" i="3"/>
  <c r="S131" i="3"/>
  <c r="AA131" i="3"/>
  <c r="AI131" i="3"/>
  <c r="C132" i="3"/>
  <c r="K132" i="3"/>
  <c r="S132" i="3"/>
  <c r="AA132" i="3"/>
  <c r="AI132" i="3"/>
  <c r="C133" i="3"/>
  <c r="K133" i="3"/>
  <c r="S133" i="3"/>
  <c r="AA133" i="3"/>
  <c r="AI133" i="3"/>
  <c r="C134" i="3"/>
  <c r="K134" i="3"/>
  <c r="S134" i="3"/>
  <c r="AA134" i="3"/>
  <c r="AI134" i="3"/>
  <c r="C135" i="3"/>
  <c r="K135" i="3"/>
  <c r="S135" i="3"/>
  <c r="AA135" i="3"/>
  <c r="AI135" i="3"/>
  <c r="C136" i="3"/>
  <c r="K136" i="3"/>
  <c r="S136" i="3"/>
  <c r="AA136" i="3"/>
  <c r="AI136" i="3"/>
  <c r="C137" i="3"/>
  <c r="K137" i="3"/>
  <c r="S137" i="3"/>
  <c r="AA137" i="3"/>
  <c r="AI137" i="3"/>
  <c r="A32" i="5"/>
  <c r="B27" i="4"/>
  <c r="A36" i="5"/>
  <c r="B31" i="4"/>
  <c r="A40" i="5"/>
  <c r="B35" i="4"/>
  <c r="A44" i="5"/>
  <c r="B39" i="4"/>
  <c r="F116" i="3"/>
  <c r="J116" i="3"/>
  <c r="N116" i="3"/>
  <c r="R116" i="3"/>
  <c r="V116" i="3"/>
  <c r="Z116" i="3"/>
  <c r="AD116" i="3"/>
  <c r="AH116" i="3"/>
  <c r="F117" i="3"/>
  <c r="AM117" i="3" s="1"/>
  <c r="AP117" i="3" s="1"/>
  <c r="J117" i="3"/>
  <c r="N117" i="3"/>
  <c r="R117" i="3"/>
  <c r="V117" i="3"/>
  <c r="Z117" i="3"/>
  <c r="AD117" i="3"/>
  <c r="AH117" i="3"/>
  <c r="F118" i="3"/>
  <c r="AM118" i="3" s="1"/>
  <c r="AP118" i="3" s="1"/>
  <c r="J118" i="3"/>
  <c r="N118" i="3"/>
  <c r="R118" i="3"/>
  <c r="V118" i="3"/>
  <c r="Z118" i="3"/>
  <c r="AD118" i="3"/>
  <c r="AH118" i="3"/>
  <c r="F119" i="3"/>
  <c r="AM119" i="3" s="1"/>
  <c r="AP119" i="3" s="1"/>
  <c r="J119" i="3"/>
  <c r="N119" i="3"/>
  <c r="R119" i="3"/>
  <c r="V119" i="3"/>
  <c r="Z119" i="3"/>
  <c r="AD119" i="3"/>
  <c r="AH119" i="3"/>
  <c r="F120" i="3"/>
  <c r="J120" i="3"/>
  <c r="N120" i="3"/>
  <c r="R120" i="3"/>
  <c r="V120" i="3"/>
  <c r="Z120" i="3"/>
  <c r="AD120" i="3"/>
  <c r="AH120" i="3"/>
  <c r="F121" i="3"/>
  <c r="AM121" i="3" s="1"/>
  <c r="AP121" i="3" s="1"/>
  <c r="J121" i="3"/>
  <c r="N121" i="3"/>
  <c r="R121" i="3"/>
  <c r="V121" i="3"/>
  <c r="Z121" i="3"/>
  <c r="AD121" i="3"/>
  <c r="AH121" i="3"/>
  <c r="F122" i="3"/>
  <c r="J122" i="3"/>
  <c r="N122" i="3"/>
  <c r="R122" i="3"/>
  <c r="V122" i="3"/>
  <c r="Z122" i="3"/>
  <c r="AD122" i="3"/>
  <c r="AH122" i="3"/>
  <c r="AL122" i="3"/>
  <c r="C123" i="3"/>
  <c r="I123" i="3"/>
  <c r="N123" i="3"/>
  <c r="S123" i="3"/>
  <c r="Y123" i="3"/>
  <c r="AD123" i="3"/>
  <c r="AI123" i="3"/>
  <c r="C125" i="3"/>
  <c r="I125" i="3"/>
  <c r="N125" i="3"/>
  <c r="S125" i="3"/>
  <c r="Y125" i="3"/>
  <c r="AD125" i="3"/>
  <c r="AI125" i="3"/>
  <c r="C127" i="3"/>
  <c r="AM127" i="3" s="1"/>
  <c r="AP127" i="3" s="1"/>
  <c r="I127" i="3"/>
  <c r="N127" i="3"/>
  <c r="S127" i="3"/>
  <c r="Y127" i="3"/>
  <c r="AD127" i="3"/>
  <c r="AI127" i="3"/>
  <c r="C129" i="3"/>
  <c r="I129" i="3"/>
  <c r="N129" i="3"/>
  <c r="S129" i="3"/>
  <c r="Y129" i="3"/>
  <c r="AD129" i="3"/>
  <c r="AI129" i="3"/>
  <c r="C131" i="3"/>
  <c r="I131" i="3"/>
  <c r="N131" i="3"/>
  <c r="V131" i="3"/>
  <c r="AD131" i="3"/>
  <c r="AL131" i="3"/>
  <c r="F132" i="3"/>
  <c r="N132" i="3"/>
  <c r="V132" i="3"/>
  <c r="AD132" i="3"/>
  <c r="F133" i="3"/>
  <c r="N133" i="3"/>
  <c r="V133" i="3"/>
  <c r="AD133" i="3"/>
  <c r="F134" i="3"/>
  <c r="N134" i="3"/>
  <c r="V134" i="3"/>
  <c r="AD134" i="3"/>
  <c r="F135" i="3"/>
  <c r="N135" i="3"/>
  <c r="V135" i="3"/>
  <c r="AD135" i="3"/>
  <c r="F136" i="3"/>
  <c r="N136" i="3"/>
  <c r="V136" i="3"/>
  <c r="AD136" i="3"/>
  <c r="F137" i="3"/>
  <c r="N137" i="3"/>
  <c r="V137" i="3"/>
  <c r="AD137" i="3"/>
  <c r="AK132" i="3"/>
  <c r="AG132" i="3"/>
  <c r="AC132" i="3"/>
  <c r="Y132" i="3"/>
  <c r="U132" i="3"/>
  <c r="Q132" i="3"/>
  <c r="M132" i="3"/>
  <c r="I132" i="3"/>
  <c r="E132" i="3"/>
  <c r="AN132" i="3"/>
  <c r="AJ132" i="3"/>
  <c r="AF132" i="3"/>
  <c r="AB132" i="3"/>
  <c r="X132" i="3"/>
  <c r="T132" i="3"/>
  <c r="P132" i="3"/>
  <c r="L132" i="3"/>
  <c r="H132" i="3"/>
  <c r="D132" i="3"/>
  <c r="J132" i="3"/>
  <c r="R132" i="3"/>
  <c r="Z132" i="3"/>
  <c r="AH132" i="3"/>
  <c r="AK133" i="3"/>
  <c r="AG133" i="3"/>
  <c r="AC133" i="3"/>
  <c r="Y133" i="3"/>
  <c r="U133" i="3"/>
  <c r="Q133" i="3"/>
  <c r="M133" i="3"/>
  <c r="I133" i="3"/>
  <c r="E133" i="3"/>
  <c r="AN133" i="3"/>
  <c r="AJ133" i="3"/>
  <c r="AF133" i="3"/>
  <c r="AB133" i="3"/>
  <c r="X133" i="3"/>
  <c r="T133" i="3"/>
  <c r="P133" i="3"/>
  <c r="L133" i="3"/>
  <c r="H133" i="3"/>
  <c r="D133" i="3"/>
  <c r="J133" i="3"/>
  <c r="R133" i="3"/>
  <c r="Z133" i="3"/>
  <c r="AH133" i="3"/>
  <c r="AK134" i="3"/>
  <c r="AG134" i="3"/>
  <c r="AC134" i="3"/>
  <c r="Y134" i="3"/>
  <c r="U134" i="3"/>
  <c r="Q134" i="3"/>
  <c r="M134" i="3"/>
  <c r="I134" i="3"/>
  <c r="E134" i="3"/>
  <c r="AN134" i="3"/>
  <c r="AJ134" i="3"/>
  <c r="AF134" i="3"/>
  <c r="AB134" i="3"/>
  <c r="X134" i="3"/>
  <c r="T134" i="3"/>
  <c r="P134" i="3"/>
  <c r="L134" i="3"/>
  <c r="H134" i="3"/>
  <c r="D134" i="3"/>
  <c r="J134" i="3"/>
  <c r="R134" i="3"/>
  <c r="Z134" i="3"/>
  <c r="AH134" i="3"/>
  <c r="AK135" i="3"/>
  <c r="AG135" i="3"/>
  <c r="AC135" i="3"/>
  <c r="Y135" i="3"/>
  <c r="U135" i="3"/>
  <c r="Q135" i="3"/>
  <c r="M135" i="3"/>
  <c r="I135" i="3"/>
  <c r="E135" i="3"/>
  <c r="AN135" i="3"/>
  <c r="AJ135" i="3"/>
  <c r="AF135" i="3"/>
  <c r="AB135" i="3"/>
  <c r="X135" i="3"/>
  <c r="T135" i="3"/>
  <c r="P135" i="3"/>
  <c r="L135" i="3"/>
  <c r="H135" i="3"/>
  <c r="D135" i="3"/>
  <c r="J135" i="3"/>
  <c r="R135" i="3"/>
  <c r="Z135" i="3"/>
  <c r="AH135" i="3"/>
  <c r="AK136" i="3"/>
  <c r="AG136" i="3"/>
  <c r="AC136" i="3"/>
  <c r="Y136" i="3"/>
  <c r="U136" i="3"/>
  <c r="Q136" i="3"/>
  <c r="M136" i="3"/>
  <c r="I136" i="3"/>
  <c r="E136" i="3"/>
  <c r="AN136" i="3"/>
  <c r="AJ136" i="3"/>
  <c r="AF136" i="3"/>
  <c r="AB136" i="3"/>
  <c r="X136" i="3"/>
  <c r="T136" i="3"/>
  <c r="P136" i="3"/>
  <c r="L136" i="3"/>
  <c r="H136" i="3"/>
  <c r="D136" i="3"/>
  <c r="J136" i="3"/>
  <c r="R136" i="3"/>
  <c r="Z136" i="3"/>
  <c r="AH136" i="3"/>
  <c r="AK137" i="3"/>
  <c r="AG137" i="3"/>
  <c r="AC137" i="3"/>
  <c r="Y137" i="3"/>
  <c r="U137" i="3"/>
  <c r="Q137" i="3"/>
  <c r="M137" i="3"/>
  <c r="I137" i="3"/>
  <c r="E137" i="3"/>
  <c r="AN137" i="3"/>
  <c r="AJ137" i="3"/>
  <c r="AF137" i="3"/>
  <c r="AB137" i="3"/>
  <c r="X137" i="3"/>
  <c r="T137" i="3"/>
  <c r="P137" i="3"/>
  <c r="L137" i="3"/>
  <c r="H137" i="3"/>
  <c r="D137" i="3"/>
  <c r="J137" i="3"/>
  <c r="R137" i="3"/>
  <c r="Z137" i="3"/>
  <c r="AH137" i="3"/>
  <c r="AQ190" i="4"/>
  <c r="AQ168" i="4"/>
  <c r="AQ146" i="4"/>
  <c r="AQ124" i="4"/>
  <c r="AQ102" i="4"/>
  <c r="AQ80" i="4"/>
  <c r="AQ179" i="4"/>
  <c r="AQ157" i="4"/>
  <c r="AQ135" i="4"/>
  <c r="AQ113" i="4"/>
  <c r="AQ91" i="4"/>
  <c r="AQ69" i="4"/>
  <c r="AQ14" i="4"/>
  <c r="AQ25" i="4"/>
  <c r="AQ58" i="4"/>
  <c r="AQ36" i="4"/>
  <c r="AQ47" i="4"/>
  <c r="AQ3" i="4"/>
  <c r="AO181" i="4"/>
  <c r="AO159" i="4"/>
  <c r="AO137" i="4"/>
  <c r="AO115" i="4"/>
  <c r="AO192" i="4"/>
  <c r="AO170" i="4"/>
  <c r="AO148" i="4"/>
  <c r="AO126" i="4"/>
  <c r="AO104" i="4"/>
  <c r="AO82" i="4"/>
  <c r="AO27" i="4"/>
  <c r="AO38" i="4"/>
  <c r="AO93" i="4"/>
  <c r="AO71" i="4"/>
  <c r="AO49" i="4"/>
  <c r="AO5" i="4"/>
  <c r="AO60" i="4"/>
  <c r="AO16" i="4"/>
  <c r="AS179" i="4"/>
  <c r="AS157" i="4"/>
  <c r="AS135" i="4"/>
  <c r="AS113" i="4"/>
  <c r="AS91" i="4"/>
  <c r="AS69" i="4"/>
  <c r="AS190" i="4"/>
  <c r="AS168" i="4"/>
  <c r="AS146" i="4"/>
  <c r="AS124" i="4"/>
  <c r="AS102" i="4"/>
  <c r="AS80" i="4"/>
  <c r="AO194" i="4"/>
  <c r="AO172" i="4"/>
  <c r="AO150" i="4"/>
  <c r="AO128" i="4"/>
  <c r="AO106" i="4"/>
  <c r="AO183" i="4"/>
  <c r="AO161" i="4"/>
  <c r="AO139" i="4"/>
  <c r="AO117" i="4"/>
  <c r="AO95" i="4"/>
  <c r="AO186" i="4"/>
  <c r="AO164" i="4"/>
  <c r="AO142" i="4"/>
  <c r="AO120" i="4"/>
  <c r="AO98" i="4"/>
  <c r="AO76" i="4"/>
  <c r="AO197" i="4"/>
  <c r="AO175" i="4"/>
  <c r="AO153" i="4"/>
  <c r="AO131" i="4"/>
  <c r="AO109" i="4"/>
  <c r="AO87" i="4"/>
  <c r="AO65" i="4"/>
  <c r="AR14" i="4"/>
  <c r="AO18" i="4"/>
  <c r="AO20" i="4"/>
  <c r="AS25" i="4"/>
  <c r="AP36" i="4"/>
  <c r="AT36" i="4"/>
  <c r="AO39" i="4"/>
  <c r="AO43" i="4"/>
  <c r="AO44" i="4"/>
  <c r="AP58" i="4"/>
  <c r="AO97" i="4"/>
  <c r="AP179" i="4"/>
  <c r="AP157" i="4"/>
  <c r="AP135" i="4"/>
  <c r="AP113" i="4"/>
  <c r="AP190" i="4"/>
  <c r="AP168" i="4"/>
  <c r="AP146" i="4"/>
  <c r="AP124" i="4"/>
  <c r="AP102" i="4"/>
  <c r="AP80" i="4"/>
  <c r="AT179" i="4"/>
  <c r="AT157" i="4"/>
  <c r="AT135" i="4"/>
  <c r="AT113" i="4"/>
  <c r="AT190" i="4"/>
  <c r="AT168" i="4"/>
  <c r="AT146" i="4"/>
  <c r="AT124" i="4"/>
  <c r="AT102" i="4"/>
  <c r="AT80" i="4"/>
  <c r="AO191" i="4"/>
  <c r="AO169" i="4"/>
  <c r="AO147" i="4"/>
  <c r="AO125" i="4"/>
  <c r="AO103" i="4"/>
  <c r="AO81" i="4"/>
  <c r="AO180" i="4"/>
  <c r="AO158" i="4"/>
  <c r="AO136" i="4"/>
  <c r="AO114" i="4"/>
  <c r="AO92" i="4"/>
  <c r="AO70" i="4"/>
  <c r="AO195" i="4"/>
  <c r="AO173" i="4"/>
  <c r="AO151" i="4"/>
  <c r="AO129" i="4"/>
  <c r="AO107" i="4"/>
  <c r="AO85" i="4"/>
  <c r="AO184" i="4"/>
  <c r="AO162" i="4"/>
  <c r="AO140" i="4"/>
  <c r="AO118" i="4"/>
  <c r="AO96" i="4"/>
  <c r="AO74" i="4"/>
  <c r="AO187" i="4"/>
  <c r="AO165" i="4"/>
  <c r="AO143" i="4"/>
  <c r="AO121" i="4"/>
  <c r="AO99" i="4"/>
  <c r="AO198" i="4"/>
  <c r="AO176" i="4"/>
  <c r="AO154" i="4"/>
  <c r="AO132" i="4"/>
  <c r="AO110" i="4"/>
  <c r="AO88" i="4"/>
  <c r="AR3" i="4"/>
  <c r="AO7" i="4"/>
  <c r="AO9" i="4"/>
  <c r="AS14" i="4"/>
  <c r="AP25" i="4"/>
  <c r="AT25" i="4"/>
  <c r="AO26" i="4"/>
  <c r="AO30" i="4"/>
  <c r="AO32" i="4"/>
  <c r="AO33" i="4"/>
  <c r="AR47" i="4"/>
  <c r="AO51" i="4"/>
  <c r="AO53" i="4"/>
  <c r="AO59" i="4"/>
  <c r="AR69" i="4"/>
  <c r="AO73" i="4"/>
  <c r="AO75" i="4"/>
  <c r="AO84" i="4"/>
  <c r="AP91" i="4"/>
  <c r="AO22" i="4"/>
  <c r="AR36" i="4"/>
  <c r="AO40" i="4"/>
  <c r="AO42" i="4"/>
  <c r="AS47" i="4"/>
  <c r="AO55" i="4"/>
  <c r="AO62" i="4"/>
  <c r="AT69" i="4"/>
  <c r="AT91" i="4"/>
  <c r="AR190" i="4"/>
  <c r="AR168" i="4"/>
  <c r="AR146" i="4"/>
  <c r="AR124" i="4"/>
  <c r="AR102" i="4"/>
  <c r="AR179" i="4"/>
  <c r="AR157" i="4"/>
  <c r="AR135" i="4"/>
  <c r="AR113" i="4"/>
  <c r="AR91" i="4"/>
  <c r="AO182" i="4"/>
  <c r="AO160" i="4"/>
  <c r="AO138" i="4"/>
  <c r="AO116" i="4"/>
  <c r="AO94" i="4"/>
  <c r="AO72" i="4"/>
  <c r="AO193" i="4"/>
  <c r="AO171" i="4"/>
  <c r="AO149" i="4"/>
  <c r="AO127" i="4"/>
  <c r="AO105" i="4"/>
  <c r="AO83" i="4"/>
  <c r="AO185" i="4"/>
  <c r="AO163" i="4"/>
  <c r="AO141" i="4"/>
  <c r="AO119" i="4"/>
  <c r="AO196" i="4"/>
  <c r="AO174" i="4"/>
  <c r="AO152" i="4"/>
  <c r="AO130" i="4"/>
  <c r="AO108" i="4"/>
  <c r="AO86" i="4"/>
  <c r="AO6" i="4"/>
  <c r="AO8" i="4"/>
  <c r="AO10" i="4"/>
  <c r="AO11" i="4"/>
  <c r="AR25" i="4"/>
  <c r="AO29" i="4"/>
  <c r="AO31" i="4"/>
  <c r="AS36" i="4"/>
  <c r="AP47" i="4"/>
  <c r="AT47" i="4"/>
  <c r="AO48" i="4"/>
  <c r="AO50" i="4"/>
  <c r="AO52" i="4"/>
  <c r="AO54" i="4"/>
  <c r="AS58" i="4"/>
  <c r="AO61" i="4"/>
  <c r="AO63" i="4"/>
  <c r="AO77" i="4"/>
  <c r="AR80" i="4"/>
  <c r="AR459" i="9"/>
  <c r="AR447" i="9"/>
  <c r="AR435" i="9"/>
  <c r="AR423" i="9"/>
  <c r="AR411" i="9"/>
  <c r="AR399" i="9"/>
  <c r="AR387" i="9"/>
  <c r="AR375" i="9"/>
  <c r="AR363" i="9"/>
  <c r="AR351" i="9"/>
  <c r="AR339" i="9"/>
  <c r="AR327" i="9"/>
  <c r="AR315" i="9"/>
  <c r="AR303" i="9"/>
  <c r="AR291" i="9"/>
  <c r="AR279" i="9"/>
  <c r="AR267" i="9"/>
  <c r="AR219" i="9"/>
  <c r="AR171" i="9"/>
  <c r="AR123" i="9"/>
  <c r="AR99" i="9"/>
  <c r="AR87" i="9"/>
  <c r="AR75" i="9"/>
  <c r="AR63" i="9"/>
  <c r="AR51" i="9"/>
  <c r="AR255" i="9"/>
  <c r="AR207" i="9"/>
  <c r="AR159" i="9"/>
  <c r="AR243" i="9"/>
  <c r="AR195" i="9"/>
  <c r="AR147" i="9"/>
  <c r="AR111" i="9"/>
  <c r="AR231" i="9"/>
  <c r="AR183" i="9"/>
  <c r="AR135" i="9"/>
  <c r="AR4" i="9"/>
  <c r="AS459" i="9"/>
  <c r="AS447" i="9"/>
  <c r="AS435" i="9"/>
  <c r="AS423" i="9"/>
  <c r="AS411" i="9"/>
  <c r="AS399" i="9"/>
  <c r="AS387" i="9"/>
  <c r="AS375" i="9"/>
  <c r="AS363" i="9"/>
  <c r="AS351" i="9"/>
  <c r="AS339" i="9"/>
  <c r="AS327" i="9"/>
  <c r="AS303" i="9"/>
  <c r="AS291" i="9"/>
  <c r="AS279" i="9"/>
  <c r="AS267" i="9"/>
  <c r="AS255" i="9"/>
  <c r="AS207" i="9"/>
  <c r="AS159" i="9"/>
  <c r="AS243" i="9"/>
  <c r="AS195" i="9"/>
  <c r="AS147" i="9"/>
  <c r="AS111" i="9"/>
  <c r="AS315" i="9"/>
  <c r="AS231" i="9"/>
  <c r="AS183" i="9"/>
  <c r="AS135" i="9"/>
  <c r="AS39" i="9"/>
  <c r="AS219" i="9"/>
  <c r="AS171" i="9"/>
  <c r="AS123" i="9"/>
  <c r="AS99" i="9"/>
  <c r="AS4" i="9"/>
  <c r="AQ15" i="9"/>
  <c r="AR36" i="9"/>
  <c r="AS87" i="9"/>
  <c r="AR15" i="9"/>
  <c r="AR27" i="9"/>
  <c r="AR39" i="9"/>
  <c r="AS51" i="9"/>
  <c r="AQ459" i="9"/>
  <c r="AQ447" i="9"/>
  <c r="AQ435" i="9"/>
  <c r="AQ423" i="9"/>
  <c r="AQ339" i="9"/>
  <c r="AQ327" i="9"/>
  <c r="AQ315" i="9"/>
  <c r="AQ399" i="9"/>
  <c r="AQ351" i="9"/>
  <c r="AQ303" i="9"/>
  <c r="AQ291" i="9"/>
  <c r="AQ279" i="9"/>
  <c r="AQ267" i="9"/>
  <c r="AQ411" i="9"/>
  <c r="AQ363" i="9"/>
  <c r="AQ375" i="9"/>
  <c r="AQ255" i="9"/>
  <c r="AQ243" i="9"/>
  <c r="AQ231" i="9"/>
  <c r="AQ219" i="9"/>
  <c r="AQ207" i="9"/>
  <c r="AQ195" i="9"/>
  <c r="AQ183" i="9"/>
  <c r="AQ171" i="9"/>
  <c r="AQ159" i="9"/>
  <c r="AQ147" i="9"/>
  <c r="AQ135" i="9"/>
  <c r="AQ123" i="9"/>
  <c r="AQ111" i="9"/>
  <c r="AQ39" i="9"/>
  <c r="AQ99" i="9"/>
  <c r="AQ87" i="9"/>
  <c r="AQ75" i="9"/>
  <c r="AQ63" i="9"/>
  <c r="AQ51" i="9"/>
  <c r="AQ387" i="9"/>
  <c r="AQ4" i="9"/>
  <c r="AS15" i="9"/>
  <c r="AS27" i="9"/>
  <c r="AS63" i="9"/>
  <c r="AM131" i="3" l="1"/>
  <c r="AP131" i="3" s="1"/>
  <c r="AM123" i="3"/>
  <c r="AP123" i="3" s="1"/>
  <c r="AM135" i="3"/>
  <c r="AP135" i="3" s="1"/>
  <c r="BM61" i="3"/>
  <c r="AW61" i="3"/>
  <c r="AM126" i="3"/>
  <c r="AP126" i="3" s="1"/>
  <c r="BL61" i="3"/>
  <c r="AV61" i="3"/>
  <c r="BO61" i="3"/>
  <c r="AX61" i="3"/>
  <c r="BK61" i="3"/>
  <c r="BB61" i="3"/>
  <c r="AV100" i="1"/>
  <c r="AY100" i="1" s="1"/>
  <c r="BF57" i="1"/>
  <c r="BL57" i="1"/>
  <c r="BW57" i="1"/>
  <c r="BG57" i="1"/>
  <c r="BR57" i="1"/>
  <c r="AM125" i="3"/>
  <c r="AP125" i="3" s="1"/>
  <c r="AM122" i="3"/>
  <c r="AP122" i="3" s="1"/>
  <c r="AM120" i="3"/>
  <c r="AP120" i="3" s="1"/>
  <c r="AM116" i="3"/>
  <c r="AP116" i="3" s="1"/>
  <c r="AM134" i="3"/>
  <c r="AP134" i="3" s="1"/>
  <c r="BI61" i="3"/>
  <c r="AS61" i="3"/>
  <c r="BH61" i="3"/>
  <c r="AR61" i="3"/>
  <c r="BG61" i="3"/>
  <c r="BC61" i="3"/>
  <c r="AT61" i="3"/>
  <c r="AV113" i="1"/>
  <c r="AY113" i="1" s="1"/>
  <c r="AV111" i="1"/>
  <c r="AY111" i="1" s="1"/>
  <c r="BX57" i="1"/>
  <c r="BH57" i="1"/>
  <c r="BS57" i="1"/>
  <c r="BC57" i="1"/>
  <c r="BJ57" i="1"/>
  <c r="BE61" i="3"/>
  <c r="AM124" i="3"/>
  <c r="AP124" i="3" s="1"/>
  <c r="BD61" i="3"/>
  <c r="BN61" i="3"/>
  <c r="AU61" i="3"/>
  <c r="BV57" i="1"/>
  <c r="BT57" i="1"/>
  <c r="BD57" i="1"/>
  <c r="BO57" i="1"/>
  <c r="BB57" i="1"/>
  <c r="AM137" i="3"/>
  <c r="AP137" i="3" s="1"/>
  <c r="AM133" i="3"/>
  <c r="AP133" i="3" s="1"/>
  <c r="AM129" i="3"/>
  <c r="AP129" i="3" s="1"/>
  <c r="AM136" i="3"/>
  <c r="AP136" i="3" s="1"/>
  <c r="AM132" i="3"/>
  <c r="AP132" i="3" s="1"/>
  <c r="AM128" i="3"/>
  <c r="AP128" i="3" s="1"/>
  <c r="AM130" i="3"/>
  <c r="AP130" i="3" s="1"/>
  <c r="BA61" i="3"/>
  <c r="AZ61" i="3"/>
  <c r="BF61" i="3"/>
  <c r="BJ61" i="3"/>
  <c r="AV104" i="1"/>
  <c r="AY104" i="1" s="1"/>
  <c r="AV106" i="1"/>
  <c r="AY106" i="1" s="1"/>
  <c r="AV103" i="1"/>
  <c r="AY103" i="1" s="1"/>
  <c r="AV99" i="1"/>
  <c r="AY99" i="1" s="1"/>
  <c r="BN57" i="1"/>
  <c r="BP57" i="1"/>
  <c r="BK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0" authorId="0" shapeId="0" xr:uid="{00000000-0006-0000-0000-000001000000}">
      <text>
        <r>
          <rPr>
            <sz val="10"/>
            <color rgb="FF000000"/>
            <rFont val="Calibri"/>
            <scheme val="minor"/>
          </rPr>
          <t>2 giorni liberi
lunedì e venerdì
======</t>
        </r>
      </text>
    </comment>
  </commentList>
</comments>
</file>

<file path=xl/sharedStrings.xml><?xml version="1.0" encoding="utf-8"?>
<sst xmlns="http://schemas.openxmlformats.org/spreadsheetml/2006/main" count="2752" uniqueCount="331">
  <si>
    <t xml:space="preserve">        Questa opera è distribuita con licenza Creative Commons Attribuzione - Non commerciale - Condividi allo stesso modo 2.5 Italia.</t>
  </si>
  <si>
    <r>
      <rPr>
        <b/>
        <sz val="10"/>
        <color rgb="FFFF9900"/>
        <rFont val="Tahoma"/>
        <family val="2"/>
      </rPr>
      <t>N.B. COMPILARE PRIMA LE TABELLE DI QUESTA PAGINA, POI L'ORARIO SOTTOSTANTE</t>
    </r>
    <r>
      <rPr>
        <sz val="10"/>
        <color rgb="FFFF9900"/>
        <rFont val="Tahoma"/>
        <family val="2"/>
      </rPr>
      <t>. Inserire nella Tabella 1  le materie insegnate, i nomi dei docenti, gli spazi settimanali totali e quelli previsti per ciascun docente in ogni singola classe. Inserire nella Tabel</t>
    </r>
  </si>
  <si>
    <t xml:space="preserve">   MATERIA</t>
  </si>
  <si>
    <t>DOCENTE</t>
  </si>
  <si>
    <t>SPAZI SETT.</t>
  </si>
  <si>
    <t>1LA</t>
  </si>
  <si>
    <t>2LA</t>
  </si>
  <si>
    <t>3LA</t>
  </si>
  <si>
    <t>4LA</t>
  </si>
  <si>
    <t>5LA</t>
  </si>
  <si>
    <t>1SA</t>
  </si>
  <si>
    <t>2SA</t>
  </si>
  <si>
    <t>3SA</t>
  </si>
  <si>
    <t>4SA</t>
  </si>
  <si>
    <t>5SA</t>
  </si>
  <si>
    <t>1LS</t>
  </si>
  <si>
    <t>2LS</t>
  </si>
  <si>
    <t>3LS</t>
  </si>
  <si>
    <t>4LS</t>
  </si>
  <si>
    <t>5LS</t>
  </si>
  <si>
    <t>1LS/SA</t>
  </si>
  <si>
    <t>1LIV</t>
  </si>
  <si>
    <t>2LIV</t>
  </si>
  <si>
    <t>D</t>
  </si>
  <si>
    <t>TOT</t>
  </si>
  <si>
    <t>controllo</t>
  </si>
  <si>
    <t>MATEMATICA</t>
  </si>
  <si>
    <t>FIORENZANO FEDERICO</t>
  </si>
  <si>
    <t>SPAZI SETTIMANALI CLASSI</t>
  </si>
  <si>
    <t>GRAFICA</t>
  </si>
  <si>
    <t>ALLI GIULIA</t>
  </si>
  <si>
    <t>MOTORIA</t>
  </si>
  <si>
    <t>BASILICO NICOLA</t>
  </si>
  <si>
    <t>PLASTICHE</t>
  </si>
  <si>
    <t>CASATI CHIARA</t>
  </si>
  <si>
    <t>CURRICOLARI</t>
  </si>
  <si>
    <t>MENSA LUN</t>
  </si>
  <si>
    <t>MENSA MAR</t>
  </si>
  <si>
    <t>MENSA MER</t>
  </si>
  <si>
    <t>MENSA GIO</t>
  </si>
  <si>
    <t>MENSA VEN</t>
  </si>
  <si>
    <t xml:space="preserve"> ATT. AGG. LUN</t>
  </si>
  <si>
    <t>ATT. AGG. MAR</t>
  </si>
  <si>
    <t>ATT. AGG.MER</t>
  </si>
  <si>
    <t>ATT. AGG. GIO</t>
  </si>
  <si>
    <t>ATT. AGG. VEN</t>
  </si>
  <si>
    <t>ITA-LAT</t>
  </si>
  <si>
    <t>CERVINI DANIELA</t>
  </si>
  <si>
    <t>MATE-FISICA-INFO</t>
  </si>
  <si>
    <t>CHIARAVALLI ANDREA</t>
  </si>
  <si>
    <t>SCIENZE</t>
  </si>
  <si>
    <t>MEROI RICCARDO</t>
  </si>
  <si>
    <t>CRESPI ARIANNA</t>
  </si>
  <si>
    <t>INGLESE</t>
  </si>
  <si>
    <t>CARELLA SIMONE</t>
  </si>
  <si>
    <t>LETTERE</t>
  </si>
  <si>
    <t>DORICI GIADA</t>
  </si>
  <si>
    <t>PARONI LEONORA</t>
  </si>
  <si>
    <t>PITTORICHE</t>
  </si>
  <si>
    <t>FERDANI ELISA</t>
  </si>
  <si>
    <t>MATE-FISICA</t>
  </si>
  <si>
    <t>FERRAZZI GIULIA</t>
  </si>
  <si>
    <t>RICOTTI LORENZO</t>
  </si>
  <si>
    <t>STO-FILO</t>
  </si>
  <si>
    <t>LO CICERO GIOVANNA</t>
  </si>
  <si>
    <t>VACONDIO CHIARA</t>
  </si>
  <si>
    <t>ARCHITETTURA</t>
  </si>
  <si>
    <t>LUCINI STEFANO</t>
  </si>
  <si>
    <t>ITALIANO</t>
  </si>
  <si>
    <t>MACCHI BARBARA</t>
  </si>
  <si>
    <t>RELIGIONE-SOCIAL</t>
  </si>
  <si>
    <t>MANCHIA ANTONIO</t>
  </si>
  <si>
    <t>DISEGNO-ST.ARTE</t>
  </si>
  <si>
    <t>MASSARI ELENA</t>
  </si>
  <si>
    <t>SPAGNOLO</t>
  </si>
  <si>
    <t>BRUNETTA LAURA</t>
  </si>
  <si>
    <t>ORTISI LETIZIA</t>
  </si>
  <si>
    <t>PENNA FEDERICA</t>
  </si>
  <si>
    <t>PETRUZZI MATTEO</t>
  </si>
  <si>
    <t>ST.ARTE</t>
  </si>
  <si>
    <t>PORETTI SARA</t>
  </si>
  <si>
    <t>REDAELLI LORENZO</t>
  </si>
  <si>
    <t>MASSERMAN CHARLOTTE</t>
  </si>
  <si>
    <t>SOSTEGNO</t>
  </si>
  <si>
    <t>SIMIONI ANDREA</t>
  </si>
  <si>
    <t>SINATRA GIUSEPPE</t>
  </si>
  <si>
    <t>TEDESCO</t>
  </si>
  <si>
    <t>SOMA SHARON</t>
  </si>
  <si>
    <t>PERONI LUCIA</t>
  </si>
  <si>
    <t>MADRELINGUA</t>
  </si>
  <si>
    <t>VALENTINI CRISTINA</t>
  </si>
  <si>
    <t>VIGANÒ RICCARDO</t>
  </si>
  <si>
    <t>VIGNATI FEDERICA</t>
  </si>
  <si>
    <t>VILLA PAOLO</t>
  </si>
  <si>
    <t>ITA</t>
  </si>
  <si>
    <t>VOLONTÀ LORENA</t>
  </si>
  <si>
    <t>DOCENTE37</t>
  </si>
  <si>
    <t>DOCENTE38</t>
  </si>
  <si>
    <t>DOCENTE39</t>
  </si>
  <si>
    <t>DOCENTE40</t>
  </si>
  <si>
    <t>DOCENTE41</t>
  </si>
  <si>
    <t>DOCENTE42</t>
  </si>
  <si>
    <t>DOCENTE43</t>
  </si>
  <si>
    <t>DOCENTE44</t>
  </si>
  <si>
    <t>DOCENTE45</t>
  </si>
  <si>
    <t>DOCENTE46</t>
  </si>
  <si>
    <t>DOCENTE47</t>
  </si>
  <si>
    <t>DOCENTE48</t>
  </si>
  <si>
    <t>DOCENTE49</t>
  </si>
  <si>
    <t>DOCENTE50</t>
  </si>
  <si>
    <t>DOCENTE51</t>
  </si>
  <si>
    <t>Materia</t>
  </si>
  <si>
    <t>Docente</t>
  </si>
  <si>
    <t xml:space="preserve">LUNEDÌ </t>
  </si>
  <si>
    <t xml:space="preserve">MARTEDÌ </t>
  </si>
  <si>
    <t>MERCOLEDÌ</t>
  </si>
  <si>
    <t>GIOVEDÌ</t>
  </si>
  <si>
    <t>VENERDÌ</t>
  </si>
  <si>
    <t>CONTROLLO ORARI DOCENTI</t>
  </si>
  <si>
    <t>1
08:05
09:00</t>
  </si>
  <si>
    <t>2
09:00
09:55</t>
  </si>
  <si>
    <t>3
09:55
10:50</t>
  </si>
  <si>
    <t>4
11:10
12:05</t>
  </si>
  <si>
    <t>5
12:05
13:00</t>
  </si>
  <si>
    <t>6
13:00
13:55</t>
  </si>
  <si>
    <t>7
13:55
14:50</t>
  </si>
  <si>
    <t>8
14:50
15:45</t>
  </si>
  <si>
    <t>9
15:45
16:40</t>
  </si>
  <si>
    <t>D-Vignati</t>
  </si>
  <si>
    <t>3LA-Gra</t>
  </si>
  <si>
    <t>5LA-Gra</t>
  </si>
  <si>
    <t>4LA-Gra</t>
  </si>
  <si>
    <t>Vignati</t>
  </si>
  <si>
    <t>m</t>
  </si>
  <si>
    <t>4LA-Arch</t>
  </si>
  <si>
    <t>3LA-Arch</t>
  </si>
  <si>
    <t>5LA-Arch</t>
  </si>
  <si>
    <t xml:space="preserve">  </t>
  </si>
  <si>
    <t>e</t>
  </si>
  <si>
    <t>classe/attività</t>
  </si>
  <si>
    <t>MARTEDì</t>
  </si>
  <si>
    <t>CNTR</t>
  </si>
  <si>
    <t>CONTROLLO ORARI CLASSI</t>
  </si>
  <si>
    <t>LUNEDI</t>
  </si>
  <si>
    <t>MARTEDI</t>
  </si>
  <si>
    <t>MERCOLEDI</t>
  </si>
  <si>
    <t>GIOVEDI</t>
  </si>
  <si>
    <t>VENERDI</t>
  </si>
  <si>
    <t>Pittoriche</t>
  </si>
  <si>
    <t>Plastiche</t>
  </si>
  <si>
    <t>Lab grafica</t>
  </si>
  <si>
    <t>Lab architettura</t>
  </si>
  <si>
    <t>Munari</t>
  </si>
  <si>
    <t>Ghirri</t>
  </si>
  <si>
    <t>Devalle</t>
  </si>
  <si>
    <t>Gio ponti</t>
  </si>
  <si>
    <t>Palestra</t>
  </si>
  <si>
    <t>CLASSI</t>
  </si>
  <si>
    <t>Cervini Daniela</t>
  </si>
  <si>
    <t>Macchi Barbara</t>
  </si>
  <si>
    <t>Ortisi Letizia</t>
  </si>
  <si>
    <t>5UO ita 1LA + 4UO ita in 4LA + 5LA e da gennaio 4UO 3LA</t>
  </si>
  <si>
    <t>Paroni Leonora</t>
  </si>
  <si>
    <t>Dorici Giada</t>
  </si>
  <si>
    <t>4UO ita 2LA + 3UO sto/geo + 4UO ita in 3LA</t>
  </si>
  <si>
    <t>Volontà Lorena</t>
  </si>
  <si>
    <t>4UO ita in 3SA</t>
  </si>
  <si>
    <t>Simioni Andrea</t>
  </si>
  <si>
    <t>3UO sto/geo in 1SA/1LS + 3UO sto/geo in 1LA + 3UO sto/geo in 2LA da gennaio + 3UO stranieri + sostegno medie</t>
  </si>
  <si>
    <t>Ricotti Lorenzo</t>
  </si>
  <si>
    <t>4UO ita in 1SA/1LS + 3UO in lat in 1LS + 3UO sto/geo in 2LS + 4UO ita in 2SA + 3UO sto/geo in 2SA + da gennaio 4UO ita in 2LA</t>
  </si>
  <si>
    <t>in nero UO settembre - dicembre
 in rosso UO da gennaio</t>
  </si>
  <si>
    <t>Redaelli Lorenzo</t>
  </si>
  <si>
    <t>Lo Cicero Giovanna</t>
  </si>
  <si>
    <t>3h al rosetum</t>
  </si>
  <si>
    <t>Villa Paolo</t>
  </si>
  <si>
    <t>Manchia Antonio</t>
  </si>
  <si>
    <t>18h di contratto</t>
  </si>
  <si>
    <t>Ferrazzi Giulia</t>
  </si>
  <si>
    <t>mate/info in 1LA e mate/fisica in 4LS</t>
  </si>
  <si>
    <t>Fiorenzano Federico</t>
  </si>
  <si>
    <t>mate in 1SA e 2SA, mate / fisica in 4LA e 5LA</t>
  </si>
  <si>
    <t>Vignati Federica</t>
  </si>
  <si>
    <t>info in 1SA e 2SA, mate in 1LA - 2LA, mate / fisica in 3LA + 4h Rosetum</t>
  </si>
  <si>
    <t>Vacondio Chiara</t>
  </si>
  <si>
    <t>mate i/ fisica in 3SA, mate in 4SA, mate/fisica in 5SA</t>
  </si>
  <si>
    <t>Chiaravalli Andrea</t>
  </si>
  <si>
    <t>fisica in 1SA e 2SA, info in 3SA, info /fisica in 4SA, info in 5SA, 2h di supervisione e compresenze informatica biennio - progettazione sviluppo SA compresenze e tutoraggio nuovi docenti + tecnico info (24h)</t>
  </si>
  <si>
    <t>Sinatra Giuseppe</t>
  </si>
  <si>
    <t>mate / fisica in 2LS e 3LS e 5LS + Referente dipartimento Matematica + Campionati di Fisica</t>
  </si>
  <si>
    <t>Crespi Arianna</t>
  </si>
  <si>
    <t>lab + ed. civica</t>
  </si>
  <si>
    <t>Penna Federica</t>
  </si>
  <si>
    <t>2h al rosetum + lab</t>
  </si>
  <si>
    <t>Meroi Riccardo</t>
  </si>
  <si>
    <t>più 1 lab + 7h alle medie</t>
  </si>
  <si>
    <t>Carella Simone</t>
  </si>
  <si>
    <t>Livello ??? al biennio + 1h progammazione</t>
  </si>
  <si>
    <t>Peroni Lucia</t>
  </si>
  <si>
    <t>Valentini Cristina</t>
  </si>
  <si>
    <t>Madrelingua + madrelingua elementari</t>
  </si>
  <si>
    <t>Brunetta Laura (spa)</t>
  </si>
  <si>
    <t>Spagnolo con due gruppi classe + 9 rosetum</t>
  </si>
  <si>
    <t>Soma Sharon (ted)</t>
  </si>
  <si>
    <t>Livello ??? al biennio + 3h rosetum + 1h progammazione</t>
  </si>
  <si>
    <t>Massari Elena</t>
  </si>
  <si>
    <t>Poretti Sara</t>
  </si>
  <si>
    <t>Basilico Nicola</t>
  </si>
  <si>
    <t>1SA+1LS +2h progetti + supplenze</t>
  </si>
  <si>
    <t>Petruzzi Matteo</t>
  </si>
  <si>
    <t>sostegno alle medie</t>
  </si>
  <si>
    <t>Pinto + Morgan &amp; Bielli e sotegno alle medie</t>
  </si>
  <si>
    <t>Ferdani Elisa</t>
  </si>
  <si>
    <t>4UO Pittoriche 1LA | 3UO Plastiche 1LA | 2UO lab 1LA 
 4UO Pittoriche 2LA | 2UO Lab 2LA
 3UO Lab 3LA</t>
  </si>
  <si>
    <t>Casati Chiara</t>
  </si>
  <si>
    <t>3UO Plastiche 2LA A | 1UO lab 2LA + 14 medie</t>
  </si>
  <si>
    <t>Meersseman Charlotte (Ribeiro Carreira Giulia)</t>
  </si>
  <si>
    <t xml:space="preserve">2UO discipline 3LA | 6UO lab 3LA
2UO discipline 4LA | 6UO lab 4LA
4UO discipline 5LA </t>
  </si>
  <si>
    <t>Stefano Lucini</t>
  </si>
  <si>
    <t>4UO discipline 3LA
4UO discipline 4LA
2UO discipline 5LA | 8UO lab 5LA</t>
  </si>
  <si>
    <t>Viganò Riccardo</t>
  </si>
  <si>
    <t>3UO Geometrico 1LA | 1UO lab 1LA 
 3UO Geometrico 2LA
 3UO Lab 3LA
 2UO Lab 4LA | 3UO discipline 4LA
 8UO Lab 5LA</t>
  </si>
  <si>
    <t>Alli Giulia</t>
  </si>
  <si>
    <t xml:space="preserve"> 6UO discipline 3LA
 3UO discipline 4LA | 4UO lab 4LA
 6UO discipline 5LA</t>
  </si>
  <si>
    <t>1A</t>
  </si>
  <si>
    <t>2A</t>
  </si>
  <si>
    <t>3A</t>
  </si>
  <si>
    <t>1B</t>
  </si>
  <si>
    <t>2B</t>
  </si>
  <si>
    <t>3B</t>
  </si>
  <si>
    <t>1C</t>
  </si>
  <si>
    <t>2C</t>
  </si>
  <si>
    <t>3C</t>
  </si>
  <si>
    <t>1D</t>
  </si>
  <si>
    <t>2D</t>
  </si>
  <si>
    <t>3D</t>
  </si>
  <si>
    <t>1E</t>
  </si>
  <si>
    <t>2E</t>
  </si>
  <si>
    <t>3E</t>
  </si>
  <si>
    <t>1F</t>
  </si>
  <si>
    <t>2F</t>
  </si>
  <si>
    <t>3F</t>
  </si>
  <si>
    <t>M</t>
  </si>
  <si>
    <t>I ORA</t>
  </si>
  <si>
    <t>POMERIGGIO</t>
  </si>
  <si>
    <t>Lettere</t>
  </si>
  <si>
    <t>Argese Laura</t>
  </si>
  <si>
    <t>N. SPAZI SETTIMANALI CLASSI</t>
  </si>
  <si>
    <t>Tecnologia</t>
  </si>
  <si>
    <t>Bassani Angela</t>
  </si>
  <si>
    <t>Matematica</t>
  </si>
  <si>
    <t>Brich Eleonora</t>
  </si>
  <si>
    <t>Motoria</t>
  </si>
  <si>
    <t>Broggini Andrea</t>
  </si>
  <si>
    <t>MENSA</t>
  </si>
  <si>
    <t>DISPONIBILITÀ</t>
  </si>
  <si>
    <t>PRIMA ORA</t>
  </si>
  <si>
    <t>Bronzi Giulia</t>
  </si>
  <si>
    <t>Inglese</t>
  </si>
  <si>
    <t>Capellaro Valeria</t>
  </si>
  <si>
    <t>Capra Giorgio</t>
  </si>
  <si>
    <t>Arte</t>
  </si>
  <si>
    <t>Spagnolo/Tedesco</t>
  </si>
  <si>
    <t>Cipriano Anna Giulia</t>
  </si>
  <si>
    <t>Crespi Barbara</t>
  </si>
  <si>
    <t>Ferraresi Federica</t>
  </si>
  <si>
    <t>Ferrazzi Chiara</t>
  </si>
  <si>
    <t>Sostegno</t>
  </si>
  <si>
    <t>Gazzaniga Lucia</t>
  </si>
  <si>
    <t>Musica</t>
  </si>
  <si>
    <t>Iovane Angelo</t>
  </si>
  <si>
    <t>Malnati Eleonora</t>
  </si>
  <si>
    <t>Religione</t>
  </si>
  <si>
    <t>Manzi Serena</t>
  </si>
  <si>
    <t>Manzon Maria Cristina</t>
  </si>
  <si>
    <t>Marino Valentina</t>
  </si>
  <si>
    <t>Mondoni Giulia</t>
  </si>
  <si>
    <t>Niada Chiara</t>
  </si>
  <si>
    <t>Oblatore Irene</t>
  </si>
  <si>
    <t>Pallavera Matteo</t>
  </si>
  <si>
    <t>Petrizzo Arianna</t>
  </si>
  <si>
    <t>Pietrobon Noemi</t>
  </si>
  <si>
    <t>Piraneo Michele</t>
  </si>
  <si>
    <t>Resta Luca</t>
  </si>
  <si>
    <t>Ritmica</t>
  </si>
  <si>
    <t>Ricci Rosa</t>
  </si>
  <si>
    <t>Ronchi Elena</t>
  </si>
  <si>
    <t>Ronza Maretta</t>
  </si>
  <si>
    <t>Roscio Mattia</t>
  </si>
  <si>
    <t>Rota Simona</t>
  </si>
  <si>
    <t>Ruta Dylan</t>
  </si>
  <si>
    <t>Semeghini Anna</t>
  </si>
  <si>
    <t>Inglese m.l.</t>
  </si>
  <si>
    <t>Sicurella Eleonora</t>
  </si>
  <si>
    <t>Siviero Ilaria</t>
  </si>
  <si>
    <t>LUNEDÌ</t>
  </si>
  <si>
    <t>MARTEDÌ</t>
  </si>
  <si>
    <t>8.00</t>
  </si>
  <si>
    <t>8.50</t>
  </si>
  <si>
    <t>9.40</t>
  </si>
  <si>
    <t>10.30</t>
  </si>
  <si>
    <t>11.20</t>
  </si>
  <si>
    <t>12.10</t>
  </si>
  <si>
    <t>8.55</t>
  </si>
  <si>
    <t>9.50</t>
  </si>
  <si>
    <t>10.45</t>
  </si>
  <si>
    <t>11.40</t>
  </si>
  <si>
    <t>12.30</t>
  </si>
  <si>
    <t>13.25</t>
  </si>
  <si>
    <t>14.20</t>
  </si>
  <si>
    <t>15.10</t>
  </si>
  <si>
    <t>ORARIO DOCENTI a.s. 2023-2024 agg. 09 feb 2024</t>
  </si>
  <si>
    <t>Conversazione</t>
  </si>
  <si>
    <t>Docenti liceo</t>
  </si>
  <si>
    <t>Classi parallele inglese</t>
  </si>
  <si>
    <t>Musica/Spagnolo 2C</t>
  </si>
  <si>
    <t xml:space="preserve">D </t>
  </si>
  <si>
    <t xml:space="preserve">    Disposizione</t>
  </si>
  <si>
    <t>R</t>
  </si>
  <si>
    <t>Ricevimento</t>
  </si>
  <si>
    <t>Compresenza</t>
  </si>
  <si>
    <t>M1</t>
  </si>
  <si>
    <t>Mensa / Pausa pranzo 1Q</t>
  </si>
  <si>
    <t>M2</t>
  </si>
  <si>
    <t>Mensa / Pausa pranzo 2Q</t>
  </si>
  <si>
    <t>I ora</t>
  </si>
  <si>
    <t>pom.</t>
  </si>
  <si>
    <t>3A3E</t>
  </si>
  <si>
    <t>3E3A</t>
  </si>
  <si>
    <t>Disp. giornaliere</t>
  </si>
  <si>
    <t>ORARIO CLASSI PARALLELE a.s. 2023-2024 agg. 09 feb 2024 (08/11/23-3/4/24)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</si>
</sst>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 x14ac:knownFonts="1">
    <font>
      <sz val="10"/>
      <color rgb="FF000000"/>
      <name val="Calibri"/>
      <scheme val="minor"/>
    </font>
    <font>
      <sz val="8"/>
      <color theme="1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rgb="FFFF9900"/>
      <name val="Tahoma"/>
      <family val="2"/>
    </font>
    <font>
      <sz val="11"/>
      <color theme="1"/>
      <name val="Tahoma"/>
      <family val="2"/>
    </font>
    <font>
      <sz val="8"/>
      <color rgb="FFFF0000"/>
      <name val="Tahoma"/>
      <family val="2"/>
    </font>
    <font>
      <sz val="7"/>
      <color rgb="FFFF0000"/>
      <name val="Tahoma"/>
      <family val="2"/>
    </font>
    <font>
      <sz val="8"/>
      <color rgb="FF000000"/>
      <name val="Tahoma"/>
      <family val="2"/>
    </font>
    <font>
      <b/>
      <sz val="12"/>
      <color rgb="FFFF9900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sz val="9"/>
      <color rgb="FFFF0000"/>
      <name val="Tahoma"/>
      <family val="2"/>
    </font>
    <font>
      <b/>
      <sz val="8"/>
      <color rgb="FFFF0000"/>
      <name val="Tahoma"/>
      <family val="2"/>
    </font>
    <font>
      <sz val="10"/>
      <name val="Calibri"/>
      <family val="2"/>
    </font>
    <font>
      <b/>
      <sz val="8"/>
      <color theme="1"/>
      <name val="Tahoma"/>
      <family val="2"/>
    </font>
    <font>
      <sz val="6"/>
      <color rgb="FF0000FF"/>
      <name val="Tahoma"/>
      <family val="2"/>
    </font>
    <font>
      <sz val="8"/>
      <color rgb="FF0000FF"/>
      <name val="Tahoma"/>
      <family val="2"/>
    </font>
    <font>
      <sz val="8"/>
      <color rgb="FF003366"/>
      <name val="Tahoma"/>
      <family val="2"/>
    </font>
    <font>
      <sz val="9"/>
      <color rgb="FF1F1F1F"/>
      <name val="Tahoma"/>
      <family val="2"/>
    </font>
    <font>
      <sz val="8"/>
      <color rgb="FFD9D9D9"/>
      <name val="Tahoma"/>
      <family val="2"/>
    </font>
    <font>
      <sz val="10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FFFF"/>
      <name val="Tahoma"/>
      <family val="2"/>
    </font>
    <font>
      <strike/>
      <sz val="8"/>
      <color theme="1"/>
      <name val="Tahoma"/>
      <family val="2"/>
    </font>
    <font>
      <b/>
      <strike/>
      <sz val="8"/>
      <color theme="1"/>
      <name val="Tahoma"/>
      <family val="2"/>
    </font>
    <font>
      <sz val="8"/>
      <color rgb="FFFF9900"/>
      <name val="Tahoma"/>
      <family val="2"/>
    </font>
    <font>
      <sz val="8"/>
      <color rgb="FFFF00FF"/>
      <name val="Tahoma"/>
      <family val="2"/>
    </font>
    <font>
      <sz val="8"/>
      <color rgb="FFCCCCCC"/>
      <name val="Tahoma"/>
      <family val="2"/>
    </font>
    <font>
      <b/>
      <sz val="10"/>
      <color theme="1"/>
      <name val="Tahoma"/>
      <family val="2"/>
    </font>
    <font>
      <sz val="8"/>
      <color rgb="FF9900FF"/>
      <name val="Tahoma"/>
      <family val="2"/>
    </font>
    <font>
      <sz val="10"/>
      <color rgb="FF000000"/>
      <name val="Tahoma"/>
      <family val="2"/>
    </font>
    <font>
      <sz val="8"/>
      <color rgb="FF00FF00"/>
      <name val="Tahoma"/>
      <family val="2"/>
    </font>
    <font>
      <strike/>
      <sz val="8"/>
      <color rgb="FFFF0000"/>
      <name val="Tahoma"/>
      <family val="2"/>
    </font>
    <font>
      <b/>
      <strike/>
      <sz val="8"/>
      <color rgb="FFFF0000"/>
      <name val="Tahoma"/>
      <family val="2"/>
    </font>
    <font>
      <sz val="8"/>
      <color rgb="FF000080"/>
      <name val="Tahoma"/>
      <family val="2"/>
    </font>
    <font>
      <sz val="10"/>
      <color rgb="FF000080"/>
      <name val="Tahoma"/>
      <family val="2"/>
    </font>
    <font>
      <sz val="6"/>
      <color rgb="FF000000"/>
      <name val="Tahoma"/>
      <family val="2"/>
    </font>
    <font>
      <sz val="10"/>
      <color rgb="FFFFFFFF"/>
      <name val="Tahoma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rgb="FF000000"/>
      <name val="Calibri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sz val="8"/>
      <color rgb="FF000000"/>
      <name val="Arial"/>
      <family val="2"/>
    </font>
    <font>
      <b/>
      <sz val="12"/>
      <color rgb="FFFF9900"/>
      <name val="Arial"/>
      <family val="2"/>
    </font>
    <font>
      <sz val="8"/>
      <color theme="1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  <font>
      <sz val="8"/>
      <color rgb="FF003366"/>
      <name val="Arial"/>
      <family val="2"/>
    </font>
    <font>
      <sz val="10"/>
      <color theme="1"/>
      <name val="Calibri"/>
      <family val="2"/>
    </font>
    <font>
      <sz val="8"/>
      <color rgb="FF000080"/>
      <name val="Arial"/>
      <family val="2"/>
    </font>
    <font>
      <sz val="10"/>
      <color rgb="FF000080"/>
      <name val="Arial"/>
      <family val="2"/>
    </font>
    <font>
      <sz val="6"/>
      <color rgb="FF000000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9"/>
      <color rgb="FFF7981D"/>
      <name val="Arial"/>
      <family val="2"/>
    </font>
    <font>
      <sz val="10"/>
      <color rgb="FFFF9900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0B4"/>
        <bgColor rgb="FFC6E0B4"/>
      </patternFill>
    </fill>
    <fill>
      <patternFill patternType="solid">
        <fgColor rgb="FFFFE599"/>
        <bgColor rgb="FFFFE599"/>
      </patternFill>
    </fill>
    <fill>
      <patternFill patternType="solid">
        <fgColor rgb="FF1155CC"/>
        <bgColor rgb="FF1155CC"/>
      </patternFill>
    </fill>
    <fill>
      <patternFill patternType="solid">
        <fgColor rgb="FF274E13"/>
        <bgColor rgb="FF274E13"/>
      </patternFill>
    </fill>
    <fill>
      <patternFill patternType="solid">
        <fgColor rgb="FF741B47"/>
        <bgColor rgb="FF741B47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  <fill>
      <patternFill patternType="solid">
        <fgColor rgb="FF38761D"/>
        <bgColor rgb="FF38761D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  <fill>
      <patternFill patternType="solid">
        <fgColor rgb="FF1155CB"/>
        <bgColor rgb="FF1155CB"/>
      </patternFill>
    </fill>
    <fill>
      <patternFill patternType="solid">
        <fgColor rgb="FF7F6000"/>
        <bgColor rgb="FF7F6000"/>
      </patternFill>
    </fill>
    <fill>
      <patternFill patternType="solid">
        <fgColor rgb="FF134F5C"/>
        <bgColor rgb="FF134F5C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</fills>
  <borders count="9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8">
    <xf numFmtId="0" fontId="0" fillId="0" borderId="0" xfId="0"/>
    <xf numFmtId="0" fontId="1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4" fillId="0" borderId="0" xfId="0" applyFont="1" applyAlignment="1">
      <alignment horizontal="center" vertical="center" textRotation="90"/>
    </xf>
    <xf numFmtId="0" fontId="11" fillId="0" borderId="12" xfId="0" applyFont="1" applyBorder="1" applyAlignment="1">
      <alignment horizontal="center" vertical="center"/>
    </xf>
    <xf numFmtId="0" fontId="9" fillId="2" borderId="10" xfId="0" applyFont="1" applyFill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horizontal="center" vertical="center" textRotation="90" wrapText="1"/>
    </xf>
    <xf numFmtId="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" fontId="9" fillId="0" borderId="22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1" fontId="9" fillId="0" borderId="25" xfId="0" applyNumberFormat="1" applyFont="1" applyBorder="1" applyAlignment="1">
      <alignment horizontal="center" vertical="center"/>
    </xf>
    <xf numFmtId="1" fontId="9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" fontId="1" fillId="0" borderId="29" xfId="0" applyNumberFormat="1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1" fillId="7" borderId="2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1" fontId="1" fillId="0" borderId="33" xfId="0" applyNumberFormat="1" applyFont="1" applyBorder="1" applyAlignment="1">
      <alignment horizontal="center" vertical="center" wrapText="1"/>
    </xf>
    <xf numFmtId="0" fontId="22" fillId="0" borderId="0" xfId="0" applyFont="1"/>
    <xf numFmtId="0" fontId="1" fillId="8" borderId="29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" fontId="1" fillId="0" borderId="3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35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9" fillId="10" borderId="28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1" fillId="9" borderId="3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35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1" fontId="1" fillId="11" borderId="34" xfId="0" applyNumberFormat="1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11" borderId="35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11" borderId="34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5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/>
    </xf>
    <xf numFmtId="0" fontId="16" fillId="8" borderId="35" xfId="0" applyFont="1" applyFill="1" applyBorder="1" applyAlignment="1">
      <alignment horizontal="center" vertical="center"/>
    </xf>
    <xf numFmtId="1" fontId="4" fillId="0" borderId="34" xfId="0" applyNumberFormat="1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1" fillId="0" borderId="36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9" fillId="7" borderId="7" xfId="0" applyFont="1" applyFill="1" applyBorder="1" applyAlignment="1">
      <alignment horizontal="center" vertical="center" wrapText="1"/>
    </xf>
    <xf numFmtId="0" fontId="29" fillId="7" borderId="34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9" fillId="7" borderId="3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1" fillId="4" borderId="34" xfId="0" applyFont="1" applyFill="1" applyBorder="1" applyAlignment="1">
      <alignment horizontal="center" vertical="center" wrapText="1"/>
    </xf>
    <xf numFmtId="0" fontId="22" fillId="0" borderId="37" xfId="0" applyFont="1" applyBorder="1" applyAlignment="1">
      <alignment wrapText="1"/>
    </xf>
    <xf numFmtId="0" fontId="29" fillId="7" borderId="8" xfId="0" applyFont="1" applyFill="1" applyBorder="1" applyAlignment="1">
      <alignment horizontal="center" vertical="center" wrapText="1"/>
    </xf>
    <xf numFmtId="1" fontId="29" fillId="7" borderId="3" xfId="0" applyNumberFormat="1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12" borderId="35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8" xfId="0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1" fillId="14" borderId="28" xfId="0" applyFont="1" applyFill="1" applyBorder="1" applyAlignment="1">
      <alignment horizontal="center" vertical="center" wrapText="1"/>
    </xf>
    <xf numFmtId="0" fontId="1" fillId="14" borderId="35" xfId="0" applyFont="1" applyFill="1" applyBorder="1" applyAlignment="1">
      <alignment horizontal="center" vertical="center" wrapText="1"/>
    </xf>
    <xf numFmtId="1" fontId="9" fillId="0" borderId="34" xfId="0" applyNumberFormat="1" applyFont="1" applyBorder="1" applyAlignment="1">
      <alignment horizontal="center" vertical="center" wrapText="1"/>
    </xf>
    <xf numFmtId="0" fontId="1" fillId="10" borderId="35" xfId="0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29" fillId="15" borderId="7" xfId="0" applyFont="1" applyFill="1" applyBorder="1" applyAlignment="1">
      <alignment horizontal="center" vertical="center" wrapText="1"/>
    </xf>
    <xf numFmtId="0" fontId="29" fillId="15" borderId="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9" fillId="15" borderId="34" xfId="0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2" fillId="0" borderId="3" xfId="0" applyFont="1" applyBorder="1" applyAlignment="1">
      <alignment wrapText="1"/>
    </xf>
    <xf numFmtId="1" fontId="1" fillId="4" borderId="3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2" fillId="0" borderId="8" xfId="0" applyFont="1" applyBorder="1" applyAlignment="1">
      <alignment vertical="center" wrapText="1"/>
    </xf>
    <xf numFmtId="0" fontId="25" fillId="0" borderId="8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32" fillId="0" borderId="28" xfId="0" applyFont="1" applyBorder="1" applyAlignment="1">
      <alignment vertical="center" wrapText="1"/>
    </xf>
    <xf numFmtId="0" fontId="1" fillId="10" borderId="34" xfId="0" applyFont="1" applyFill="1" applyBorder="1" applyAlignment="1">
      <alignment horizontal="center" vertical="center" wrapText="1"/>
    </xf>
    <xf numFmtId="0" fontId="32" fillId="0" borderId="35" xfId="0" applyFont="1" applyBorder="1" applyAlignment="1">
      <alignment vertical="center" wrapText="1"/>
    </xf>
    <xf numFmtId="0" fontId="32" fillId="0" borderId="37" xfId="0" applyFont="1" applyBorder="1" applyAlignment="1">
      <alignment vertical="center" wrapText="1"/>
    </xf>
    <xf numFmtId="0" fontId="9" fillId="0" borderId="35" xfId="0" applyFont="1" applyBorder="1" applyAlignment="1">
      <alignment horizontal="center" vertical="center" wrapText="1"/>
    </xf>
    <xf numFmtId="0" fontId="32" fillId="0" borderId="36" xfId="0" applyFont="1" applyBorder="1" applyAlignment="1">
      <alignment vertical="center" wrapText="1"/>
    </xf>
    <xf numFmtId="1" fontId="16" fillId="0" borderId="34" xfId="0" applyNumberFormat="1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4" fillId="0" borderId="35" xfId="0" applyFont="1" applyBorder="1" applyAlignment="1">
      <alignment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35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29" fillId="15" borderId="35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1" fillId="9" borderId="34" xfId="0" applyFont="1" applyFill="1" applyBorder="1" applyAlignment="1">
      <alignment horizontal="center" vertical="center" wrapText="1"/>
    </xf>
    <xf numFmtId="0" fontId="1" fillId="14" borderId="34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wrapText="1"/>
    </xf>
    <xf numFmtId="0" fontId="9" fillId="14" borderId="3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1" fontId="9" fillId="0" borderId="40" xfId="0" applyNumberFormat="1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1" fontId="9" fillId="0" borderId="43" xfId="0" applyNumberFormat="1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1" fontId="9" fillId="0" borderId="14" xfId="0" applyNumberFormat="1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1" fontId="9" fillId="0" borderId="46" xfId="0" applyNumberFormat="1" applyFont="1" applyBorder="1" applyAlignment="1">
      <alignment horizontal="center" vertical="center"/>
    </xf>
    <xf numFmtId="1" fontId="9" fillId="0" borderId="47" xfId="0" applyNumberFormat="1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36" fillId="0" borderId="0" xfId="0" applyFont="1" applyAlignment="1">
      <alignment vertical="center"/>
    </xf>
    <xf numFmtId="1" fontId="37" fillId="0" borderId="50" xfId="0" applyNumberFormat="1" applyFont="1" applyBorder="1" applyAlignment="1">
      <alignment horizontal="center" vertical="center"/>
    </xf>
    <xf numFmtId="1" fontId="37" fillId="0" borderId="51" xfId="0" applyNumberFormat="1" applyFont="1" applyBorder="1" applyAlignment="1">
      <alignment horizontal="center" vertical="center"/>
    </xf>
    <xf numFmtId="1" fontId="37" fillId="0" borderId="52" xfId="0" applyNumberFormat="1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8" fillId="0" borderId="14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1" fontId="37" fillId="0" borderId="34" xfId="0" applyNumberFormat="1" applyFont="1" applyBorder="1" applyAlignment="1">
      <alignment horizontal="center" vertical="center"/>
    </xf>
    <xf numFmtId="1" fontId="37" fillId="0" borderId="3" xfId="0" applyNumberFormat="1" applyFont="1" applyBorder="1" applyAlignment="1">
      <alignment horizontal="center" vertical="center"/>
    </xf>
    <xf numFmtId="1" fontId="37" fillId="2" borderId="7" xfId="0" applyNumberFormat="1" applyFont="1" applyFill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7" fillId="16" borderId="3" xfId="0" applyFont="1" applyFill="1" applyBorder="1" applyAlignment="1">
      <alignment horizontal="center" vertical="center"/>
    </xf>
    <xf numFmtId="0" fontId="37" fillId="0" borderId="35" xfId="0" applyFont="1" applyBorder="1" applyAlignment="1">
      <alignment horizontal="center" vertical="center"/>
    </xf>
    <xf numFmtId="1" fontId="2" fillId="16" borderId="3" xfId="0" applyNumberFormat="1" applyFont="1" applyFill="1" applyBorder="1" applyAlignment="1">
      <alignment horizontal="center" vertical="center"/>
    </xf>
    <xf numFmtId="0" fontId="2" fillId="17" borderId="34" xfId="0" applyFont="1" applyFill="1" applyBorder="1" applyAlignment="1">
      <alignment horizontal="center" vertical="center"/>
    </xf>
    <xf numFmtId="1" fontId="37" fillId="0" borderId="35" xfId="0" applyNumberFormat="1" applyFont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1" fontId="14" fillId="0" borderId="28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1" fontId="2" fillId="2" borderId="34" xfId="0" applyNumberFormat="1" applyFont="1" applyFill="1" applyBorder="1" applyAlignment="1">
      <alignment horizontal="center" vertical="center"/>
    </xf>
    <xf numFmtId="1" fontId="37" fillId="16" borderId="7" xfId="0" applyNumberFormat="1" applyFont="1" applyFill="1" applyBorder="1" applyAlignment="1">
      <alignment horizontal="center" vertical="center"/>
    </xf>
    <xf numFmtId="1" fontId="37" fillId="2" borderId="3" xfId="0" applyNumberFormat="1" applyFont="1" applyFill="1" applyBorder="1" applyAlignment="1">
      <alignment horizontal="center" vertical="center"/>
    </xf>
    <xf numFmtId="1" fontId="37" fillId="0" borderId="7" xfId="0" applyNumberFormat="1" applyFont="1" applyBorder="1" applyAlignment="1">
      <alignment horizontal="center" vertical="center"/>
    </xf>
    <xf numFmtId="0" fontId="39" fillId="18" borderId="3" xfId="0" applyFont="1" applyFill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1" fontId="37" fillId="17" borderId="34" xfId="0" applyNumberFormat="1" applyFont="1" applyFill="1" applyBorder="1" applyAlignment="1">
      <alignment horizontal="center" vertical="center"/>
    </xf>
    <xf numFmtId="1" fontId="2" fillId="17" borderId="3" xfId="0" applyNumberFormat="1" applyFont="1" applyFill="1" applyBorder="1" applyAlignment="1">
      <alignment horizontal="center" vertical="center"/>
    </xf>
    <xf numFmtId="1" fontId="37" fillId="17" borderId="7" xfId="0" applyNumberFormat="1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37" fillId="17" borderId="3" xfId="0" applyFont="1" applyFill="1" applyBorder="1" applyAlignment="1">
      <alignment horizontal="center" vertical="center"/>
    </xf>
    <xf numFmtId="0" fontId="37" fillId="17" borderId="35" xfId="0" applyFont="1" applyFill="1" applyBorder="1" applyAlignment="1">
      <alignment horizontal="center" vertical="center"/>
    </xf>
    <xf numFmtId="0" fontId="37" fillId="17" borderId="34" xfId="0" applyFont="1" applyFill="1" applyBorder="1" applyAlignment="1">
      <alignment horizontal="center" vertical="center"/>
    </xf>
    <xf numFmtId="1" fontId="37" fillId="16" borderId="34" xfId="0" applyNumberFormat="1" applyFont="1" applyFill="1" applyBorder="1" applyAlignment="1">
      <alignment horizontal="center" vertical="center"/>
    </xf>
    <xf numFmtId="1" fontId="2" fillId="16" borderId="7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37" fillId="17" borderId="3" xfId="0" applyNumberFormat="1" applyFont="1" applyFill="1" applyBorder="1" applyAlignment="1">
      <alignment horizontal="center" vertical="center"/>
    </xf>
    <xf numFmtId="1" fontId="2" fillId="17" borderId="7" xfId="0" applyNumberFormat="1" applyFont="1" applyFill="1" applyBorder="1" applyAlignment="1">
      <alignment horizontal="center" vertical="center"/>
    </xf>
    <xf numFmtId="1" fontId="37" fillId="16" borderId="3" xfId="0" applyNumberFormat="1" applyFont="1" applyFill="1" applyBorder="1" applyAlignment="1">
      <alignment horizontal="center" vertical="center"/>
    </xf>
    <xf numFmtId="0" fontId="37" fillId="2" borderId="34" xfId="0" applyFont="1" applyFill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1" fillId="0" borderId="43" xfId="0" applyFont="1" applyBorder="1" applyAlignment="1">
      <alignment vertical="center"/>
    </xf>
    <xf numFmtId="1" fontId="2" fillId="17" borderId="34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" fontId="37" fillId="0" borderId="8" xfId="0" applyNumberFormat="1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1" fontId="37" fillId="0" borderId="0" xfId="0" applyNumberFormat="1" applyFont="1" applyAlignment="1">
      <alignment vertical="center"/>
    </xf>
    <xf numFmtId="1" fontId="2" fillId="14" borderId="0" xfId="0" applyNumberFormat="1" applyFont="1" applyFill="1" applyAlignment="1">
      <alignment horizontal="center" vertical="center"/>
    </xf>
    <xf numFmtId="1" fontId="2" fillId="12" borderId="0" xfId="0" applyNumberFormat="1" applyFont="1" applyFill="1" applyAlignment="1">
      <alignment horizontal="center" vertical="center"/>
    </xf>
    <xf numFmtId="1" fontId="2" fillId="9" borderId="0" xfId="0" applyNumberFormat="1" applyFont="1" applyFill="1" applyAlignment="1">
      <alignment horizontal="center" vertical="center"/>
    </xf>
    <xf numFmtId="1" fontId="2" fillId="15" borderId="0" xfId="0" applyNumberFormat="1" applyFont="1" applyFill="1" applyAlignment="1">
      <alignment horizontal="center" vertical="center"/>
    </xf>
    <xf numFmtId="1" fontId="2" fillId="10" borderId="0" xfId="0" applyNumberFormat="1" applyFont="1" applyFill="1" applyAlignment="1">
      <alignment horizontal="center" vertical="center"/>
    </xf>
    <xf numFmtId="1" fontId="2" fillId="5" borderId="0" xfId="0" applyNumberFormat="1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1" fontId="2" fillId="11" borderId="0" xfId="0" applyNumberFormat="1" applyFont="1" applyFill="1" applyAlignment="1">
      <alignment horizontal="center" vertical="center"/>
    </xf>
    <xf numFmtId="0" fontId="40" fillId="19" borderId="3" xfId="0" applyFont="1" applyFill="1" applyBorder="1" applyAlignment="1">
      <alignment horizontal="center" vertical="center" wrapText="1"/>
    </xf>
    <xf numFmtId="0" fontId="40" fillId="19" borderId="8" xfId="0" applyFont="1" applyFill="1" applyBorder="1" applyAlignment="1">
      <alignment horizontal="center" vertical="center"/>
    </xf>
    <xf numFmtId="0" fontId="40" fillId="2" borderId="8" xfId="0" applyFont="1" applyFill="1" applyBorder="1" applyAlignment="1">
      <alignment horizontal="center" vertical="center"/>
    </xf>
    <xf numFmtId="0" fontId="40" fillId="19" borderId="28" xfId="0" applyFont="1" applyFill="1" applyBorder="1" applyAlignment="1">
      <alignment horizontal="center" vertical="center"/>
    </xf>
    <xf numFmtId="0" fontId="40" fillId="19" borderId="3" xfId="0" applyFont="1" applyFill="1" applyBorder="1" applyAlignment="1">
      <alignment horizontal="center" vertical="center"/>
    </xf>
    <xf numFmtId="0" fontId="41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42" fillId="2" borderId="10" xfId="0" applyFont="1" applyFill="1" applyBorder="1" applyAlignment="1">
      <alignment vertical="center" wrapText="1"/>
    </xf>
    <xf numFmtId="0" fontId="42" fillId="19" borderId="11" xfId="0" applyFont="1" applyFill="1" applyBorder="1" applyAlignment="1">
      <alignment vertical="center"/>
    </xf>
    <xf numFmtId="0" fontId="42" fillId="19" borderId="11" xfId="0" applyFont="1" applyFill="1" applyBorder="1" applyAlignment="1">
      <alignment horizontal="right" vertical="center"/>
    </xf>
    <xf numFmtId="0" fontId="42" fillId="2" borderId="11" xfId="0" applyFont="1" applyFill="1" applyBorder="1" applyAlignment="1">
      <alignment vertical="center"/>
    </xf>
    <xf numFmtId="0" fontId="42" fillId="19" borderId="16" xfId="0" applyFont="1" applyFill="1" applyBorder="1" applyAlignment="1">
      <alignment vertical="center"/>
    </xf>
    <xf numFmtId="0" fontId="42" fillId="19" borderId="10" xfId="0" applyFont="1" applyFill="1" applyBorder="1" applyAlignment="1">
      <alignment horizontal="right" vertical="center"/>
    </xf>
    <xf numFmtId="0" fontId="43" fillId="2" borderId="11" xfId="0" applyFont="1" applyFill="1" applyBorder="1" applyAlignment="1">
      <alignment vertical="center"/>
    </xf>
    <xf numFmtId="0" fontId="42" fillId="2" borderId="11" xfId="0" applyFont="1" applyFill="1" applyBorder="1" applyAlignment="1">
      <alignment horizontal="right" vertical="center"/>
    </xf>
    <xf numFmtId="0" fontId="43" fillId="19" borderId="11" xfId="0" applyFont="1" applyFill="1" applyBorder="1" applyAlignment="1">
      <alignment horizontal="right" vertical="center"/>
    </xf>
    <xf numFmtId="0" fontId="42" fillId="19" borderId="16" xfId="0" applyFont="1" applyFill="1" applyBorder="1" applyAlignment="1">
      <alignment horizontal="right" vertical="center"/>
    </xf>
    <xf numFmtId="0" fontId="43" fillId="19" borderId="10" xfId="0" applyFont="1" applyFill="1" applyBorder="1" applyAlignment="1">
      <alignment horizontal="right" vertical="center"/>
    </xf>
    <xf numFmtId="0" fontId="43" fillId="19" borderId="16" xfId="0" applyFont="1" applyFill="1" applyBorder="1" applyAlignment="1">
      <alignment horizontal="center" vertical="center"/>
    </xf>
    <xf numFmtId="0" fontId="42" fillId="19" borderId="12" xfId="0" applyFont="1" applyFill="1" applyBorder="1" applyAlignment="1">
      <alignment vertical="center"/>
    </xf>
    <xf numFmtId="0" fontId="42" fillId="2" borderId="12" xfId="0" applyFont="1" applyFill="1" applyBorder="1" applyAlignment="1">
      <alignment vertical="center"/>
    </xf>
    <xf numFmtId="0" fontId="42" fillId="0" borderId="12" xfId="0" applyFont="1" applyBorder="1" applyAlignment="1">
      <alignment horizontal="right" vertical="center"/>
    </xf>
    <xf numFmtId="0" fontId="43" fillId="19" borderId="0" xfId="0" applyFont="1" applyFill="1" applyAlignment="1">
      <alignment horizontal="center" vertical="center"/>
    </xf>
    <xf numFmtId="0" fontId="42" fillId="19" borderId="14" xfId="0" applyFont="1" applyFill="1" applyBorder="1" applyAlignment="1">
      <alignment horizontal="right" vertical="center"/>
    </xf>
    <xf numFmtId="0" fontId="43" fillId="2" borderId="10" xfId="0" applyFont="1" applyFill="1" applyBorder="1" applyAlignment="1">
      <alignment vertical="center" wrapText="1"/>
    </xf>
    <xf numFmtId="0" fontId="42" fillId="19" borderId="15" xfId="0" applyFont="1" applyFill="1" applyBorder="1" applyAlignment="1">
      <alignment horizontal="right" vertical="center"/>
    </xf>
    <xf numFmtId="0" fontId="43" fillId="19" borderId="15" xfId="0" applyFont="1" applyFill="1" applyBorder="1" applyAlignment="1">
      <alignment vertical="center"/>
    </xf>
    <xf numFmtId="0" fontId="43" fillId="2" borderId="15" xfId="0" applyFont="1" applyFill="1" applyBorder="1" applyAlignment="1">
      <alignment vertical="center"/>
    </xf>
    <xf numFmtId="0" fontId="43" fillId="19" borderId="15" xfId="0" applyFont="1" applyFill="1" applyBorder="1" applyAlignment="1">
      <alignment horizontal="right" vertical="center"/>
    </xf>
    <xf numFmtId="0" fontId="43" fillId="19" borderId="21" xfId="0" applyFont="1" applyFill="1" applyBorder="1" applyAlignment="1">
      <alignment horizontal="center" vertical="center"/>
    </xf>
    <xf numFmtId="0" fontId="43" fillId="19" borderId="13" xfId="0" applyFont="1" applyFill="1" applyBorder="1" applyAlignment="1">
      <alignment horizontal="right" vertical="center"/>
    </xf>
    <xf numFmtId="0" fontId="42" fillId="19" borderId="8" xfId="0" applyFont="1" applyFill="1" applyBorder="1" applyAlignment="1">
      <alignment horizontal="right" vertical="center"/>
    </xf>
    <xf numFmtId="0" fontId="42" fillId="19" borderId="8" xfId="0" applyFont="1" applyFill="1" applyBorder="1" applyAlignment="1">
      <alignment vertical="center"/>
    </xf>
    <xf numFmtId="0" fontId="42" fillId="2" borderId="8" xfId="0" applyFont="1" applyFill="1" applyBorder="1" applyAlignment="1">
      <alignment vertical="center"/>
    </xf>
    <xf numFmtId="0" fontId="42" fillId="2" borderId="8" xfId="0" applyFont="1" applyFill="1" applyBorder="1" applyAlignment="1">
      <alignment horizontal="right" vertical="center"/>
    </xf>
    <xf numFmtId="0" fontId="43" fillId="2" borderId="8" xfId="0" applyFont="1" applyFill="1" applyBorder="1" applyAlignment="1">
      <alignment vertical="center"/>
    </xf>
    <xf numFmtId="0" fontId="43" fillId="19" borderId="8" xfId="0" applyFont="1" applyFill="1" applyBorder="1" applyAlignment="1">
      <alignment horizontal="center" vertical="center"/>
    </xf>
    <xf numFmtId="0" fontId="43" fillId="19" borderId="8" xfId="0" applyFont="1" applyFill="1" applyBorder="1" applyAlignment="1">
      <alignment horizontal="right" vertical="center"/>
    </xf>
    <xf numFmtId="0" fontId="42" fillId="19" borderId="28" xfId="0" applyFont="1" applyFill="1" applyBorder="1" applyAlignment="1">
      <alignment vertical="center"/>
    </xf>
    <xf numFmtId="0" fontId="42" fillId="19" borderId="3" xfId="0" applyFont="1" applyFill="1" applyBorder="1" applyAlignment="1">
      <alignment horizontal="right" vertical="center"/>
    </xf>
    <xf numFmtId="0" fontId="44" fillId="0" borderId="0" xfId="0" applyFont="1" applyAlignment="1">
      <alignment horizontal="left" vertical="center" wrapText="1"/>
    </xf>
    <xf numFmtId="0" fontId="42" fillId="0" borderId="0" xfId="0" applyFont="1" applyAlignment="1">
      <alignment vertical="center" wrapText="1"/>
    </xf>
    <xf numFmtId="0" fontId="42" fillId="0" borderId="0" xfId="0" applyFont="1" applyAlignment="1">
      <alignment vertical="center"/>
    </xf>
    <xf numFmtId="0" fontId="42" fillId="2" borderId="3" xfId="0" applyFont="1" applyFill="1" applyBorder="1" applyAlignment="1">
      <alignment vertical="center" wrapText="1"/>
    </xf>
    <xf numFmtId="0" fontId="42" fillId="19" borderId="8" xfId="0" applyFont="1" applyFill="1" applyBorder="1" applyAlignment="1">
      <alignment horizontal="left" vertical="center"/>
    </xf>
    <xf numFmtId="0" fontId="43" fillId="2" borderId="8" xfId="0" applyFont="1" applyFill="1" applyBorder="1" applyAlignment="1">
      <alignment horizontal="right" vertical="center"/>
    </xf>
    <xf numFmtId="0" fontId="44" fillId="2" borderId="8" xfId="0" applyFont="1" applyFill="1" applyBorder="1" applyAlignment="1">
      <alignment vertical="center" wrapText="1"/>
    </xf>
    <xf numFmtId="0" fontId="44" fillId="2" borderId="11" xfId="0" applyFont="1" applyFill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42" fillId="0" borderId="10" xfId="0" applyFont="1" applyBorder="1" applyAlignment="1">
      <alignment vertical="center" wrapText="1"/>
    </xf>
    <xf numFmtId="0" fontId="42" fillId="20" borderId="11" xfId="0" applyFont="1" applyFill="1" applyBorder="1" applyAlignment="1">
      <alignment horizontal="right" vertical="center"/>
    </xf>
    <xf numFmtId="0" fontId="44" fillId="0" borderId="11" xfId="0" applyFont="1" applyBorder="1" applyAlignment="1">
      <alignment vertical="center" wrapText="1"/>
    </xf>
    <xf numFmtId="0" fontId="42" fillId="0" borderId="11" xfId="0" applyFont="1" applyBorder="1" applyAlignment="1">
      <alignment horizontal="right" vertical="center"/>
    </xf>
    <xf numFmtId="0" fontId="42" fillId="0" borderId="11" xfId="0" applyFont="1" applyBorder="1" applyAlignment="1">
      <alignment vertical="center"/>
    </xf>
    <xf numFmtId="0" fontId="42" fillId="17" borderId="11" xfId="0" applyFont="1" applyFill="1" applyBorder="1" applyAlignment="1">
      <alignment horizontal="right" vertical="center"/>
    </xf>
    <xf numFmtId="0" fontId="42" fillId="20" borderId="8" xfId="0" applyFont="1" applyFill="1" applyBorder="1" applyAlignment="1">
      <alignment horizontal="right" vertical="center"/>
    </xf>
    <xf numFmtId="0" fontId="43" fillId="0" borderId="10" xfId="0" applyFont="1" applyBorder="1" applyAlignment="1">
      <alignment vertical="center" wrapText="1"/>
    </xf>
    <xf numFmtId="0" fontId="43" fillId="2" borderId="3" xfId="0" applyFont="1" applyFill="1" applyBorder="1" applyAlignment="1">
      <alignment vertical="center" wrapText="1"/>
    </xf>
    <xf numFmtId="0" fontId="42" fillId="0" borderId="3" xfId="0" applyFont="1" applyBorder="1" applyAlignment="1">
      <alignment vertical="center" wrapText="1"/>
    </xf>
    <xf numFmtId="0" fontId="42" fillId="0" borderId="8" xfId="0" applyFont="1" applyBorder="1" applyAlignment="1">
      <alignment horizontal="right" vertical="center"/>
    </xf>
    <xf numFmtId="0" fontId="44" fillId="0" borderId="8" xfId="0" applyFont="1" applyBorder="1" applyAlignment="1">
      <alignment vertical="center" wrapText="1"/>
    </xf>
    <xf numFmtId="0" fontId="42" fillId="20" borderId="3" xfId="0" applyFont="1" applyFill="1" applyBorder="1" applyAlignment="1">
      <alignment vertical="center" wrapText="1"/>
    </xf>
    <xf numFmtId="0" fontId="42" fillId="20" borderId="8" xfId="0" applyFont="1" applyFill="1" applyBorder="1" applyAlignment="1">
      <alignment vertical="center"/>
    </xf>
    <xf numFmtId="0" fontId="44" fillId="20" borderId="8" xfId="0" applyFont="1" applyFill="1" applyBorder="1" applyAlignment="1">
      <alignment vertical="center"/>
    </xf>
    <xf numFmtId="0" fontId="44" fillId="2" borderId="11" xfId="0" applyFont="1" applyFill="1" applyBorder="1" applyAlignment="1">
      <alignment vertical="center"/>
    </xf>
    <xf numFmtId="0" fontId="44" fillId="2" borderId="8" xfId="0" applyFont="1" applyFill="1" applyBorder="1" applyAlignment="1">
      <alignment horizontal="left" vertical="center"/>
    </xf>
    <xf numFmtId="0" fontId="42" fillId="0" borderId="8" xfId="0" applyFont="1" applyBorder="1" applyAlignment="1">
      <alignment vertical="center"/>
    </xf>
    <xf numFmtId="0" fontId="44" fillId="0" borderId="8" xfId="0" applyFont="1" applyBorder="1" applyAlignment="1">
      <alignment vertical="center"/>
    </xf>
    <xf numFmtId="0" fontId="42" fillId="19" borderId="11" xfId="0" applyFont="1" applyFill="1" applyBorder="1" applyAlignment="1">
      <alignment horizontal="center" vertical="center"/>
    </xf>
    <xf numFmtId="0" fontId="42" fillId="0" borderId="14" xfId="0" applyFont="1" applyBorder="1" applyAlignment="1">
      <alignment vertical="center" wrapText="1"/>
    </xf>
    <xf numFmtId="0" fontId="42" fillId="0" borderId="12" xfId="0" applyFont="1" applyBorder="1" applyAlignment="1">
      <alignment vertical="center"/>
    </xf>
    <xf numFmtId="0" fontId="43" fillId="0" borderId="12" xfId="0" applyFont="1" applyBorder="1" applyAlignment="1">
      <alignment horizontal="center" vertical="center"/>
    </xf>
    <xf numFmtId="0" fontId="44" fillId="2" borderId="12" xfId="0" applyFont="1" applyFill="1" applyBorder="1" applyAlignment="1">
      <alignment vertical="center"/>
    </xf>
    <xf numFmtId="0" fontId="1" fillId="0" borderId="0" xfId="0" applyFont="1"/>
    <xf numFmtId="1" fontId="45" fillId="0" borderId="0" xfId="0" applyNumberFormat="1" applyFont="1" applyAlignment="1">
      <alignment horizontal="center"/>
    </xf>
    <xf numFmtId="0" fontId="4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textRotation="90" wrapText="1"/>
    </xf>
    <xf numFmtId="0" fontId="46" fillId="0" borderId="1" xfId="0" applyFont="1" applyBorder="1" applyAlignment="1">
      <alignment horizontal="center" vertical="center" textRotation="90" wrapText="1"/>
    </xf>
    <xf numFmtId="0" fontId="46" fillId="0" borderId="5" xfId="0" applyFont="1" applyBorder="1" applyAlignment="1">
      <alignment horizontal="center" vertical="center" textRotation="90" wrapText="1"/>
    </xf>
    <xf numFmtId="0" fontId="47" fillId="0" borderId="6" xfId="0" applyFont="1" applyBorder="1" applyAlignment="1">
      <alignment horizontal="center" vertical="center" textRotation="90" wrapText="1"/>
    </xf>
    <xf numFmtId="0" fontId="48" fillId="0" borderId="0" xfId="0" applyFont="1" applyAlignment="1">
      <alignment horizontal="center" textRotation="90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wrapText="1"/>
    </xf>
    <xf numFmtId="0" fontId="46" fillId="0" borderId="0" xfId="0" applyFont="1"/>
    <xf numFmtId="0" fontId="50" fillId="0" borderId="3" xfId="0" applyFont="1" applyBorder="1" applyAlignment="1">
      <alignment vertical="center"/>
    </xf>
    <xf numFmtId="0" fontId="50" fillId="0" borderId="8" xfId="0" applyFont="1" applyBorder="1" applyAlignment="1">
      <alignment vertical="center"/>
    </xf>
    <xf numFmtId="0" fontId="50" fillId="0" borderId="3" xfId="0" applyFont="1" applyBorder="1" applyAlignment="1">
      <alignment horizontal="center" vertical="center"/>
    </xf>
    <xf numFmtId="0" fontId="51" fillId="0" borderId="55" xfId="0" applyFont="1" applyBorder="1" applyAlignment="1">
      <alignment horizontal="center"/>
    </xf>
    <xf numFmtId="0" fontId="50" fillId="0" borderId="3" xfId="0" applyFont="1" applyBorder="1" applyAlignment="1">
      <alignment horizontal="center"/>
    </xf>
    <xf numFmtId="0" fontId="46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0" fillId="0" borderId="10" xfId="0" applyFont="1" applyBorder="1" applyAlignment="1">
      <alignment vertical="center"/>
    </xf>
    <xf numFmtId="0" fontId="50" fillId="0" borderId="11" xfId="0" applyFont="1" applyBorder="1" applyAlignment="1">
      <alignment vertical="center"/>
    </xf>
    <xf numFmtId="0" fontId="1" fillId="0" borderId="0" xfId="0" applyFont="1" applyAlignment="1">
      <alignment horizontal="center" textRotation="90"/>
    </xf>
    <xf numFmtId="0" fontId="53" fillId="0" borderId="0" xfId="0" applyFont="1" applyAlignment="1">
      <alignment horizontal="center" textRotation="90"/>
    </xf>
    <xf numFmtId="0" fontId="50" fillId="0" borderId="0" xfId="0" applyFont="1" applyAlignment="1">
      <alignment horizontal="center" vertical="center"/>
    </xf>
    <xf numFmtId="0" fontId="54" fillId="0" borderId="3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/>
    </xf>
    <xf numFmtId="0" fontId="48" fillId="0" borderId="3" xfId="0" applyFont="1" applyBorder="1" applyAlignment="1">
      <alignment horizontal="center" vertical="center"/>
    </xf>
    <xf numFmtId="0" fontId="48" fillId="0" borderId="0" xfId="0" applyFont="1"/>
    <xf numFmtId="1" fontId="50" fillId="0" borderId="3" xfId="0" applyNumberFormat="1" applyFont="1" applyBorder="1" applyAlignment="1">
      <alignment horizontal="center" vertical="center"/>
    </xf>
    <xf numFmtId="0" fontId="53" fillId="0" borderId="0" xfId="0" applyFont="1"/>
    <xf numFmtId="0" fontId="50" fillId="0" borderId="7" xfId="0" applyFont="1" applyBorder="1" applyAlignment="1">
      <alignment vertical="center"/>
    </xf>
    <xf numFmtId="0" fontId="55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47" fillId="0" borderId="56" xfId="0" applyFont="1" applyBorder="1" applyAlignment="1">
      <alignment horizontal="center" vertical="center" textRotation="90" wrapText="1"/>
    </xf>
    <xf numFmtId="1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49" fontId="50" fillId="0" borderId="29" xfId="0" applyNumberFormat="1" applyFont="1" applyBorder="1" applyAlignment="1">
      <alignment horizontal="center"/>
    </xf>
    <xf numFmtId="49" fontId="50" fillId="0" borderId="30" xfId="0" applyNumberFormat="1" applyFont="1" applyBorder="1" applyAlignment="1">
      <alignment horizontal="center"/>
    </xf>
    <xf numFmtId="49" fontId="50" fillId="0" borderId="31" xfId="0" applyNumberFormat="1" applyFont="1" applyBorder="1" applyAlignment="1">
      <alignment horizontal="center"/>
    </xf>
    <xf numFmtId="49" fontId="50" fillId="19" borderId="30" xfId="0" applyNumberFormat="1" applyFont="1" applyFill="1" applyBorder="1" applyAlignment="1">
      <alignment horizontal="center"/>
    </xf>
    <xf numFmtId="1" fontId="48" fillId="0" borderId="46" xfId="0" applyNumberFormat="1" applyFont="1" applyBorder="1" applyAlignment="1">
      <alignment horizontal="center" vertical="center"/>
    </xf>
    <xf numFmtId="0" fontId="48" fillId="0" borderId="60" xfId="0" applyFont="1" applyBorder="1" applyAlignment="1">
      <alignment horizontal="center" vertical="center"/>
    </xf>
    <xf numFmtId="0" fontId="48" fillId="0" borderId="61" xfId="0" applyFont="1" applyBorder="1" applyAlignment="1">
      <alignment horizontal="center" vertical="center"/>
    </xf>
    <xf numFmtId="0" fontId="48" fillId="19" borderId="62" xfId="0" applyFont="1" applyFill="1" applyBorder="1" applyAlignment="1">
      <alignment horizontal="center" vertical="center"/>
    </xf>
    <xf numFmtId="1" fontId="50" fillId="0" borderId="46" xfId="0" applyNumberFormat="1" applyFont="1" applyBorder="1" applyAlignment="1">
      <alignment horizontal="center" vertical="center"/>
    </xf>
    <xf numFmtId="1" fontId="50" fillId="0" borderId="60" xfId="0" applyNumberFormat="1" applyFont="1" applyBorder="1" applyAlignment="1">
      <alignment horizontal="center" vertical="center"/>
    </xf>
    <xf numFmtId="0" fontId="50" fillId="0" borderId="60" xfId="0" applyFont="1" applyBorder="1" applyAlignment="1">
      <alignment horizontal="center" vertical="center"/>
    </xf>
    <xf numFmtId="0" fontId="50" fillId="0" borderId="61" xfId="0" applyFont="1" applyBorder="1" applyAlignment="1">
      <alignment horizontal="center" vertical="center"/>
    </xf>
    <xf numFmtId="0" fontId="50" fillId="0" borderId="46" xfId="0" applyFont="1" applyBorder="1" applyAlignment="1">
      <alignment horizontal="center" vertical="center"/>
    </xf>
    <xf numFmtId="1" fontId="48" fillId="19" borderId="62" xfId="0" applyNumberFormat="1" applyFont="1" applyFill="1" applyBorder="1" applyAlignment="1">
      <alignment horizontal="center" vertical="center"/>
    </xf>
    <xf numFmtId="0" fontId="48" fillId="0" borderId="28" xfId="0" applyFont="1" applyBorder="1" applyAlignment="1">
      <alignment horizontal="center"/>
    </xf>
    <xf numFmtId="0" fontId="46" fillId="0" borderId="8" xfId="0" applyFont="1" applyBorder="1" applyAlignment="1">
      <alignment horizontal="center" wrapText="1"/>
    </xf>
    <xf numFmtId="0" fontId="46" fillId="0" borderId="3" xfId="0" applyFont="1" applyBorder="1" applyAlignment="1">
      <alignment horizontal="center" wrapText="1"/>
    </xf>
    <xf numFmtId="0" fontId="48" fillId="0" borderId="9" xfId="0" applyFont="1" applyBorder="1" applyAlignment="1">
      <alignment horizontal="center"/>
    </xf>
    <xf numFmtId="0" fontId="46" fillId="0" borderId="0" xfId="0" applyFont="1" applyAlignment="1">
      <alignment horizontal="center" wrapText="1"/>
    </xf>
    <xf numFmtId="0" fontId="50" fillId="8" borderId="3" xfId="0" applyFont="1" applyFill="1" applyBorder="1" applyAlignment="1">
      <alignment vertical="center"/>
    </xf>
    <xf numFmtId="0" fontId="50" fillId="8" borderId="63" xfId="0" applyFont="1" applyFill="1" applyBorder="1" applyAlignment="1">
      <alignment vertical="center"/>
    </xf>
    <xf numFmtId="1" fontId="50" fillId="8" borderId="29" xfId="0" applyNumberFormat="1" applyFont="1" applyFill="1" applyBorder="1" applyAlignment="1">
      <alignment horizontal="center" vertical="center"/>
    </xf>
    <xf numFmtId="0" fontId="50" fillId="8" borderId="30" xfId="0" applyFont="1" applyFill="1" applyBorder="1" applyAlignment="1">
      <alignment horizontal="center" vertical="center"/>
    </xf>
    <xf numFmtId="0" fontId="50" fillId="8" borderId="31" xfId="0" applyFont="1" applyFill="1" applyBorder="1" applyAlignment="1">
      <alignment horizontal="center" vertical="center"/>
    </xf>
    <xf numFmtId="0" fontId="50" fillId="8" borderId="29" xfId="0" applyFont="1" applyFill="1" applyBorder="1" applyAlignment="1">
      <alignment horizontal="center" vertical="center"/>
    </xf>
    <xf numFmtId="0" fontId="50" fillId="19" borderId="30" xfId="0" applyFont="1" applyFill="1" applyBorder="1" applyAlignment="1">
      <alignment horizontal="center" vertical="center"/>
    </xf>
    <xf numFmtId="0" fontId="50" fillId="2" borderId="29" xfId="0" applyFont="1" applyFill="1" applyBorder="1" applyAlignment="1">
      <alignment horizontal="center" vertical="center"/>
    </xf>
    <xf numFmtId="0" fontId="50" fillId="21" borderId="30" xfId="0" applyFont="1" applyFill="1" applyBorder="1" applyAlignment="1">
      <alignment horizontal="center" vertical="center"/>
    </xf>
    <xf numFmtId="0" fontId="50" fillId="2" borderId="30" xfId="0" applyFont="1" applyFill="1" applyBorder="1" applyAlignment="1">
      <alignment horizontal="center" vertical="center"/>
    </xf>
    <xf numFmtId="0" fontId="50" fillId="2" borderId="31" xfId="0" applyFont="1" applyFill="1" applyBorder="1" applyAlignment="1">
      <alignment horizontal="center" vertical="center"/>
    </xf>
    <xf numFmtId="0" fontId="53" fillId="0" borderId="16" xfId="0" applyFont="1" applyBorder="1" applyAlignment="1">
      <alignment horizontal="center"/>
    </xf>
    <xf numFmtId="1" fontId="50" fillId="8" borderId="34" xfId="0" applyNumberFormat="1" applyFont="1" applyFill="1" applyBorder="1" applyAlignment="1">
      <alignment horizontal="center" vertical="center"/>
    </xf>
    <xf numFmtId="0" fontId="50" fillId="8" borderId="3" xfId="0" applyFont="1" applyFill="1" applyBorder="1" applyAlignment="1">
      <alignment horizontal="center" vertical="center"/>
    </xf>
    <xf numFmtId="0" fontId="50" fillId="8" borderId="35" xfId="0" applyFont="1" applyFill="1" applyBorder="1" applyAlignment="1">
      <alignment horizontal="center" vertical="center"/>
    </xf>
    <xf numFmtId="0" fontId="50" fillId="8" borderId="34" xfId="0" applyFont="1" applyFill="1" applyBorder="1" applyAlignment="1">
      <alignment horizontal="center" vertical="center"/>
    </xf>
    <xf numFmtId="0" fontId="50" fillId="19" borderId="3" xfId="0" applyFont="1" applyFill="1" applyBorder="1" applyAlignment="1">
      <alignment horizontal="center" vertical="center"/>
    </xf>
    <xf numFmtId="0" fontId="50" fillId="2" borderId="34" xfId="0" applyFont="1" applyFill="1" applyBorder="1" applyAlignment="1">
      <alignment horizontal="center" vertical="center"/>
    </xf>
    <xf numFmtId="0" fontId="50" fillId="2" borderId="3" xfId="0" applyFont="1" applyFill="1" applyBorder="1" applyAlignment="1">
      <alignment horizontal="center" vertical="center"/>
    </xf>
    <xf numFmtId="0" fontId="50" fillId="2" borderId="35" xfId="0" applyFont="1" applyFill="1" applyBorder="1" applyAlignment="1">
      <alignment horizontal="center" vertical="center"/>
    </xf>
    <xf numFmtId="0" fontId="53" fillId="0" borderId="28" xfId="0" applyFont="1" applyBorder="1" applyAlignment="1">
      <alignment horizontal="center"/>
    </xf>
    <xf numFmtId="1" fontId="50" fillId="22" borderId="34" xfId="0" applyNumberFormat="1" applyFont="1" applyFill="1" applyBorder="1" applyAlignment="1">
      <alignment horizontal="center" vertical="center"/>
    </xf>
    <xf numFmtId="0" fontId="50" fillId="22" borderId="3" xfId="0" applyFont="1" applyFill="1" applyBorder="1" applyAlignment="1">
      <alignment horizontal="center" vertical="center"/>
    </xf>
    <xf numFmtId="0" fontId="50" fillId="22" borderId="35" xfId="0" applyFont="1" applyFill="1" applyBorder="1" applyAlignment="1">
      <alignment horizontal="center" vertical="center"/>
    </xf>
    <xf numFmtId="0" fontId="50" fillId="0" borderId="34" xfId="0" applyFont="1" applyBorder="1" applyAlignment="1">
      <alignment horizontal="center" vertical="center"/>
    </xf>
    <xf numFmtId="0" fontId="50" fillId="21" borderId="3" xfId="0" applyFont="1" applyFill="1" applyBorder="1" applyAlignment="1">
      <alignment horizontal="center" vertical="center"/>
    </xf>
    <xf numFmtId="0" fontId="50" fillId="0" borderId="35" xfId="0" applyFont="1" applyBorder="1" applyAlignment="1">
      <alignment horizontal="center" vertical="center"/>
    </xf>
    <xf numFmtId="0" fontId="50" fillId="17" borderId="34" xfId="0" applyFont="1" applyFill="1" applyBorder="1" applyAlignment="1">
      <alignment horizontal="center" vertical="center"/>
    </xf>
    <xf numFmtId="0" fontId="50" fillId="17" borderId="3" xfId="0" applyFont="1" applyFill="1" applyBorder="1" applyAlignment="1">
      <alignment horizontal="center" vertical="center"/>
    </xf>
    <xf numFmtId="0" fontId="50" fillId="17" borderId="35" xfId="0" applyFont="1" applyFill="1" applyBorder="1" applyAlignment="1">
      <alignment horizontal="center" vertical="center"/>
    </xf>
    <xf numFmtId="0" fontId="50" fillId="23" borderId="3" xfId="0" applyFont="1" applyFill="1" applyBorder="1" applyAlignment="1">
      <alignment horizontal="center" vertical="center"/>
    </xf>
    <xf numFmtId="0" fontId="50" fillId="23" borderId="35" xfId="0" applyFont="1" applyFill="1" applyBorder="1" applyAlignment="1">
      <alignment horizontal="center" vertical="center"/>
    </xf>
    <xf numFmtId="0" fontId="50" fillId="23" borderId="34" xfId="0" applyFont="1" applyFill="1" applyBorder="1" applyAlignment="1">
      <alignment horizontal="center" vertical="center"/>
    </xf>
    <xf numFmtId="1" fontId="50" fillId="8" borderId="3" xfId="0" applyNumberFormat="1" applyFont="1" applyFill="1" applyBorder="1" applyAlignment="1">
      <alignment horizontal="center" vertical="center"/>
    </xf>
    <xf numFmtId="1" fontId="50" fillId="2" borderId="3" xfId="0" applyNumberFormat="1" applyFont="1" applyFill="1" applyBorder="1" applyAlignment="1">
      <alignment horizontal="center" vertical="center"/>
    </xf>
    <xf numFmtId="0" fontId="50" fillId="24" borderId="3" xfId="0" applyFont="1" applyFill="1" applyBorder="1" applyAlignment="1">
      <alignment horizontal="center" vertical="center"/>
    </xf>
    <xf numFmtId="1" fontId="50" fillId="17" borderId="34" xfId="0" applyNumberFormat="1" applyFont="1" applyFill="1" applyBorder="1" applyAlignment="1">
      <alignment horizontal="center" vertical="center"/>
    </xf>
    <xf numFmtId="0" fontId="50" fillId="22" borderId="34" xfId="0" applyFont="1" applyFill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0" fillId="21" borderId="35" xfId="0" applyFont="1" applyFill="1" applyBorder="1" applyAlignment="1">
      <alignment horizontal="center" vertical="center"/>
    </xf>
    <xf numFmtId="0" fontId="50" fillId="0" borderId="40" xfId="0" applyFont="1" applyBorder="1" applyAlignment="1">
      <alignment horizontal="center" vertical="center"/>
    </xf>
    <xf numFmtId="0" fontId="50" fillId="0" borderId="41" xfId="0" applyFont="1" applyBorder="1" applyAlignment="1">
      <alignment horizontal="center" vertical="center"/>
    </xf>
    <xf numFmtId="0" fontId="50" fillId="0" borderId="42" xfId="0" applyFont="1" applyBorder="1" applyAlignment="1">
      <alignment horizontal="center" vertical="center"/>
    </xf>
    <xf numFmtId="0" fontId="50" fillId="19" borderId="41" xfId="0" applyFont="1" applyFill="1" applyBorder="1" applyAlignment="1">
      <alignment horizontal="center" vertical="center"/>
    </xf>
    <xf numFmtId="0" fontId="50" fillId="0" borderId="0" xfId="0" applyFont="1"/>
    <xf numFmtId="1" fontId="48" fillId="0" borderId="47" xfId="0" applyNumberFormat="1" applyFont="1" applyBorder="1" applyAlignment="1">
      <alignment horizontal="center" vertical="center"/>
    </xf>
    <xf numFmtId="0" fontId="48" fillId="0" borderId="27" xfId="0" applyFont="1" applyBorder="1" applyAlignment="1">
      <alignment horizontal="center" vertical="center"/>
    </xf>
    <xf numFmtId="0" fontId="48" fillId="0" borderId="48" xfId="0" applyFont="1" applyBorder="1" applyAlignment="1">
      <alignment horizontal="center" vertical="center"/>
    </xf>
    <xf numFmtId="0" fontId="48" fillId="19" borderId="27" xfId="0" applyFont="1" applyFill="1" applyBorder="1" applyAlignment="1">
      <alignment horizontal="center" vertical="center"/>
    </xf>
    <xf numFmtId="1" fontId="50" fillId="0" borderId="47" xfId="0" applyNumberFormat="1" applyFont="1" applyBorder="1" applyAlignment="1">
      <alignment horizontal="center" vertical="center"/>
    </xf>
    <xf numFmtId="1" fontId="50" fillId="0" borderId="27" xfId="0" applyNumberFormat="1" applyFont="1" applyBorder="1" applyAlignment="1">
      <alignment horizontal="center" vertical="center"/>
    </xf>
    <xf numFmtId="0" fontId="50" fillId="0" borderId="27" xfId="0" applyFont="1" applyBorder="1" applyAlignment="1">
      <alignment horizontal="center" vertical="center"/>
    </xf>
    <xf numFmtId="0" fontId="50" fillId="0" borderId="48" xfId="0" applyFont="1" applyBorder="1" applyAlignment="1">
      <alignment horizontal="center" vertical="center"/>
    </xf>
    <xf numFmtId="0" fontId="50" fillId="0" borderId="47" xfId="0" applyFont="1" applyBorder="1" applyAlignment="1">
      <alignment horizontal="center" vertical="center"/>
    </xf>
    <xf numFmtId="1" fontId="48" fillId="19" borderId="27" xfId="0" applyNumberFormat="1" applyFont="1" applyFill="1" applyBorder="1" applyAlignment="1">
      <alignment horizontal="center" vertical="center"/>
    </xf>
    <xf numFmtId="0" fontId="53" fillId="0" borderId="0" xfId="0" applyFont="1" applyAlignment="1">
      <alignment horizontal="center"/>
    </xf>
    <xf numFmtId="0" fontId="58" fillId="0" borderId="0" xfId="0" applyFont="1"/>
    <xf numFmtId="0" fontId="48" fillId="0" borderId="3" xfId="0" applyFont="1" applyBorder="1" applyAlignment="1">
      <alignment horizontal="center"/>
    </xf>
    <xf numFmtId="0" fontId="45" fillId="0" borderId="8" xfId="0" applyFont="1" applyBorder="1"/>
    <xf numFmtId="0" fontId="45" fillId="0" borderId="0" xfId="0" applyFont="1"/>
    <xf numFmtId="0" fontId="60" fillId="0" borderId="3" xfId="0" applyFont="1" applyBorder="1" applyAlignment="1">
      <alignment horizontal="center"/>
    </xf>
    <xf numFmtId="0" fontId="48" fillId="0" borderId="8" xfId="0" applyFont="1" applyBorder="1"/>
    <xf numFmtId="1" fontId="58" fillId="0" borderId="3" xfId="0" applyNumberFormat="1" applyFont="1" applyBorder="1" applyAlignment="1">
      <alignment horizontal="center"/>
    </xf>
    <xf numFmtId="1" fontId="58" fillId="0" borderId="35" xfId="0" applyNumberFormat="1" applyFont="1" applyBorder="1" applyAlignment="1">
      <alignment horizontal="center"/>
    </xf>
    <xf numFmtId="1" fontId="58" fillId="0" borderId="8" xfId="0" applyNumberFormat="1" applyFont="1" applyBorder="1" applyAlignment="1">
      <alignment horizontal="center"/>
    </xf>
    <xf numFmtId="1" fontId="58" fillId="19" borderId="3" xfId="0" applyNumberFormat="1" applyFont="1" applyFill="1" applyBorder="1" applyAlignment="1">
      <alignment horizontal="center"/>
    </xf>
    <xf numFmtId="1" fontId="53" fillId="0" borderId="28" xfId="0" applyNumberFormat="1" applyFont="1" applyBorder="1" applyAlignment="1">
      <alignment horizontal="center"/>
    </xf>
    <xf numFmtId="0" fontId="48" fillId="0" borderId="3" xfId="0" applyFont="1" applyBorder="1"/>
    <xf numFmtId="1" fontId="58" fillId="0" borderId="41" xfId="0" applyNumberFormat="1" applyFont="1" applyBorder="1" applyAlignment="1">
      <alignment horizontal="center"/>
    </xf>
    <xf numFmtId="1" fontId="58" fillId="0" borderId="42" xfId="0" applyNumberFormat="1" applyFont="1" applyBorder="1" applyAlignment="1">
      <alignment horizontal="center"/>
    </xf>
    <xf numFmtId="1" fontId="58" fillId="0" borderId="64" xfId="0" applyNumberFormat="1" applyFont="1" applyBorder="1" applyAlignment="1">
      <alignment horizontal="center"/>
    </xf>
    <xf numFmtId="1" fontId="58" fillId="19" borderId="41" xfId="0" applyNumberFormat="1" applyFont="1" applyFill="1" applyBorder="1" applyAlignment="1">
      <alignment horizontal="center"/>
    </xf>
    <xf numFmtId="1" fontId="58" fillId="0" borderId="10" xfId="0" applyNumberFormat="1" applyFont="1" applyBorder="1" applyAlignment="1">
      <alignment horizontal="center"/>
    </xf>
    <xf numFmtId="1" fontId="58" fillId="0" borderId="65" xfId="0" applyNumberFormat="1" applyFont="1" applyBorder="1" applyAlignment="1">
      <alignment horizontal="center"/>
    </xf>
    <xf numFmtId="1" fontId="58" fillId="0" borderId="11" xfId="0" applyNumberFormat="1" applyFont="1" applyBorder="1" applyAlignment="1">
      <alignment horizontal="center"/>
    </xf>
    <xf numFmtId="1" fontId="58" fillId="19" borderId="66" xfId="0" applyNumberFormat="1" applyFont="1" applyFill="1" applyBorder="1" applyAlignment="1">
      <alignment horizontal="center"/>
    </xf>
    <xf numFmtId="0" fontId="59" fillId="0" borderId="0" xfId="0" applyFont="1" applyAlignment="1">
      <alignment horizontal="center"/>
    </xf>
    <xf numFmtId="0" fontId="59" fillId="0" borderId="0" xfId="0" applyFont="1"/>
    <xf numFmtId="1" fontId="59" fillId="0" borderId="0" xfId="0" applyNumberFormat="1" applyFont="1"/>
    <xf numFmtId="0" fontId="61" fillId="0" borderId="0" xfId="0" applyFont="1" applyAlignment="1">
      <alignment horizontal="center" vertical="center"/>
    </xf>
    <xf numFmtId="49" fontId="50" fillId="0" borderId="29" xfId="0" applyNumberFormat="1" applyFont="1" applyBorder="1" applyAlignment="1">
      <alignment horizontal="center" vertical="center"/>
    </xf>
    <xf numFmtId="49" fontId="50" fillId="0" borderId="30" xfId="0" applyNumberFormat="1" applyFont="1" applyBorder="1" applyAlignment="1">
      <alignment horizontal="center" vertical="center"/>
    </xf>
    <xf numFmtId="49" fontId="50" fillId="0" borderId="31" xfId="0" applyNumberFormat="1" applyFont="1" applyBorder="1" applyAlignment="1">
      <alignment horizontal="center" vertical="center"/>
    </xf>
    <xf numFmtId="49" fontId="50" fillId="19" borderId="30" xfId="0" applyNumberFormat="1" applyFont="1" applyFill="1" applyBorder="1" applyAlignment="1">
      <alignment horizontal="center" vertical="center"/>
    </xf>
    <xf numFmtId="49" fontId="50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center"/>
    </xf>
    <xf numFmtId="1" fontId="63" fillId="0" borderId="0" xfId="0" applyNumberFormat="1" applyFont="1" applyAlignment="1">
      <alignment horizontal="center"/>
    </xf>
    <xf numFmtId="1" fontId="63" fillId="0" borderId="3" xfId="0" applyNumberFormat="1" applyFont="1" applyBorder="1" applyAlignment="1">
      <alignment horizontal="center" vertical="center"/>
    </xf>
    <xf numFmtId="0" fontId="64" fillId="0" borderId="0" xfId="0" applyFont="1" applyAlignment="1">
      <alignment horizontal="center"/>
    </xf>
    <xf numFmtId="0" fontId="63" fillId="0" borderId="13" xfId="0" applyFont="1" applyBorder="1" applyAlignment="1">
      <alignment horizontal="center" vertical="center"/>
    </xf>
    <xf numFmtId="1" fontId="63" fillId="0" borderId="13" xfId="0" applyNumberFormat="1" applyFont="1" applyBorder="1" applyAlignment="1">
      <alignment horizontal="center" vertical="center"/>
    </xf>
    <xf numFmtId="0" fontId="50" fillId="8" borderId="67" xfId="0" applyFont="1" applyFill="1" applyBorder="1" applyAlignment="1">
      <alignment horizontal="right" vertical="center"/>
    </xf>
    <xf numFmtId="0" fontId="50" fillId="8" borderId="68" xfId="0" applyFont="1" applyFill="1" applyBorder="1" applyAlignment="1">
      <alignment horizontal="right" vertical="center"/>
    </xf>
    <xf numFmtId="1" fontId="63" fillId="0" borderId="7" xfId="0" applyNumberFormat="1" applyFont="1" applyBorder="1" applyAlignment="1">
      <alignment horizontal="center" vertical="center"/>
    </xf>
    <xf numFmtId="1" fontId="63" fillId="0" borderId="29" xfId="0" applyNumberFormat="1" applyFont="1" applyBorder="1" applyAlignment="1">
      <alignment horizontal="center" vertical="center"/>
    </xf>
    <xf numFmtId="1" fontId="52" fillId="2" borderId="30" xfId="0" applyNumberFormat="1" applyFont="1" applyFill="1" applyBorder="1" applyAlignment="1">
      <alignment horizontal="center" vertical="center"/>
    </xf>
    <xf numFmtId="1" fontId="52" fillId="2" borderId="69" xfId="0" applyNumberFormat="1" applyFont="1" applyFill="1" applyBorder="1" applyAlignment="1">
      <alignment horizontal="center" vertical="center"/>
    </xf>
    <xf numFmtId="1" fontId="63" fillId="0" borderId="31" xfId="0" applyNumberFormat="1" applyFont="1" applyBorder="1" applyAlignment="1">
      <alignment horizontal="center" vertical="center"/>
    </xf>
    <xf numFmtId="0" fontId="63" fillId="0" borderId="7" xfId="0" applyFont="1" applyBorder="1" applyAlignment="1">
      <alignment horizontal="center" vertical="center"/>
    </xf>
    <xf numFmtId="0" fontId="52" fillId="2" borderId="34" xfId="0" applyFont="1" applyFill="1" applyBorder="1" applyAlignment="1">
      <alignment horizontal="center" vertical="center"/>
    </xf>
    <xf numFmtId="1" fontId="52" fillId="2" borderId="3" xfId="0" applyNumberFormat="1" applyFont="1" applyFill="1" applyBorder="1" applyAlignment="1">
      <alignment horizontal="center" vertical="center"/>
    </xf>
    <xf numFmtId="1" fontId="63" fillId="0" borderId="35" xfId="0" applyNumberFormat="1" applyFont="1" applyBorder="1" applyAlignment="1">
      <alignment horizontal="center" vertical="center"/>
    </xf>
    <xf numFmtId="1" fontId="63" fillId="0" borderId="34" xfId="0" applyNumberFormat="1" applyFont="1" applyBorder="1" applyAlignment="1">
      <alignment horizontal="center" vertical="center"/>
    </xf>
    <xf numFmtId="0" fontId="50" fillId="0" borderId="7" xfId="0" applyFont="1" applyBorder="1" applyAlignment="1">
      <alignment horizontal="center" vertical="center"/>
    </xf>
    <xf numFmtId="0" fontId="63" fillId="0" borderId="34" xfId="0" applyFont="1" applyBorder="1" applyAlignment="1">
      <alignment horizontal="center" vertical="center"/>
    </xf>
    <xf numFmtId="0" fontId="52" fillId="2" borderId="3" xfId="0" applyFont="1" applyFill="1" applyBorder="1" applyAlignment="1">
      <alignment horizontal="center" vertical="center"/>
    </xf>
    <xf numFmtId="0" fontId="63" fillId="0" borderId="3" xfId="0" applyFont="1" applyBorder="1" applyAlignment="1">
      <alignment horizontal="center" vertical="center"/>
    </xf>
    <xf numFmtId="0" fontId="63" fillId="0" borderId="35" xfId="0" applyFont="1" applyBorder="1" applyAlignment="1">
      <alignment horizontal="center" vertical="center"/>
    </xf>
    <xf numFmtId="0" fontId="57" fillId="0" borderId="7" xfId="0" applyFont="1" applyBorder="1" applyAlignment="1">
      <alignment horizontal="center" vertical="center"/>
    </xf>
    <xf numFmtId="0" fontId="65" fillId="0" borderId="7" xfId="0" applyFont="1" applyBorder="1" applyAlignment="1">
      <alignment horizontal="center" vertical="center"/>
    </xf>
    <xf numFmtId="0" fontId="62" fillId="0" borderId="34" xfId="0" applyFont="1" applyBorder="1" applyAlignment="1">
      <alignment horizontal="center" vertical="center"/>
    </xf>
    <xf numFmtId="49" fontId="62" fillId="0" borderId="40" xfId="0" applyNumberFormat="1" applyFont="1" applyBorder="1" applyAlignment="1">
      <alignment horizontal="center" vertical="center"/>
    </xf>
    <xf numFmtId="1" fontId="63" fillId="0" borderId="41" xfId="0" applyNumberFormat="1" applyFont="1" applyBorder="1" applyAlignment="1">
      <alignment horizontal="center" vertical="center"/>
    </xf>
    <xf numFmtId="1" fontId="63" fillId="0" borderId="42" xfId="0" applyNumberFormat="1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65" fillId="0" borderId="3" xfId="0" applyFont="1" applyBorder="1" applyAlignment="1">
      <alignment horizontal="center" vertical="center"/>
    </xf>
    <xf numFmtId="0" fontId="50" fillId="8" borderId="70" xfId="0" applyFont="1" applyFill="1" applyBorder="1" applyAlignment="1">
      <alignment horizontal="center" vertical="center"/>
    </xf>
    <xf numFmtId="0" fontId="50" fillId="8" borderId="71" xfId="0" applyFont="1" applyFill="1" applyBorder="1" applyAlignment="1">
      <alignment horizontal="center" vertical="center"/>
    </xf>
    <xf numFmtId="0" fontId="50" fillId="8" borderId="72" xfId="0" applyFont="1" applyFill="1" applyBorder="1" applyAlignment="1">
      <alignment horizontal="center" vertical="center"/>
    </xf>
    <xf numFmtId="0" fontId="50" fillId="8" borderId="40" xfId="0" applyFont="1" applyFill="1" applyBorder="1" applyAlignment="1">
      <alignment horizontal="center" vertical="center"/>
    </xf>
    <xf numFmtId="0" fontId="50" fillId="8" borderId="41" xfId="0" applyFont="1" applyFill="1" applyBorder="1" applyAlignment="1">
      <alignment horizontal="center" vertical="center"/>
    </xf>
    <xf numFmtId="0" fontId="50" fillId="8" borderId="42" xfId="0" applyFont="1" applyFill="1" applyBorder="1" applyAlignment="1">
      <alignment horizontal="center" vertical="center"/>
    </xf>
    <xf numFmtId="1" fontId="50" fillId="8" borderId="47" xfId="0" applyNumberFormat="1" applyFont="1" applyFill="1" applyBorder="1" applyAlignment="1">
      <alignment horizontal="center" vertical="center"/>
    </xf>
    <xf numFmtId="0" fontId="50" fillId="8" borderId="27" xfId="0" applyFont="1" applyFill="1" applyBorder="1" applyAlignment="1">
      <alignment horizontal="center" vertical="center"/>
    </xf>
    <xf numFmtId="0" fontId="50" fillId="8" borderId="48" xfId="0" applyFont="1" applyFill="1" applyBorder="1" applyAlignment="1">
      <alignment horizontal="center" vertical="center"/>
    </xf>
    <xf numFmtId="1" fontId="50" fillId="8" borderId="73" xfId="0" applyNumberFormat="1" applyFont="1" applyFill="1" applyBorder="1" applyAlignment="1">
      <alignment horizontal="center" vertical="center"/>
    </xf>
    <xf numFmtId="0" fontId="50" fillId="19" borderId="27" xfId="0" applyFont="1" applyFill="1" applyBorder="1" applyAlignment="1">
      <alignment horizontal="center" vertical="center"/>
    </xf>
    <xf numFmtId="1" fontId="50" fillId="8" borderId="27" xfId="0" applyNumberFormat="1" applyFont="1" applyFill="1" applyBorder="1" applyAlignment="1">
      <alignment horizontal="center" vertical="center"/>
    </xf>
    <xf numFmtId="1" fontId="50" fillId="19" borderId="27" xfId="0" applyNumberFormat="1" applyFont="1" applyFill="1" applyBorder="1" applyAlignment="1">
      <alignment horizontal="center" vertical="center"/>
    </xf>
    <xf numFmtId="0" fontId="50" fillId="8" borderId="68" xfId="0" applyFont="1" applyFill="1" applyBorder="1" applyAlignment="1">
      <alignment horizontal="center" vertical="center"/>
    </xf>
    <xf numFmtId="49" fontId="62" fillId="0" borderId="0" xfId="0" applyNumberFormat="1" applyFont="1" applyAlignment="1">
      <alignment horizontal="center"/>
    </xf>
    <xf numFmtId="0" fontId="57" fillId="22" borderId="68" xfId="0" applyFont="1" applyFill="1" applyBorder="1"/>
    <xf numFmtId="0" fontId="57" fillId="17" borderId="68" xfId="0" applyFont="1" applyFill="1" applyBorder="1" applyAlignment="1">
      <alignment vertical="center"/>
    </xf>
    <xf numFmtId="0" fontId="57" fillId="21" borderId="68" xfId="0" applyFont="1" applyFill="1" applyBorder="1" applyAlignment="1">
      <alignment vertical="center"/>
    </xf>
    <xf numFmtId="0" fontId="57" fillId="23" borderId="68" xfId="0" applyFont="1" applyFill="1" applyBorder="1" applyAlignment="1">
      <alignment vertical="center"/>
    </xf>
    <xf numFmtId="0" fontId="57" fillId="24" borderId="68" xfId="0" applyFont="1" applyFill="1" applyBorder="1" applyAlignment="1">
      <alignment vertical="center"/>
    </xf>
    <xf numFmtId="0" fontId="57" fillId="0" borderId="0" xfId="0" applyFont="1" applyAlignment="1">
      <alignment vertical="center"/>
    </xf>
    <xf numFmtId="0" fontId="57" fillId="25" borderId="68" xfId="0" applyFont="1" applyFill="1" applyBorder="1" applyAlignment="1">
      <alignment horizontal="center" vertical="center"/>
    </xf>
    <xf numFmtId="0" fontId="57" fillId="26" borderId="68" xfId="0" applyFont="1" applyFill="1" applyBorder="1" applyAlignment="1">
      <alignment horizontal="center" vertical="center"/>
    </xf>
    <xf numFmtId="0" fontId="57" fillId="27" borderId="68" xfId="0" applyFont="1" applyFill="1" applyBorder="1" applyAlignment="1">
      <alignment vertical="center"/>
    </xf>
    <xf numFmtId="0" fontId="48" fillId="19" borderId="68" xfId="0" applyFont="1" applyFill="1" applyBorder="1" applyAlignment="1">
      <alignment horizontal="center" vertical="center"/>
    </xf>
    <xf numFmtId="0" fontId="57" fillId="19" borderId="68" xfId="0" applyFont="1" applyFill="1" applyBorder="1" applyAlignment="1">
      <alignment horizontal="center" vertical="center"/>
    </xf>
    <xf numFmtId="49" fontId="50" fillId="0" borderId="0" xfId="0" applyNumberFormat="1" applyFont="1" applyAlignment="1">
      <alignment horizontal="center"/>
    </xf>
    <xf numFmtId="1" fontId="48" fillId="0" borderId="44" xfId="0" applyNumberFormat="1" applyFont="1" applyBorder="1" applyAlignment="1">
      <alignment horizontal="center" vertical="center"/>
    </xf>
    <xf numFmtId="0" fontId="48" fillId="0" borderId="14" xfId="0" applyFont="1" applyBorder="1" applyAlignment="1">
      <alignment horizontal="center" vertical="center"/>
    </xf>
    <xf numFmtId="0" fontId="48" fillId="0" borderId="45" xfId="0" applyFont="1" applyBorder="1" applyAlignment="1">
      <alignment horizontal="center" vertical="center"/>
    </xf>
    <xf numFmtId="0" fontId="48" fillId="19" borderId="74" xfId="0" applyFont="1" applyFill="1" applyBorder="1" applyAlignment="1">
      <alignment horizontal="center" vertical="center"/>
    </xf>
    <xf numFmtId="1" fontId="50" fillId="0" borderId="44" xfId="0" applyNumberFormat="1" applyFont="1" applyBorder="1" applyAlignment="1">
      <alignment horizontal="center" vertical="center"/>
    </xf>
    <xf numFmtId="1" fontId="50" fillId="0" borderId="14" xfId="0" applyNumberFormat="1" applyFont="1" applyBorder="1" applyAlignment="1">
      <alignment horizontal="center" vertical="center"/>
    </xf>
    <xf numFmtId="0" fontId="50" fillId="0" borderId="14" xfId="0" applyFont="1" applyBorder="1" applyAlignment="1">
      <alignment horizontal="center" vertical="center"/>
    </xf>
    <xf numFmtId="0" fontId="50" fillId="0" borderId="45" xfId="0" applyFont="1" applyBorder="1" applyAlignment="1">
      <alignment horizontal="center" vertical="center"/>
    </xf>
    <xf numFmtId="0" fontId="50" fillId="0" borderId="44" xfId="0" applyFont="1" applyBorder="1" applyAlignment="1">
      <alignment horizontal="center" vertical="center"/>
    </xf>
    <xf numFmtId="1" fontId="48" fillId="19" borderId="41" xfId="0" applyNumberFormat="1" applyFont="1" applyFill="1" applyBorder="1" applyAlignment="1">
      <alignment horizontal="center" vertical="center"/>
    </xf>
    <xf numFmtId="0" fontId="48" fillId="19" borderId="66" xfId="0" applyFont="1" applyFill="1" applyBorder="1" applyAlignment="1">
      <alignment horizontal="center" vertical="center"/>
    </xf>
    <xf numFmtId="0" fontId="48" fillId="19" borderId="3" xfId="0" applyFont="1" applyFill="1" applyBorder="1" applyAlignment="1">
      <alignment horizontal="center" vertical="center"/>
    </xf>
    <xf numFmtId="0" fontId="50" fillId="19" borderId="68" xfId="0" applyFont="1" applyFill="1" applyBorder="1" applyAlignment="1">
      <alignment horizontal="center" vertical="center"/>
    </xf>
    <xf numFmtId="1" fontId="48" fillId="27" borderId="34" xfId="0" applyNumberFormat="1" applyFont="1" applyFill="1" applyBorder="1" applyAlignment="1">
      <alignment horizontal="center" vertical="center"/>
    </xf>
    <xf numFmtId="1" fontId="48" fillId="0" borderId="34" xfId="0" applyNumberFormat="1" applyFont="1" applyBorder="1" applyAlignment="1">
      <alignment horizontal="center" vertical="center"/>
    </xf>
    <xf numFmtId="1" fontId="48" fillId="0" borderId="3" xfId="0" applyNumberFormat="1" applyFont="1" applyBorder="1" applyAlignment="1">
      <alignment horizontal="center" vertical="center"/>
    </xf>
    <xf numFmtId="1" fontId="48" fillId="27" borderId="3" xfId="0" applyNumberFormat="1" applyFont="1" applyFill="1" applyBorder="1" applyAlignment="1">
      <alignment horizontal="center" vertical="center"/>
    </xf>
    <xf numFmtId="0" fontId="50" fillId="17" borderId="71" xfId="0" applyFont="1" applyFill="1" applyBorder="1" applyAlignment="1">
      <alignment horizontal="center" vertical="center"/>
    </xf>
    <xf numFmtId="0" fontId="50" fillId="17" borderId="72" xfId="0" applyFont="1" applyFill="1" applyBorder="1" applyAlignment="1">
      <alignment horizontal="center" vertical="center"/>
    </xf>
    <xf numFmtId="0" fontId="50" fillId="17" borderId="70" xfId="0" applyFont="1" applyFill="1" applyBorder="1" applyAlignment="1">
      <alignment horizontal="center" vertical="center"/>
    </xf>
    <xf numFmtId="0" fontId="50" fillId="19" borderId="71" xfId="0" applyFont="1" applyFill="1" applyBorder="1" applyAlignment="1">
      <alignment horizontal="center" vertical="center"/>
    </xf>
    <xf numFmtId="0" fontId="50" fillId="22" borderId="72" xfId="0" applyFont="1" applyFill="1" applyBorder="1" applyAlignment="1">
      <alignment horizontal="center" vertical="center"/>
    </xf>
    <xf numFmtId="1" fontId="48" fillId="19" borderId="74" xfId="0" applyNumberFormat="1" applyFont="1" applyFill="1" applyBorder="1" applyAlignment="1">
      <alignment horizontal="center" vertical="center"/>
    </xf>
    <xf numFmtId="0" fontId="50" fillId="8" borderId="76" xfId="0" applyFont="1" applyFill="1" applyBorder="1" applyAlignment="1">
      <alignment vertical="center"/>
    </xf>
    <xf numFmtId="0" fontId="50" fillId="0" borderId="75" xfId="0" applyFont="1" applyBorder="1" applyAlignment="1">
      <alignment vertical="center"/>
    </xf>
    <xf numFmtId="0" fontId="50" fillId="17" borderId="41" xfId="0" applyFont="1" applyFill="1" applyBorder="1" applyAlignment="1">
      <alignment horizontal="center" vertical="center"/>
    </xf>
    <xf numFmtId="0" fontId="50" fillId="17" borderId="42" xfId="0" applyFont="1" applyFill="1" applyBorder="1" applyAlignment="1">
      <alignment horizontal="center" vertical="center"/>
    </xf>
    <xf numFmtId="0" fontId="50" fillId="17" borderId="40" xfId="0" applyFont="1" applyFill="1" applyBorder="1" applyAlignment="1">
      <alignment horizontal="center" vertical="center"/>
    </xf>
    <xf numFmtId="0" fontId="50" fillId="22" borderId="42" xfId="0" applyFont="1" applyFill="1" applyBorder="1" applyAlignment="1">
      <alignment horizontal="center" vertical="center"/>
    </xf>
    <xf numFmtId="0" fontId="67" fillId="2" borderId="68" xfId="0" applyFont="1" applyFill="1" applyBorder="1"/>
    <xf numFmtId="1" fontId="50" fillId="0" borderId="0" xfId="0" applyNumberFormat="1" applyFont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48" fillId="0" borderId="77" xfId="0" applyFont="1" applyBorder="1" applyAlignment="1">
      <alignment horizontal="center" vertical="center"/>
    </xf>
    <xf numFmtId="49" fontId="50" fillId="0" borderId="34" xfId="0" applyNumberFormat="1" applyFont="1" applyBorder="1" applyAlignment="1">
      <alignment horizontal="center" vertical="center"/>
    </xf>
    <xf numFmtId="49" fontId="50" fillId="0" borderId="3" xfId="0" applyNumberFormat="1" applyFont="1" applyBorder="1" applyAlignment="1">
      <alignment horizontal="center" vertical="center"/>
    </xf>
    <xf numFmtId="49" fontId="50" fillId="0" borderId="35" xfId="0" applyNumberFormat="1" applyFont="1" applyBorder="1" applyAlignment="1">
      <alignment horizontal="center" vertical="center"/>
    </xf>
    <xf numFmtId="49" fontId="50" fillId="0" borderId="78" xfId="0" applyNumberFormat="1" applyFont="1" applyBorder="1" applyAlignment="1">
      <alignment horizontal="center" vertical="center"/>
    </xf>
    <xf numFmtId="49" fontId="50" fillId="0" borderId="79" xfId="0" applyNumberFormat="1" applyFont="1" applyBorder="1" applyAlignment="1">
      <alignment horizontal="center" vertical="center"/>
    </xf>
    <xf numFmtId="49" fontId="50" fillId="0" borderId="38" xfId="0" applyNumberFormat="1" applyFont="1" applyBorder="1" applyAlignment="1">
      <alignment horizontal="center" vertical="center"/>
    </xf>
    <xf numFmtId="49" fontId="50" fillId="0" borderId="13" xfId="0" applyNumberFormat="1" applyFont="1" applyBorder="1" applyAlignment="1">
      <alignment horizontal="center" vertical="center"/>
    </xf>
    <xf numFmtId="49" fontId="50" fillId="0" borderId="17" xfId="0" applyNumberFormat="1" applyFont="1" applyBorder="1" applyAlignment="1">
      <alignment horizontal="center" vertical="center"/>
    </xf>
    <xf numFmtId="49" fontId="50" fillId="0" borderId="80" xfId="0" applyNumberFormat="1" applyFont="1" applyBorder="1" applyAlignment="1">
      <alignment horizontal="center" vertical="center"/>
    </xf>
    <xf numFmtId="49" fontId="50" fillId="0" borderId="15" xfId="0" applyNumberFormat="1" applyFont="1" applyBorder="1" applyAlignment="1">
      <alignment horizontal="center" vertical="center"/>
    </xf>
    <xf numFmtId="49" fontId="50" fillId="0" borderId="39" xfId="0" applyNumberFormat="1" applyFont="1" applyBorder="1" applyAlignment="1">
      <alignment horizontal="center" vertical="center"/>
    </xf>
    <xf numFmtId="49" fontId="48" fillId="0" borderId="3" xfId="0" applyNumberFormat="1" applyFont="1" applyBorder="1" applyAlignment="1">
      <alignment horizontal="center" vertical="center"/>
    </xf>
    <xf numFmtId="49" fontId="50" fillId="0" borderId="7" xfId="0" applyNumberFormat="1" applyFont="1" applyBorder="1" applyAlignment="1">
      <alignment horizontal="center" vertical="center"/>
    </xf>
    <xf numFmtId="49" fontId="50" fillId="0" borderId="8" xfId="0" applyNumberFormat="1" applyFont="1" applyBorder="1" applyAlignment="1">
      <alignment horizontal="center" vertical="center"/>
    </xf>
    <xf numFmtId="49" fontId="50" fillId="0" borderId="81" xfId="0" applyNumberFormat="1" applyFont="1" applyBorder="1" applyAlignment="1">
      <alignment horizontal="center" vertical="center"/>
    </xf>
    <xf numFmtId="49" fontId="50" fillId="0" borderId="82" xfId="0" applyNumberFormat="1" applyFont="1" applyBorder="1" applyAlignment="1">
      <alignment horizontal="center" vertical="center"/>
    </xf>
    <xf numFmtId="49" fontId="50" fillId="0" borderId="83" xfId="0" applyNumberFormat="1" applyFont="1" applyBorder="1" applyAlignment="1">
      <alignment horizontal="center" vertical="center"/>
    </xf>
    <xf numFmtId="49" fontId="50" fillId="0" borderId="84" xfId="0" applyNumberFormat="1" applyFont="1" applyBorder="1" applyAlignment="1">
      <alignment horizontal="center" vertical="center"/>
    </xf>
    <xf numFmtId="49" fontId="50" fillId="0" borderId="85" xfId="0" applyNumberFormat="1" applyFont="1" applyBorder="1" applyAlignment="1">
      <alignment horizontal="center" vertical="center"/>
    </xf>
    <xf numFmtId="49" fontId="50" fillId="0" borderId="10" xfId="0" applyNumberFormat="1" applyFont="1" applyBorder="1" applyAlignment="1">
      <alignment horizontal="center" vertical="center"/>
    </xf>
    <xf numFmtId="49" fontId="50" fillId="0" borderId="65" xfId="0" applyNumberFormat="1" applyFont="1" applyBorder="1" applyAlignment="1">
      <alignment horizontal="center" vertical="center"/>
    </xf>
    <xf numFmtId="49" fontId="50" fillId="0" borderId="86" xfId="0" applyNumberFormat="1" applyFont="1" applyBorder="1" applyAlignment="1">
      <alignment horizontal="center" vertical="center"/>
    </xf>
    <xf numFmtId="49" fontId="50" fillId="0" borderId="47" xfId="0" applyNumberFormat="1" applyFont="1" applyBorder="1" applyAlignment="1">
      <alignment horizontal="center" vertical="center"/>
    </xf>
    <xf numFmtId="49" fontId="50" fillId="0" borderId="27" xfId="0" applyNumberFormat="1" applyFont="1" applyBorder="1" applyAlignment="1">
      <alignment horizontal="center" vertical="center"/>
    </xf>
    <xf numFmtId="49" fontId="50" fillId="0" borderId="48" xfId="0" applyNumberFormat="1" applyFont="1" applyBorder="1" applyAlignment="1">
      <alignment horizontal="center" vertical="center"/>
    </xf>
    <xf numFmtId="49" fontId="50" fillId="0" borderId="87" xfId="0" applyNumberFormat="1" applyFont="1" applyBorder="1" applyAlignment="1">
      <alignment horizontal="center" vertical="center"/>
    </xf>
    <xf numFmtId="49" fontId="50" fillId="0" borderId="88" xfId="0" applyNumberFormat="1" applyFont="1" applyBorder="1" applyAlignment="1">
      <alignment horizontal="center" vertical="center"/>
    </xf>
    <xf numFmtId="49" fontId="50" fillId="0" borderId="89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15" fillId="0" borderId="28" xfId="0" applyFont="1" applyBorder="1"/>
    <xf numFmtId="0" fontId="15" fillId="0" borderId="8" xfId="0" applyFont="1" applyBorder="1"/>
    <xf numFmtId="0" fontId="9" fillId="0" borderId="7" xfId="0" applyFont="1" applyBorder="1" applyAlignment="1">
      <alignment horizontal="left" vertical="center" wrapText="1"/>
    </xf>
    <xf numFmtId="1" fontId="37" fillId="0" borderId="49" xfId="0" applyNumberFormat="1" applyFont="1" applyBorder="1" applyAlignment="1">
      <alignment horizontal="center" vertical="center"/>
    </xf>
    <xf numFmtId="0" fontId="15" fillId="0" borderId="16" xfId="0" applyFont="1" applyBorder="1"/>
    <xf numFmtId="1" fontId="37" fillId="0" borderId="50" xfId="0" applyNumberFormat="1" applyFont="1" applyBorder="1" applyAlignment="1">
      <alignment horizontal="center" vertical="center"/>
    </xf>
    <xf numFmtId="0" fontId="15" fillId="0" borderId="5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1" fontId="37" fillId="0" borderId="53" xfId="0" applyNumberFormat="1" applyFont="1" applyBorder="1" applyAlignment="1">
      <alignment horizontal="center" vertical="center"/>
    </xf>
    <xf numFmtId="0" fontId="15" fillId="0" borderId="54" xfId="0" applyFont="1" applyBorder="1"/>
    <xf numFmtId="0" fontId="37" fillId="0" borderId="5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5" fillId="0" borderId="21" xfId="0" applyFont="1" applyBorder="1"/>
    <xf numFmtId="0" fontId="15" fillId="0" borderId="15" xfId="0" applyFont="1" applyBorder="1"/>
    <xf numFmtId="0" fontId="15" fillId="0" borderId="9" xfId="0" applyFont="1" applyBorder="1"/>
    <xf numFmtId="0" fontId="15" fillId="0" borderId="11" xfId="0" applyFont="1" applyBorder="1"/>
    <xf numFmtId="0" fontId="1" fillId="0" borderId="13" xfId="0" applyFont="1" applyBorder="1" applyAlignment="1">
      <alignment horizontal="center" vertical="center" textRotation="90"/>
    </xf>
    <xf numFmtId="0" fontId="15" fillId="0" borderId="14" xfId="0" applyFont="1" applyBorder="1"/>
    <xf numFmtId="0" fontId="15" fillId="0" borderId="10" xfId="0" applyFont="1" applyBorder="1"/>
    <xf numFmtId="0" fontId="14" fillId="0" borderId="13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5" fillId="0" borderId="19" xfId="0" applyFont="1" applyBorder="1"/>
    <xf numFmtId="0" fontId="15" fillId="0" borderId="20" xfId="0" applyFont="1" applyBorder="1"/>
    <xf numFmtId="0" fontId="20" fillId="2" borderId="1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44" fillId="0" borderId="9" xfId="0" applyFont="1" applyBorder="1" applyAlignment="1">
      <alignment horizontal="left" vertical="center" wrapText="1"/>
    </xf>
    <xf numFmtId="0" fontId="48" fillId="0" borderId="7" xfId="0" applyFont="1" applyBorder="1" applyAlignment="1">
      <alignment horizontal="left"/>
    </xf>
    <xf numFmtId="0" fontId="14" fillId="0" borderId="13" xfId="0" applyFont="1" applyBorder="1" applyAlignment="1">
      <alignment horizontal="center" vertical="top" textRotation="90"/>
    </xf>
    <xf numFmtId="0" fontId="48" fillId="0" borderId="17" xfId="0" applyFont="1" applyBorder="1" applyAlignment="1">
      <alignment horizontal="center" vertical="center"/>
    </xf>
    <xf numFmtId="0" fontId="15" fillId="0" borderId="43" xfId="0" applyFont="1" applyBorder="1"/>
    <xf numFmtId="0" fontId="48" fillId="0" borderId="57" xfId="0" applyFont="1" applyBorder="1" applyAlignment="1">
      <alignment horizontal="center" vertical="center"/>
    </xf>
    <xf numFmtId="0" fontId="15" fillId="0" borderId="58" xfId="0" applyFont="1" applyBorder="1"/>
    <xf numFmtId="0" fontId="15" fillId="0" borderId="59" xfId="0" applyFont="1" applyBorder="1"/>
    <xf numFmtId="1" fontId="59" fillId="0" borderId="9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5" fillId="0" borderId="12" xfId="0" applyFont="1" applyBorder="1"/>
    <xf numFmtId="0" fontId="1" fillId="0" borderId="17" xfId="0" applyFont="1" applyBorder="1" applyAlignment="1">
      <alignment horizontal="center" vertical="top" wrapText="1"/>
    </xf>
    <xf numFmtId="0" fontId="53" fillId="0" borderId="0" xfId="0" applyFont="1" applyAlignment="1">
      <alignment horizontal="center" textRotation="90"/>
    </xf>
    <xf numFmtId="0" fontId="1" fillId="0" borderId="13" xfId="0" applyFont="1" applyBorder="1" applyAlignment="1">
      <alignment horizontal="center" textRotation="90"/>
    </xf>
    <xf numFmtId="0" fontId="14" fillId="0" borderId="13" xfId="0" applyFont="1" applyBorder="1" applyAlignment="1">
      <alignment horizontal="center" textRotation="90"/>
    </xf>
    <xf numFmtId="0" fontId="51" fillId="0" borderId="0" xfId="0" applyFont="1" applyAlignment="1">
      <alignment horizontal="center"/>
    </xf>
    <xf numFmtId="0" fontId="57" fillId="0" borderId="0" xfId="0" applyFont="1" applyAlignment="1">
      <alignment horizontal="center" vertical="center"/>
    </xf>
    <xf numFmtId="0" fontId="66" fillId="0" borderId="0" xfId="0" applyFont="1" applyAlignment="1">
      <alignment horizontal="center"/>
    </xf>
    <xf numFmtId="0" fontId="48" fillId="0" borderId="26" xfId="0" applyFont="1" applyBorder="1" applyAlignment="1">
      <alignment horizontal="center" vertical="center"/>
    </xf>
    <xf numFmtId="0" fontId="15" fillId="0" borderId="75" xfId="0" applyFont="1" applyBorder="1"/>
    <xf numFmtId="0" fontId="48" fillId="0" borderId="53" xfId="0" applyFont="1" applyBorder="1" applyAlignment="1">
      <alignment horizontal="center" vertical="center"/>
    </xf>
    <xf numFmtId="0" fontId="15" fillId="0" borderId="77" xfId="0" applyFont="1" applyBorder="1"/>
  </cellXfs>
  <cellStyles count="1">
    <cellStyle name="Normale" xfId="0" builtinId="0"/>
  </cellStyles>
  <dxfs count="21">
    <dxf>
      <fill>
        <patternFill patternType="solid">
          <fgColor rgb="FF00FF00"/>
          <bgColor rgb="FF00FF00"/>
        </patternFill>
      </fill>
    </dxf>
    <dxf>
      <fill>
        <patternFill patternType="solid">
          <fgColor rgb="FF6FA8DC"/>
          <bgColor rgb="FF6FA8DC"/>
        </patternFill>
      </fill>
    </dxf>
    <dxf>
      <font>
        <color rgb="FFFFFFFF"/>
      </font>
      <fill>
        <patternFill patternType="solid">
          <fgColor rgb="FF008000"/>
          <bgColor rgb="FF008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08000"/>
          <bgColor rgb="FF008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none"/>
      </fill>
    </dxf>
    <dxf>
      <font>
        <color rgb="FF0080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08000"/>
          <bgColor rgb="FF008000"/>
        </patternFill>
      </fill>
    </dxf>
    <dxf>
      <fill>
        <patternFill patternType="solid">
          <fgColor rgb="FF6FA8DC"/>
          <bgColor rgb="FF6FA8DC"/>
        </patternFill>
      </fill>
    </dxf>
    <dxf>
      <font>
        <color rgb="FFFFFFFF"/>
      </font>
      <fill>
        <patternFill patternType="solid">
          <fgColor rgb="FF008000"/>
          <bgColor rgb="FF008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08000"/>
          <bgColor rgb="FF008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08000"/>
          <bgColor rgb="FF008000"/>
        </patternFill>
      </fill>
    </dxf>
    <dxf>
      <font>
        <color rgb="FFFF0000"/>
      </font>
      <fill>
        <patternFill patternType="none"/>
      </fill>
    </dxf>
    <dxf>
      <font>
        <color rgb="FF008000"/>
      </font>
      <fill>
        <patternFill patternType="none"/>
      </fill>
    </dxf>
    <dxf>
      <font>
        <color rgb="FFFFFFFF"/>
      </font>
      <fill>
        <patternFill patternType="solid">
          <fgColor rgb="FF008000"/>
          <bgColor rgb="FF008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2</xdr:row>
      <xdr:rowOff>85725</xdr:rowOff>
    </xdr:from>
    <xdr:ext cx="609600" cy="238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045963" y="3665700"/>
          <a:ext cx="600075" cy="22860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800"/>
            <a:buFont typeface="Tahoma"/>
            <a:buNone/>
          </a:pPr>
          <a:r>
            <a:rPr lang="en-US" sz="800" b="0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TABELLA 1</a:t>
          </a:r>
          <a:endParaRPr sz="1400"/>
        </a:p>
      </xdr:txBody>
    </xdr:sp>
    <xdr:clientData fLocksWithSheet="0"/>
  </xdr:oneCellAnchor>
  <xdr:oneCellAnchor>
    <xdr:from>
      <xdr:col>38</xdr:col>
      <xdr:colOff>0</xdr:colOff>
      <xdr:row>3</xdr:row>
      <xdr:rowOff>28575</xdr:rowOff>
    </xdr:from>
    <xdr:ext cx="609600" cy="2381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45963" y="3665700"/>
          <a:ext cx="600075" cy="22860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800"/>
            <a:buFont typeface="Tahoma"/>
            <a:buNone/>
          </a:pPr>
          <a:r>
            <a:rPr lang="en-US" sz="800" b="0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TABELLA 2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0" cy="142875"/>
    <xdr:pic>
      <xdr:nvPicPr>
        <xdr:cNvPr id="2" name="image1.png" descr="Licenza Creative Common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762000" cy="142875"/>
    <xdr:pic>
      <xdr:nvPicPr>
        <xdr:cNvPr id="5" name="image1.png" descr="Licenza Creative Common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762000" cy="142875"/>
    <xdr:pic>
      <xdr:nvPicPr>
        <xdr:cNvPr id="6" name="image1.png" descr="Licenza Creative Common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85725</xdr:rowOff>
    </xdr:from>
    <xdr:ext cx="609600" cy="2381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045963" y="3665700"/>
          <a:ext cx="600075" cy="22860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800"/>
            <a:buFont typeface="Tahoma"/>
            <a:buNone/>
          </a:pPr>
          <a:r>
            <a:rPr lang="en-US" sz="800" b="0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TABELLA 1</a:t>
          </a:r>
          <a:endParaRPr sz="1400"/>
        </a:p>
      </xdr:txBody>
    </xdr:sp>
    <xdr:clientData fLocksWithSheet="0"/>
  </xdr:oneCellAnchor>
  <xdr:oneCellAnchor>
    <xdr:from>
      <xdr:col>48</xdr:col>
      <xdr:colOff>47625</xdr:colOff>
      <xdr:row>2</xdr:row>
      <xdr:rowOff>9525</xdr:rowOff>
    </xdr:from>
    <xdr:ext cx="609600" cy="2381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045963" y="3665700"/>
          <a:ext cx="600075" cy="22860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800"/>
            <a:buFont typeface="Tahoma"/>
            <a:buNone/>
          </a:pPr>
          <a:r>
            <a:rPr lang="en-US" sz="800" b="0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TABELLA 2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0" cy="142875"/>
    <xdr:pic>
      <xdr:nvPicPr>
        <xdr:cNvPr id="2" name="image1.png" descr="Licenza Creative Commons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762000" cy="142875"/>
    <xdr:pic>
      <xdr:nvPicPr>
        <xdr:cNvPr id="3" name="image1.png" descr="Licenza Creative Commons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762000" cy="142875"/>
    <xdr:pic>
      <xdr:nvPicPr>
        <xdr:cNvPr id="4" name="image1.png" descr="Licenza Creative Commons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S319"/>
  <sheetViews>
    <sheetView zoomScale="140" zoomScaleNormal="140" workbookViewId="0">
      <selection activeCell="H4" sqref="H4"/>
    </sheetView>
  </sheetViews>
  <sheetFormatPr baseColWidth="10" defaultColWidth="14.3984375" defaultRowHeight="15" customHeight="1" x14ac:dyDescent="0.2"/>
  <cols>
    <col min="1" max="1" width="12.796875" customWidth="1"/>
    <col min="2" max="2" width="21.19921875" customWidth="1"/>
    <col min="3" max="4" width="4.796875" customWidth="1"/>
    <col min="5" max="5" width="6.59765625" customWidth="1"/>
    <col min="6" max="7" width="7.19921875" customWidth="1"/>
    <col min="8" max="8" width="7.796875" customWidth="1"/>
    <col min="9" max="9" width="9.19921875" customWidth="1"/>
    <col min="10" max="10" width="7" customWidth="1"/>
    <col min="11" max="11" width="6.796875" customWidth="1"/>
    <col min="12" max="12" width="6.59765625" customWidth="1"/>
    <col min="13" max="13" width="5" customWidth="1"/>
    <col min="14" max="14" width="7" customWidth="1"/>
    <col min="15" max="15" width="7.796875" customWidth="1"/>
    <col min="16" max="17" width="5" customWidth="1"/>
    <col min="18" max="18" width="7" customWidth="1"/>
    <col min="19" max="19" width="7.796875" customWidth="1"/>
    <col min="20" max="20" width="7.19921875" customWidth="1"/>
    <col min="21" max="21" width="6.796875" customWidth="1"/>
    <col min="22" max="22" width="5" customWidth="1"/>
    <col min="23" max="23" width="6.59765625" customWidth="1"/>
    <col min="24" max="24" width="5" customWidth="1"/>
    <col min="25" max="25" width="4.59765625" customWidth="1"/>
    <col min="26" max="26" width="5" customWidth="1"/>
    <col min="27" max="27" width="8.19921875" customWidth="1"/>
    <col min="28" max="29" width="6.796875" customWidth="1"/>
    <col min="30" max="30" width="9.19921875" customWidth="1"/>
    <col min="31" max="31" width="7.3984375" customWidth="1"/>
    <col min="32" max="32" width="6" customWidth="1"/>
    <col min="33" max="34" width="6.796875" customWidth="1"/>
    <col min="35" max="35" width="6.3984375" customWidth="1"/>
    <col min="36" max="36" width="6.796875" customWidth="1"/>
    <col min="37" max="38" width="5" customWidth="1"/>
    <col min="39" max="39" width="6.19921875" customWidth="1"/>
    <col min="40" max="42" width="5" customWidth="1"/>
    <col min="43" max="43" width="6" customWidth="1"/>
    <col min="44" max="47" width="3" customWidth="1"/>
    <col min="48" max="48" width="3.19921875" customWidth="1"/>
    <col min="49" max="49" width="6.19921875" customWidth="1"/>
    <col min="50" max="51" width="3.19921875" customWidth="1"/>
    <col min="52" max="52" width="5" customWidth="1"/>
    <col min="53" max="97" width="3.3984375" customWidth="1"/>
  </cols>
  <sheetData>
    <row r="1" spans="1:97" ht="12.75" customHeight="1" x14ac:dyDescent="0.2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</row>
    <row r="2" spans="1:97" ht="78.75" customHeight="1" x14ac:dyDescent="0.2">
      <c r="A2" s="1"/>
      <c r="B2" s="674" t="s">
        <v>1</v>
      </c>
      <c r="C2" s="653"/>
      <c r="D2" s="653"/>
      <c r="E2" s="653"/>
      <c r="F2" s="653"/>
      <c r="G2" s="653"/>
      <c r="H2" s="653"/>
      <c r="I2" s="653"/>
      <c r="J2" s="653"/>
      <c r="K2" s="653"/>
      <c r="L2" s="653"/>
      <c r="M2" s="653"/>
      <c r="N2" s="653"/>
      <c r="O2" s="653"/>
      <c r="P2" s="653"/>
      <c r="Q2" s="653"/>
      <c r="R2" s="653"/>
      <c r="S2" s="653"/>
      <c r="T2" s="653"/>
      <c r="U2" s="653"/>
      <c r="V2" s="653"/>
      <c r="W2" s="653"/>
      <c r="X2" s="653"/>
      <c r="Y2" s="653"/>
      <c r="Z2" s="653"/>
      <c r="AA2" s="653"/>
      <c r="AB2" s="653"/>
      <c r="AC2" s="653"/>
      <c r="AD2" s="653"/>
      <c r="AE2" s="653"/>
      <c r="AF2" s="653"/>
      <c r="AG2" s="653"/>
      <c r="AH2" s="653"/>
      <c r="AI2" s="653"/>
      <c r="AJ2" s="653"/>
      <c r="AK2" s="653"/>
      <c r="AL2" s="653"/>
      <c r="AM2" s="653"/>
      <c r="AN2" s="653"/>
      <c r="AO2" s="653"/>
      <c r="AP2" s="653"/>
      <c r="AQ2" s="653"/>
      <c r="AR2" s="653"/>
      <c r="AS2" s="653"/>
      <c r="AT2" s="653"/>
      <c r="AU2" s="7"/>
      <c r="AV2" s="7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</row>
    <row r="3" spans="1:97" ht="47.25" customHeight="1" x14ac:dyDescent="0.2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4" t="s">
        <v>9</v>
      </c>
      <c r="I3" s="14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4" t="s">
        <v>15</v>
      </c>
      <c r="O3" s="14" t="s">
        <v>16</v>
      </c>
      <c r="P3" s="14" t="s">
        <v>17</v>
      </c>
      <c r="Q3" s="13" t="s">
        <v>18</v>
      </c>
      <c r="R3" s="13" t="s">
        <v>19</v>
      </c>
      <c r="S3" s="13" t="s">
        <v>20</v>
      </c>
      <c r="T3" s="14" t="s">
        <v>21</v>
      </c>
      <c r="U3" s="14" t="s">
        <v>22</v>
      </c>
      <c r="V3" s="15"/>
      <c r="W3" s="15"/>
      <c r="X3" s="16"/>
      <c r="Y3" s="16"/>
      <c r="Z3" s="16"/>
      <c r="AA3" s="16" t="s">
        <v>23</v>
      </c>
      <c r="AB3" s="16" t="s">
        <v>24</v>
      </c>
      <c r="AC3" s="5"/>
      <c r="AD3" s="17" t="s">
        <v>25</v>
      </c>
      <c r="AE3" s="6"/>
      <c r="AF3" s="6"/>
      <c r="AG3" s="18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20"/>
      <c r="AW3" s="6"/>
      <c r="AX3" s="6"/>
      <c r="AY3" s="6"/>
      <c r="AZ3" s="6"/>
      <c r="BA3" s="6"/>
      <c r="BB3" s="6"/>
      <c r="BC3" s="6"/>
      <c r="BD3" s="6"/>
      <c r="BE3" s="18"/>
      <c r="BF3" s="18"/>
      <c r="BG3" s="21"/>
      <c r="BH3" s="21"/>
      <c r="BI3" s="21"/>
      <c r="BJ3" s="21"/>
      <c r="BK3" s="6"/>
      <c r="BL3" s="22"/>
      <c r="BM3" s="22"/>
      <c r="BN3" s="22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</row>
    <row r="4" spans="1:97" ht="12.75" customHeight="1" x14ac:dyDescent="0.2">
      <c r="A4" s="23" t="s">
        <v>26</v>
      </c>
      <c r="B4" s="24" t="s">
        <v>27</v>
      </c>
      <c r="C4" s="25">
        <v>20</v>
      </c>
      <c r="D4" s="26">
        <v>0</v>
      </c>
      <c r="E4" s="26">
        <v>0</v>
      </c>
      <c r="F4" s="26">
        <v>0</v>
      </c>
      <c r="G4" s="26">
        <v>4</v>
      </c>
      <c r="H4" s="26">
        <v>4</v>
      </c>
      <c r="I4" s="26">
        <v>5</v>
      </c>
      <c r="J4" s="26">
        <v>5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7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2</v>
      </c>
      <c r="AB4" s="28">
        <f t="shared" ref="AB4:AB54" si="0">SUM(D4:AA4)</f>
        <v>20</v>
      </c>
      <c r="AC4" s="5"/>
      <c r="AD4" s="29" t="str">
        <f t="shared" ref="AD4:AD54" si="1">IF(C4=AB4,"SI","NO")</f>
        <v>SI</v>
      </c>
      <c r="AE4" s="6"/>
      <c r="AF4" s="6"/>
      <c r="AG4" s="22"/>
      <c r="AH4" s="675" t="s">
        <v>28</v>
      </c>
      <c r="AI4" s="653"/>
      <c r="AJ4" s="653"/>
      <c r="AK4" s="653"/>
      <c r="AL4" s="653"/>
      <c r="AM4" s="653"/>
      <c r="AN4" s="653"/>
      <c r="AO4" s="653"/>
      <c r="AP4" s="653"/>
      <c r="AQ4" s="653"/>
      <c r="AR4" s="653"/>
      <c r="AS4" s="653"/>
      <c r="AT4" s="653"/>
      <c r="AU4" s="30"/>
      <c r="AV4" s="30"/>
      <c r="AW4" s="30"/>
      <c r="AX4" s="30"/>
      <c r="AY4" s="30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</row>
    <row r="5" spans="1:97" ht="12.75" customHeight="1" x14ac:dyDescent="0.2">
      <c r="A5" s="31" t="s">
        <v>29</v>
      </c>
      <c r="B5" s="32" t="s">
        <v>30</v>
      </c>
      <c r="C5" s="33">
        <v>21</v>
      </c>
      <c r="D5" s="26">
        <v>0</v>
      </c>
      <c r="E5" s="26">
        <v>0</v>
      </c>
      <c r="F5" s="26">
        <v>6</v>
      </c>
      <c r="G5" s="26">
        <v>7</v>
      </c>
      <c r="H5" s="26">
        <v>6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2</v>
      </c>
      <c r="AB5" s="28">
        <f t="shared" si="0"/>
        <v>21</v>
      </c>
      <c r="AC5" s="5"/>
      <c r="AD5" s="29" t="str">
        <f t="shared" si="1"/>
        <v>SI</v>
      </c>
      <c r="AE5" s="6"/>
      <c r="AF5" s="6"/>
      <c r="AG5" s="22"/>
      <c r="AH5" s="653"/>
      <c r="AI5" s="653"/>
      <c r="AJ5" s="653"/>
      <c r="AK5" s="653"/>
      <c r="AL5" s="653"/>
      <c r="AM5" s="653"/>
      <c r="AN5" s="653"/>
      <c r="AO5" s="653"/>
      <c r="AP5" s="653"/>
      <c r="AQ5" s="653"/>
      <c r="AR5" s="653"/>
      <c r="AS5" s="653"/>
      <c r="AT5" s="653"/>
      <c r="AU5" s="34"/>
      <c r="AV5" s="34"/>
      <c r="AW5" s="34"/>
      <c r="AX5" s="34"/>
      <c r="AY5" s="6"/>
      <c r="AZ5" s="6"/>
      <c r="BA5" s="6"/>
      <c r="BB5" s="6"/>
      <c r="BC5" s="6"/>
      <c r="BD5" s="6"/>
      <c r="BE5" s="21"/>
      <c r="BF5" s="21"/>
      <c r="BG5" s="21"/>
      <c r="BH5" s="21"/>
      <c r="BI5" s="21"/>
      <c r="BJ5" s="21"/>
      <c r="BK5" s="6"/>
      <c r="BL5" s="20"/>
      <c r="BM5" s="20"/>
      <c r="BN5" s="20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</row>
    <row r="6" spans="1:97" ht="12.75" customHeight="1" x14ac:dyDescent="0.2">
      <c r="A6" s="31" t="s">
        <v>31</v>
      </c>
      <c r="B6" s="32" t="s">
        <v>32</v>
      </c>
      <c r="C6" s="33">
        <v>18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2</v>
      </c>
      <c r="L6" s="26">
        <v>2</v>
      </c>
      <c r="M6" s="26">
        <v>2</v>
      </c>
      <c r="N6" s="26">
        <v>0</v>
      </c>
      <c r="O6" s="27">
        <v>2</v>
      </c>
      <c r="P6" s="27">
        <v>2</v>
      </c>
      <c r="Q6" s="26">
        <v>2</v>
      </c>
      <c r="R6" s="26">
        <v>2</v>
      </c>
      <c r="S6" s="26">
        <v>2</v>
      </c>
      <c r="T6" s="26">
        <v>0</v>
      </c>
      <c r="U6" s="26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5">
        <v>2</v>
      </c>
      <c r="AB6" s="28">
        <f t="shared" si="0"/>
        <v>18</v>
      </c>
      <c r="AC6" s="5"/>
      <c r="AD6" s="29" t="str">
        <f t="shared" si="1"/>
        <v>SI</v>
      </c>
      <c r="AE6" s="6"/>
      <c r="AF6" s="6"/>
      <c r="AG6" s="22"/>
      <c r="AH6" s="653"/>
      <c r="AI6" s="653"/>
      <c r="AJ6" s="653"/>
      <c r="AK6" s="653"/>
      <c r="AL6" s="653"/>
      <c r="AM6" s="653"/>
      <c r="AN6" s="653"/>
      <c r="AO6" s="653"/>
      <c r="AP6" s="653"/>
      <c r="AQ6" s="653"/>
      <c r="AR6" s="653"/>
      <c r="AS6" s="653"/>
      <c r="AT6" s="653"/>
      <c r="AU6" s="34"/>
      <c r="AV6" s="34"/>
      <c r="AW6" s="34"/>
      <c r="AX6" s="34"/>
      <c r="AY6" s="35"/>
      <c r="AZ6" s="4"/>
      <c r="BA6" s="6"/>
      <c r="BB6" s="6"/>
      <c r="BC6" s="6"/>
      <c r="BD6" s="6"/>
      <c r="BE6" s="21"/>
      <c r="BF6" s="21"/>
      <c r="BG6" s="21"/>
      <c r="BH6" s="21"/>
      <c r="BI6" s="21"/>
      <c r="BJ6" s="21"/>
      <c r="BK6" s="6"/>
      <c r="BL6" s="20"/>
      <c r="BM6" s="20"/>
      <c r="BN6" s="20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</row>
    <row r="7" spans="1:97" ht="14.25" customHeight="1" x14ac:dyDescent="0.2">
      <c r="A7" s="31" t="s">
        <v>33</v>
      </c>
      <c r="B7" s="32" t="s">
        <v>34</v>
      </c>
      <c r="C7" s="36">
        <v>5</v>
      </c>
      <c r="D7" s="26">
        <v>0</v>
      </c>
      <c r="E7" s="26">
        <v>4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5">
        <v>1</v>
      </c>
      <c r="AB7" s="28">
        <f t="shared" si="0"/>
        <v>5</v>
      </c>
      <c r="AC7" s="5"/>
      <c r="AD7" s="29" t="str">
        <f t="shared" si="1"/>
        <v>SI</v>
      </c>
      <c r="AE7" s="6"/>
      <c r="AF7" s="6"/>
      <c r="AG7" s="22"/>
      <c r="AH7" s="22"/>
      <c r="AI7" s="662" t="s">
        <v>35</v>
      </c>
      <c r="AJ7" s="662" t="s">
        <v>36</v>
      </c>
      <c r="AK7" s="662" t="s">
        <v>37</v>
      </c>
      <c r="AL7" s="662" t="s">
        <v>38</v>
      </c>
      <c r="AM7" s="662" t="s">
        <v>39</v>
      </c>
      <c r="AN7" s="662" t="s">
        <v>40</v>
      </c>
      <c r="AO7" s="662" t="s">
        <v>41</v>
      </c>
      <c r="AP7" s="662" t="s">
        <v>42</v>
      </c>
      <c r="AQ7" s="662" t="s">
        <v>43</v>
      </c>
      <c r="AR7" s="662" t="s">
        <v>44</v>
      </c>
      <c r="AS7" s="662" t="s">
        <v>45</v>
      </c>
      <c r="AT7" s="665" t="s">
        <v>24</v>
      </c>
      <c r="AU7" s="34"/>
      <c r="AV7" s="34"/>
      <c r="AW7" s="34"/>
      <c r="AX7" s="34"/>
      <c r="AY7" s="35"/>
      <c r="AZ7" s="4"/>
      <c r="BA7" s="6"/>
      <c r="BB7" s="6"/>
      <c r="BC7" s="6"/>
      <c r="BD7" s="6"/>
      <c r="BE7" s="21"/>
      <c r="BF7" s="21"/>
      <c r="BG7" s="21"/>
      <c r="BH7" s="21"/>
      <c r="BI7" s="21"/>
      <c r="BJ7" s="21"/>
      <c r="BK7" s="6"/>
      <c r="BL7" s="20"/>
      <c r="BM7" s="20"/>
      <c r="BN7" s="20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ht="12.75" customHeight="1" x14ac:dyDescent="0.2">
      <c r="A8" s="31" t="s">
        <v>46</v>
      </c>
      <c r="B8" s="32" t="s">
        <v>47</v>
      </c>
      <c r="C8" s="25">
        <v>23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7">
        <v>0</v>
      </c>
      <c r="P8" s="27">
        <v>7</v>
      </c>
      <c r="Q8" s="26">
        <v>7</v>
      </c>
      <c r="R8" s="26">
        <v>7</v>
      </c>
      <c r="S8" s="26">
        <v>0</v>
      </c>
      <c r="T8" s="26">
        <v>0</v>
      </c>
      <c r="U8" s="26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5">
        <v>2</v>
      </c>
      <c r="AB8" s="28">
        <f t="shared" si="0"/>
        <v>23</v>
      </c>
      <c r="AC8" s="5"/>
      <c r="AD8" s="29" t="str">
        <f t="shared" si="1"/>
        <v>SI</v>
      </c>
      <c r="AE8" s="6"/>
      <c r="AF8" s="6"/>
      <c r="AG8" s="22"/>
      <c r="AH8" s="6"/>
      <c r="AI8" s="663"/>
      <c r="AJ8" s="663"/>
      <c r="AK8" s="663"/>
      <c r="AL8" s="663"/>
      <c r="AM8" s="663"/>
      <c r="AN8" s="663"/>
      <c r="AO8" s="663"/>
      <c r="AP8" s="663"/>
      <c r="AQ8" s="663"/>
      <c r="AR8" s="663"/>
      <c r="AS8" s="663"/>
      <c r="AT8" s="663"/>
      <c r="AU8" s="34"/>
      <c r="AV8" s="34"/>
      <c r="AW8" s="34"/>
      <c r="AX8" s="34"/>
      <c r="AY8" s="673"/>
      <c r="AZ8" s="4"/>
      <c r="BA8" s="6"/>
      <c r="BB8" s="6"/>
      <c r="BC8" s="6"/>
      <c r="BD8" s="6"/>
      <c r="BE8" s="21"/>
      <c r="BF8" s="21"/>
      <c r="BG8" s="21"/>
      <c r="BH8" s="21"/>
      <c r="BI8" s="21"/>
      <c r="BJ8" s="21"/>
      <c r="BK8" s="6"/>
      <c r="BL8" s="20"/>
      <c r="BM8" s="20"/>
      <c r="BN8" s="20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</row>
    <row r="9" spans="1:97" ht="12.75" customHeight="1" x14ac:dyDescent="0.2">
      <c r="A9" s="31" t="s">
        <v>48</v>
      </c>
      <c r="B9" s="32" t="s">
        <v>49</v>
      </c>
      <c r="C9" s="33">
        <v>20</v>
      </c>
      <c r="D9" s="26">
        <v>0</v>
      </c>
      <c r="E9" s="26">
        <v>0</v>
      </c>
      <c r="F9" s="26">
        <v>0</v>
      </c>
      <c r="G9" s="27">
        <v>0</v>
      </c>
      <c r="H9" s="27">
        <v>0</v>
      </c>
      <c r="I9" s="26">
        <v>2</v>
      </c>
      <c r="J9" s="26">
        <v>2</v>
      </c>
      <c r="K9" s="26">
        <v>3</v>
      </c>
      <c r="L9" s="26">
        <v>6</v>
      </c>
      <c r="M9" s="26">
        <v>3</v>
      </c>
      <c r="N9" s="26">
        <v>2</v>
      </c>
      <c r="O9" s="27">
        <v>0</v>
      </c>
      <c r="P9" s="27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5">
        <v>2</v>
      </c>
      <c r="AB9" s="28">
        <f t="shared" si="0"/>
        <v>20</v>
      </c>
      <c r="AC9" s="5"/>
      <c r="AD9" s="29" t="str">
        <f t="shared" si="1"/>
        <v>SI</v>
      </c>
      <c r="AE9" s="6"/>
      <c r="AF9" s="6"/>
      <c r="AG9" s="22"/>
      <c r="AH9" s="6"/>
      <c r="AI9" s="663"/>
      <c r="AJ9" s="663"/>
      <c r="AK9" s="663"/>
      <c r="AL9" s="663"/>
      <c r="AM9" s="663"/>
      <c r="AN9" s="663"/>
      <c r="AO9" s="663"/>
      <c r="AP9" s="663"/>
      <c r="AQ9" s="663"/>
      <c r="AR9" s="663"/>
      <c r="AS9" s="663"/>
      <c r="AT9" s="663"/>
      <c r="AU9" s="34"/>
      <c r="AV9" s="34"/>
      <c r="AW9" s="34"/>
      <c r="AX9" s="34"/>
      <c r="AY9" s="653"/>
      <c r="AZ9" s="4"/>
      <c r="BA9" s="6"/>
      <c r="BB9" s="6"/>
      <c r="BC9" s="6"/>
      <c r="BD9" s="6"/>
      <c r="BE9" s="21"/>
      <c r="BF9" s="21"/>
      <c r="BG9" s="21"/>
      <c r="BH9" s="21"/>
      <c r="BI9" s="21"/>
      <c r="BJ9" s="21"/>
      <c r="BK9" s="6"/>
      <c r="BL9" s="20"/>
      <c r="BM9" s="20"/>
      <c r="BN9" s="20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</row>
    <row r="10" spans="1:97" ht="12.75" customHeight="1" x14ac:dyDescent="0.2">
      <c r="A10" s="31" t="s">
        <v>50</v>
      </c>
      <c r="B10" s="37" t="s">
        <v>51</v>
      </c>
      <c r="C10" s="33">
        <v>14</v>
      </c>
      <c r="D10" s="26">
        <v>2</v>
      </c>
      <c r="E10" s="26">
        <v>2</v>
      </c>
      <c r="F10" s="26">
        <v>4</v>
      </c>
      <c r="G10" s="27">
        <v>4</v>
      </c>
      <c r="H10" s="27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38">
        <v>2</v>
      </c>
      <c r="AB10" s="28">
        <f t="shared" si="0"/>
        <v>14</v>
      </c>
      <c r="AC10" s="5"/>
      <c r="AD10" s="29" t="str">
        <f t="shared" si="1"/>
        <v>SI</v>
      </c>
      <c r="AE10" s="6"/>
      <c r="AF10" s="6"/>
      <c r="AG10" s="22"/>
      <c r="AH10" s="6"/>
      <c r="AI10" s="663"/>
      <c r="AJ10" s="663"/>
      <c r="AK10" s="663"/>
      <c r="AL10" s="663"/>
      <c r="AM10" s="663"/>
      <c r="AN10" s="663"/>
      <c r="AO10" s="663"/>
      <c r="AP10" s="663"/>
      <c r="AQ10" s="663"/>
      <c r="AR10" s="663"/>
      <c r="AS10" s="663"/>
      <c r="AT10" s="663"/>
      <c r="AU10" s="39"/>
      <c r="AV10" s="39"/>
      <c r="AW10" s="39"/>
      <c r="AX10" s="39"/>
      <c r="AY10" s="4"/>
      <c r="AZ10" s="4"/>
      <c r="BA10" s="6"/>
      <c r="BB10" s="6"/>
      <c r="BC10" s="6"/>
      <c r="BD10" s="6"/>
      <c r="BE10" s="21"/>
      <c r="BF10" s="21"/>
      <c r="BG10" s="21"/>
      <c r="BH10" s="21"/>
      <c r="BI10" s="21"/>
      <c r="BJ10" s="21"/>
      <c r="BK10" s="6"/>
      <c r="BL10" s="20"/>
      <c r="BM10" s="20"/>
      <c r="BN10" s="20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</row>
    <row r="11" spans="1:97" ht="12.75" customHeight="1" x14ac:dyDescent="0.2">
      <c r="A11" s="31" t="s">
        <v>50</v>
      </c>
      <c r="B11" s="32" t="s">
        <v>52</v>
      </c>
      <c r="C11" s="33">
        <v>18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4</v>
      </c>
      <c r="K11" s="26">
        <v>4</v>
      </c>
      <c r="L11" s="26">
        <v>4</v>
      </c>
      <c r="M11" s="26">
        <v>4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5">
        <v>2</v>
      </c>
      <c r="AB11" s="28">
        <f t="shared" si="0"/>
        <v>18</v>
      </c>
      <c r="AC11" s="5"/>
      <c r="AD11" s="29" t="str">
        <f t="shared" si="1"/>
        <v>SI</v>
      </c>
      <c r="AE11" s="6"/>
      <c r="AF11" s="6"/>
      <c r="AG11" s="22"/>
      <c r="AH11" s="6"/>
      <c r="AI11" s="664"/>
      <c r="AJ11" s="664"/>
      <c r="AK11" s="664"/>
      <c r="AL11" s="664"/>
      <c r="AM11" s="664"/>
      <c r="AN11" s="664"/>
      <c r="AO11" s="664"/>
      <c r="AP11" s="664"/>
      <c r="AQ11" s="664"/>
      <c r="AR11" s="664"/>
      <c r="AS11" s="664"/>
      <c r="AT11" s="664"/>
      <c r="AU11" s="39"/>
      <c r="AV11" s="39"/>
      <c r="AW11" s="39"/>
      <c r="AX11" s="39"/>
      <c r="AY11" s="4"/>
      <c r="AZ11" s="4"/>
      <c r="BA11" s="6"/>
      <c r="BB11" s="6"/>
      <c r="BC11" s="6"/>
      <c r="BD11" s="6"/>
      <c r="BE11" s="21"/>
      <c r="BF11" s="21"/>
      <c r="BG11" s="21"/>
      <c r="BH11" s="21"/>
      <c r="BI11" s="21"/>
      <c r="BJ11" s="21"/>
      <c r="BK11" s="6"/>
      <c r="BL11" s="20"/>
      <c r="BM11" s="20"/>
      <c r="BN11" s="20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</row>
    <row r="12" spans="1:97" ht="12.75" customHeight="1" x14ac:dyDescent="0.2">
      <c r="A12" s="31" t="s">
        <v>53</v>
      </c>
      <c r="B12" s="32" t="s">
        <v>54</v>
      </c>
      <c r="C12" s="33">
        <v>21</v>
      </c>
      <c r="D12" s="26">
        <v>0</v>
      </c>
      <c r="E12" s="26">
        <v>0</v>
      </c>
      <c r="F12" s="26">
        <v>2</v>
      </c>
      <c r="G12" s="27">
        <v>2</v>
      </c>
      <c r="H12" s="27">
        <v>3</v>
      </c>
      <c r="I12" s="27">
        <v>0</v>
      </c>
      <c r="J12" s="26">
        <v>0</v>
      </c>
      <c r="K12" s="26">
        <v>0</v>
      </c>
      <c r="L12" s="26">
        <v>3</v>
      </c>
      <c r="M12" s="26">
        <v>3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3</v>
      </c>
      <c r="U12" s="26">
        <v>3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33">
        <v>2</v>
      </c>
      <c r="AB12" s="28">
        <f t="shared" si="0"/>
        <v>21</v>
      </c>
      <c r="AC12" s="5"/>
      <c r="AD12" s="29" t="str">
        <f t="shared" si="1"/>
        <v>SI</v>
      </c>
      <c r="AE12" s="6"/>
      <c r="AF12" s="6"/>
      <c r="AG12" s="22"/>
      <c r="AH12" s="40" t="s">
        <v>5</v>
      </c>
      <c r="AI12" s="29">
        <v>35</v>
      </c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41">
        <f t="shared" ref="AT12:AT29" si="2">SUM(AI12:AS12)</f>
        <v>35</v>
      </c>
      <c r="AU12" s="39"/>
      <c r="AV12" s="39"/>
      <c r="AW12" s="39"/>
      <c r="AX12" s="39"/>
      <c r="AY12" s="4"/>
      <c r="AZ12" s="4"/>
      <c r="BA12" s="6"/>
      <c r="BB12" s="6"/>
      <c r="BC12" s="6"/>
      <c r="BD12" s="6"/>
      <c r="BE12" s="21"/>
      <c r="BF12" s="21"/>
      <c r="BG12" s="21"/>
      <c r="BH12" s="21"/>
      <c r="BI12" s="21"/>
      <c r="BJ12" s="21"/>
      <c r="BK12" s="6"/>
      <c r="BL12" s="20"/>
      <c r="BM12" s="20"/>
      <c r="BN12" s="20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</row>
    <row r="13" spans="1:97" ht="12.75" customHeight="1" x14ac:dyDescent="0.2">
      <c r="A13" s="31" t="s">
        <v>55</v>
      </c>
      <c r="B13" s="37" t="s">
        <v>56</v>
      </c>
      <c r="C13" s="33">
        <v>17</v>
      </c>
      <c r="D13" s="42">
        <v>0</v>
      </c>
      <c r="E13" s="33">
        <v>7</v>
      </c>
      <c r="F13" s="33">
        <v>4</v>
      </c>
      <c r="G13" s="43">
        <v>0</v>
      </c>
      <c r="H13" s="43">
        <v>0</v>
      </c>
      <c r="I13" s="43">
        <v>0</v>
      </c>
      <c r="J13" s="43">
        <v>0</v>
      </c>
      <c r="K13" s="44">
        <v>4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5">
        <v>2</v>
      </c>
      <c r="AB13" s="28">
        <f t="shared" si="0"/>
        <v>17</v>
      </c>
      <c r="AC13" s="5"/>
      <c r="AD13" s="29" t="str">
        <f t="shared" si="1"/>
        <v>SI</v>
      </c>
      <c r="AE13" s="6"/>
      <c r="AF13" s="6"/>
      <c r="AG13" s="22"/>
      <c r="AH13" s="40" t="s">
        <v>6</v>
      </c>
      <c r="AI13" s="45">
        <v>35</v>
      </c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41">
        <f t="shared" si="2"/>
        <v>35</v>
      </c>
      <c r="AU13" s="39"/>
      <c r="AV13" s="39"/>
      <c r="AW13" s="39"/>
      <c r="AX13" s="39"/>
      <c r="AY13" s="4"/>
      <c r="AZ13" s="4"/>
      <c r="BA13" s="6"/>
      <c r="BB13" s="6"/>
      <c r="BC13" s="6"/>
      <c r="BD13" s="6"/>
      <c r="BE13" s="21"/>
      <c r="BF13" s="21"/>
      <c r="BG13" s="21"/>
      <c r="BH13" s="21"/>
      <c r="BI13" s="21"/>
      <c r="BJ13" s="21"/>
      <c r="BK13" s="6"/>
      <c r="BL13" s="20"/>
      <c r="BM13" s="20"/>
      <c r="BN13" s="20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</row>
    <row r="14" spans="1:97" ht="12.75" customHeight="1" x14ac:dyDescent="0.2">
      <c r="A14" s="31" t="s">
        <v>55</v>
      </c>
      <c r="B14" s="37" t="s">
        <v>57</v>
      </c>
      <c r="C14" s="33">
        <v>8</v>
      </c>
      <c r="D14" s="42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43">
        <v>7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26">
        <v>1</v>
      </c>
      <c r="AB14" s="28">
        <f t="shared" si="0"/>
        <v>8</v>
      </c>
      <c r="AC14" s="5"/>
      <c r="AD14" s="29" t="str">
        <f t="shared" si="1"/>
        <v>SI</v>
      </c>
      <c r="AE14" s="6"/>
      <c r="AF14" s="6"/>
      <c r="AG14" s="22"/>
      <c r="AH14" s="40" t="s">
        <v>7</v>
      </c>
      <c r="AI14" s="45">
        <v>50</v>
      </c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41">
        <f t="shared" si="2"/>
        <v>50</v>
      </c>
      <c r="AU14" s="39"/>
      <c r="AV14" s="39"/>
      <c r="AW14" s="39"/>
      <c r="AX14" s="39"/>
      <c r="AY14" s="4"/>
      <c r="AZ14" s="4"/>
      <c r="BA14" s="6"/>
      <c r="BB14" s="6"/>
      <c r="BC14" s="6"/>
      <c r="BD14" s="6"/>
      <c r="BE14" s="21"/>
      <c r="BF14" s="21"/>
      <c r="BG14" s="21"/>
      <c r="BH14" s="21"/>
      <c r="BI14" s="21"/>
      <c r="BJ14" s="21"/>
      <c r="BK14" s="6"/>
      <c r="BL14" s="20"/>
      <c r="BM14" s="20"/>
      <c r="BN14" s="20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</row>
    <row r="15" spans="1:97" ht="12.75" customHeight="1" x14ac:dyDescent="0.2">
      <c r="A15" s="31" t="s">
        <v>58</v>
      </c>
      <c r="B15" s="32" t="s">
        <v>59</v>
      </c>
      <c r="C15" s="33">
        <v>20</v>
      </c>
      <c r="D15" s="42">
        <v>9</v>
      </c>
      <c r="E15" s="33">
        <v>6</v>
      </c>
      <c r="F15" s="44">
        <v>3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26">
        <v>2</v>
      </c>
      <c r="AB15" s="28">
        <f t="shared" si="0"/>
        <v>20</v>
      </c>
      <c r="AC15" s="5"/>
      <c r="AD15" s="29" t="str">
        <f t="shared" si="1"/>
        <v>SI</v>
      </c>
      <c r="AE15" s="6"/>
      <c r="AF15" s="6"/>
      <c r="AG15" s="22"/>
      <c r="AH15" s="40" t="s">
        <v>8</v>
      </c>
      <c r="AI15" s="45">
        <v>50</v>
      </c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41">
        <f t="shared" si="2"/>
        <v>50</v>
      </c>
      <c r="AU15" s="39"/>
      <c r="AV15" s="39"/>
      <c r="AW15" s="39"/>
      <c r="AX15" s="39"/>
      <c r="AY15" s="4"/>
      <c r="AZ15" s="4"/>
      <c r="BA15" s="6"/>
      <c r="BB15" s="6"/>
      <c r="BC15" s="6"/>
      <c r="BD15" s="6"/>
      <c r="BE15" s="21"/>
      <c r="BF15" s="21"/>
      <c r="BG15" s="21"/>
      <c r="BH15" s="21"/>
      <c r="BI15" s="21"/>
      <c r="BJ15" s="21"/>
      <c r="BK15" s="6"/>
      <c r="BL15" s="20"/>
      <c r="BM15" s="20"/>
      <c r="BN15" s="20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</row>
    <row r="16" spans="1:97" ht="12.75" customHeight="1" x14ac:dyDescent="0.2">
      <c r="A16" s="31" t="s">
        <v>60</v>
      </c>
      <c r="B16" s="37" t="s">
        <v>61</v>
      </c>
      <c r="C16" s="33">
        <v>14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33">
        <v>5</v>
      </c>
      <c r="O16" s="43">
        <v>0</v>
      </c>
      <c r="P16" s="43">
        <v>0</v>
      </c>
      <c r="Q16" s="33">
        <v>7</v>
      </c>
      <c r="R16" s="33">
        <v>0</v>
      </c>
      <c r="S16" s="26">
        <v>0</v>
      </c>
      <c r="T16" s="26">
        <v>0</v>
      </c>
      <c r="U16" s="26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26">
        <v>2</v>
      </c>
      <c r="AB16" s="28">
        <f t="shared" si="0"/>
        <v>14</v>
      </c>
      <c r="AC16" s="5"/>
      <c r="AD16" s="29" t="str">
        <f t="shared" si="1"/>
        <v>SI</v>
      </c>
      <c r="AE16" s="6"/>
      <c r="AF16" s="6"/>
      <c r="AG16" s="22"/>
      <c r="AH16" s="40" t="s">
        <v>9</v>
      </c>
      <c r="AI16" s="45">
        <v>50</v>
      </c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41">
        <f t="shared" si="2"/>
        <v>50</v>
      </c>
      <c r="AU16" s="39"/>
      <c r="AV16" s="39"/>
      <c r="AW16" s="39"/>
      <c r="AX16" s="39"/>
      <c r="AY16" s="4"/>
      <c r="AZ16" s="4"/>
      <c r="BA16" s="6"/>
      <c r="BB16" s="6"/>
      <c r="BC16" s="6"/>
      <c r="BD16" s="6"/>
      <c r="BE16" s="21"/>
      <c r="BF16" s="21"/>
      <c r="BG16" s="21"/>
      <c r="BH16" s="21"/>
      <c r="BI16" s="21"/>
      <c r="BJ16" s="21"/>
      <c r="BK16" s="6"/>
      <c r="BL16" s="20"/>
      <c r="BM16" s="20"/>
      <c r="BN16" s="20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</row>
    <row r="17" spans="1:97" ht="12.75" customHeight="1" x14ac:dyDescent="0.2">
      <c r="A17" s="31" t="s">
        <v>55</v>
      </c>
      <c r="B17" s="32" t="s">
        <v>62</v>
      </c>
      <c r="C17" s="33">
        <v>22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33">
        <v>7</v>
      </c>
      <c r="K17" s="42">
        <v>0</v>
      </c>
      <c r="L17" s="42">
        <v>0</v>
      </c>
      <c r="M17" s="42">
        <v>0</v>
      </c>
      <c r="N17" s="33">
        <v>3</v>
      </c>
      <c r="O17" s="43">
        <v>3</v>
      </c>
      <c r="P17" s="43">
        <v>0</v>
      </c>
      <c r="Q17" s="43">
        <v>0</v>
      </c>
      <c r="R17" s="43">
        <v>0</v>
      </c>
      <c r="S17" s="26">
        <v>7</v>
      </c>
      <c r="T17" s="26">
        <v>0</v>
      </c>
      <c r="U17" s="26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26">
        <v>2</v>
      </c>
      <c r="AB17" s="28">
        <f t="shared" si="0"/>
        <v>22</v>
      </c>
      <c r="AC17" s="5"/>
      <c r="AD17" s="29" t="str">
        <f t="shared" si="1"/>
        <v>SI</v>
      </c>
      <c r="AE17" s="6"/>
      <c r="AF17" s="6"/>
      <c r="AG17" s="22"/>
      <c r="AH17" s="40" t="s">
        <v>10</v>
      </c>
      <c r="AI17" s="45">
        <v>30</v>
      </c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41">
        <f t="shared" si="2"/>
        <v>30</v>
      </c>
      <c r="AU17" s="39"/>
      <c r="AV17" s="39"/>
      <c r="AW17" s="39"/>
      <c r="AX17" s="39"/>
      <c r="AY17" s="4"/>
      <c r="AZ17" s="4"/>
      <c r="BA17" s="6"/>
      <c r="BB17" s="6"/>
      <c r="BC17" s="6"/>
      <c r="BD17" s="6"/>
      <c r="BE17" s="21"/>
      <c r="BF17" s="21"/>
      <c r="BG17" s="21"/>
      <c r="BH17" s="21"/>
      <c r="BI17" s="21"/>
      <c r="BJ17" s="21"/>
      <c r="BK17" s="6"/>
      <c r="BL17" s="20"/>
      <c r="BM17" s="20"/>
      <c r="BN17" s="20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</row>
    <row r="18" spans="1:97" ht="12.75" customHeight="1" x14ac:dyDescent="0.2">
      <c r="A18" s="31" t="s">
        <v>63</v>
      </c>
      <c r="B18" s="32" t="s">
        <v>64</v>
      </c>
      <c r="C18" s="33">
        <v>16</v>
      </c>
      <c r="D18" s="42">
        <v>1</v>
      </c>
      <c r="E18" s="33">
        <v>1</v>
      </c>
      <c r="F18" s="44">
        <v>0</v>
      </c>
      <c r="G18" s="47">
        <v>4</v>
      </c>
      <c r="H18" s="43">
        <v>0</v>
      </c>
      <c r="I18" s="33">
        <v>0</v>
      </c>
      <c r="J18" s="33">
        <v>0</v>
      </c>
      <c r="K18" s="44">
        <v>4</v>
      </c>
      <c r="L18" s="42">
        <v>0</v>
      </c>
      <c r="M18" s="43">
        <v>4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26">
        <v>2</v>
      </c>
      <c r="AB18" s="28">
        <f t="shared" si="0"/>
        <v>16</v>
      </c>
      <c r="AC18" s="5"/>
      <c r="AD18" s="29" t="str">
        <f t="shared" si="1"/>
        <v>SI</v>
      </c>
      <c r="AE18" s="6"/>
      <c r="AF18" s="6"/>
      <c r="AG18" s="22"/>
      <c r="AH18" s="40" t="s">
        <v>11</v>
      </c>
      <c r="AI18" s="45">
        <v>30</v>
      </c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41">
        <f t="shared" si="2"/>
        <v>30</v>
      </c>
      <c r="AU18" s="39"/>
      <c r="AV18" s="39"/>
      <c r="AW18" s="39"/>
      <c r="AX18" s="39"/>
      <c r="AY18" s="4"/>
      <c r="AZ18" s="4"/>
      <c r="BA18" s="6"/>
      <c r="BB18" s="6"/>
      <c r="BC18" s="6"/>
      <c r="BD18" s="6"/>
      <c r="BE18" s="21"/>
      <c r="BF18" s="21"/>
      <c r="BG18" s="21"/>
      <c r="BH18" s="21"/>
      <c r="BI18" s="21"/>
      <c r="BJ18" s="21"/>
      <c r="BK18" s="6"/>
      <c r="BL18" s="20"/>
      <c r="BM18" s="20"/>
      <c r="BN18" s="20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</row>
    <row r="19" spans="1:97" ht="12.75" customHeight="1" x14ac:dyDescent="0.2">
      <c r="A19" s="31" t="s">
        <v>48</v>
      </c>
      <c r="B19" s="37" t="s">
        <v>65</v>
      </c>
      <c r="C19" s="33">
        <v>20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6">
        <v>7</v>
      </c>
      <c r="L19" s="46">
        <v>4</v>
      </c>
      <c r="M19" s="47">
        <v>7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26">
        <v>2</v>
      </c>
      <c r="AB19" s="28">
        <f t="shared" si="0"/>
        <v>20</v>
      </c>
      <c r="AC19" s="5"/>
      <c r="AD19" s="29" t="str">
        <f t="shared" si="1"/>
        <v>SI</v>
      </c>
      <c r="AE19" s="6"/>
      <c r="AF19" s="6"/>
      <c r="AG19" s="22"/>
      <c r="AH19" s="40" t="s">
        <v>12</v>
      </c>
      <c r="AI19" s="45">
        <v>30</v>
      </c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41">
        <f t="shared" si="2"/>
        <v>30</v>
      </c>
      <c r="AU19" s="39"/>
      <c r="AV19" s="39"/>
      <c r="AW19" s="39"/>
      <c r="AX19" s="39"/>
      <c r="AY19" s="4"/>
      <c r="AZ19" s="4"/>
      <c r="BA19" s="6"/>
      <c r="BB19" s="6"/>
      <c r="BC19" s="6"/>
      <c r="BD19" s="6"/>
      <c r="BE19" s="21"/>
      <c r="BF19" s="21"/>
      <c r="BG19" s="21"/>
      <c r="BH19" s="21"/>
      <c r="BI19" s="21"/>
      <c r="BJ19" s="21"/>
      <c r="BK19" s="6"/>
      <c r="BL19" s="20"/>
      <c r="BM19" s="20"/>
      <c r="BN19" s="20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</row>
    <row r="20" spans="1:97" ht="12.75" customHeight="1" x14ac:dyDescent="0.2">
      <c r="A20" s="31" t="s">
        <v>66</v>
      </c>
      <c r="B20" s="32" t="s">
        <v>67</v>
      </c>
      <c r="C20" s="33">
        <v>20</v>
      </c>
      <c r="D20" s="42">
        <v>0</v>
      </c>
      <c r="E20" s="33">
        <v>0</v>
      </c>
      <c r="F20" s="44">
        <v>4</v>
      </c>
      <c r="G20" s="46">
        <v>4</v>
      </c>
      <c r="H20" s="46">
        <v>10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26">
        <v>2</v>
      </c>
      <c r="AB20" s="28">
        <f t="shared" si="0"/>
        <v>20</v>
      </c>
      <c r="AC20" s="5"/>
      <c r="AD20" s="29" t="str">
        <f t="shared" si="1"/>
        <v>SI</v>
      </c>
      <c r="AE20" s="6"/>
      <c r="AF20" s="6"/>
      <c r="AG20" s="22"/>
      <c r="AH20" s="40" t="s">
        <v>13</v>
      </c>
      <c r="AI20" s="45">
        <v>30</v>
      </c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41">
        <f t="shared" si="2"/>
        <v>30</v>
      </c>
      <c r="AU20" s="39"/>
      <c r="AV20" s="39"/>
      <c r="AW20" s="39"/>
      <c r="AX20" s="39"/>
      <c r="AY20" s="4"/>
      <c r="AZ20" s="4"/>
      <c r="BA20" s="6"/>
      <c r="BB20" s="6"/>
      <c r="BC20" s="6"/>
      <c r="BD20" s="6"/>
      <c r="BE20" s="21"/>
      <c r="BF20" s="21"/>
      <c r="BG20" s="21"/>
      <c r="BH20" s="21"/>
      <c r="BI20" s="21"/>
      <c r="BJ20" s="21"/>
      <c r="BK20" s="6"/>
      <c r="BL20" s="20"/>
      <c r="BM20" s="20"/>
      <c r="BN20" s="20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</row>
    <row r="21" spans="1:97" ht="12.75" customHeight="1" x14ac:dyDescent="0.2">
      <c r="A21" s="31" t="s">
        <v>68</v>
      </c>
      <c r="B21" s="32" t="s">
        <v>69</v>
      </c>
      <c r="C21" s="33">
        <v>9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6">
        <v>4</v>
      </c>
      <c r="M21" s="47">
        <v>4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26">
        <v>1</v>
      </c>
      <c r="AB21" s="28">
        <f t="shared" si="0"/>
        <v>9</v>
      </c>
      <c r="AC21" s="5"/>
      <c r="AD21" s="29" t="str">
        <f t="shared" si="1"/>
        <v>SI</v>
      </c>
      <c r="AE21" s="6"/>
      <c r="AF21" s="6"/>
      <c r="AG21" s="22"/>
      <c r="AH21" s="40" t="s">
        <v>14</v>
      </c>
      <c r="AI21" s="45">
        <v>30</v>
      </c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41">
        <f t="shared" si="2"/>
        <v>30</v>
      </c>
      <c r="AU21" s="39"/>
      <c r="AV21" s="39"/>
      <c r="AW21" s="39"/>
      <c r="AX21" s="39"/>
      <c r="AY21" s="4"/>
      <c r="AZ21" s="21"/>
      <c r="BA21" s="6"/>
      <c r="BB21" s="6"/>
      <c r="BC21" s="6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</row>
    <row r="22" spans="1:97" ht="12.75" customHeight="1" x14ac:dyDescent="0.2">
      <c r="A22" s="31" t="s">
        <v>70</v>
      </c>
      <c r="B22" s="32" t="s">
        <v>71</v>
      </c>
      <c r="C22" s="33">
        <v>19</v>
      </c>
      <c r="D22" s="42">
        <v>1</v>
      </c>
      <c r="E22" s="33">
        <v>1</v>
      </c>
      <c r="F22" s="44">
        <v>2</v>
      </c>
      <c r="G22" s="47">
        <v>2</v>
      </c>
      <c r="H22" s="43">
        <v>2</v>
      </c>
      <c r="I22" s="33">
        <v>0</v>
      </c>
      <c r="J22" s="33">
        <v>1</v>
      </c>
      <c r="K22" s="44">
        <v>1</v>
      </c>
      <c r="L22" s="42">
        <v>1</v>
      </c>
      <c r="M22" s="43">
        <v>1</v>
      </c>
      <c r="N22" s="33">
        <v>0</v>
      </c>
      <c r="O22" s="43">
        <v>1</v>
      </c>
      <c r="P22" s="43">
        <v>1</v>
      </c>
      <c r="Q22" s="33">
        <v>1</v>
      </c>
      <c r="R22" s="33">
        <v>1</v>
      </c>
      <c r="S22" s="26">
        <v>1</v>
      </c>
      <c r="T22" s="26">
        <v>0</v>
      </c>
      <c r="U22" s="26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26">
        <v>2</v>
      </c>
      <c r="AB22" s="28">
        <f t="shared" si="0"/>
        <v>19</v>
      </c>
      <c r="AC22" s="5"/>
      <c r="AD22" s="29" t="str">
        <f t="shared" si="1"/>
        <v>SI</v>
      </c>
      <c r="AE22" s="6"/>
      <c r="AF22" s="6"/>
      <c r="AG22" s="22"/>
      <c r="AH22" s="40" t="s">
        <v>15</v>
      </c>
      <c r="AI22" s="45">
        <v>32</v>
      </c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41">
        <f t="shared" si="2"/>
        <v>32</v>
      </c>
      <c r="AU22" s="39"/>
      <c r="AV22" s="39"/>
      <c r="AW22" s="39"/>
      <c r="AX22" s="39"/>
      <c r="AY22" s="4"/>
      <c r="AZ22" s="21"/>
      <c r="BA22" s="6"/>
      <c r="BB22" s="6"/>
      <c r="BC22" s="6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</row>
    <row r="23" spans="1:97" ht="12.75" customHeight="1" x14ac:dyDescent="0.2">
      <c r="A23" s="31" t="s">
        <v>72</v>
      </c>
      <c r="B23" s="32" t="s">
        <v>73</v>
      </c>
      <c r="C23" s="33">
        <v>20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33">
        <v>2</v>
      </c>
      <c r="K23" s="44">
        <v>2</v>
      </c>
      <c r="L23" s="42">
        <v>2</v>
      </c>
      <c r="M23" s="43">
        <v>2</v>
      </c>
      <c r="N23" s="33">
        <v>0</v>
      </c>
      <c r="O23" s="43">
        <v>2</v>
      </c>
      <c r="P23" s="43">
        <v>2</v>
      </c>
      <c r="Q23" s="33">
        <v>2</v>
      </c>
      <c r="R23" s="33">
        <v>2</v>
      </c>
      <c r="S23" s="26">
        <v>2</v>
      </c>
      <c r="T23" s="26">
        <v>0</v>
      </c>
      <c r="U23" s="26">
        <v>0</v>
      </c>
      <c r="V23" s="26">
        <v>0</v>
      </c>
      <c r="W23" s="26">
        <v>0</v>
      </c>
      <c r="X23" s="43">
        <v>0</v>
      </c>
      <c r="Y23" s="43">
        <v>0</v>
      </c>
      <c r="Z23" s="43">
        <v>0</v>
      </c>
      <c r="AA23" s="26">
        <v>2</v>
      </c>
      <c r="AB23" s="28">
        <f t="shared" si="0"/>
        <v>20</v>
      </c>
      <c r="AC23" s="5"/>
      <c r="AD23" s="29" t="str">
        <f t="shared" si="1"/>
        <v>SI</v>
      </c>
      <c r="AE23" s="6"/>
      <c r="AF23" s="6"/>
      <c r="AG23" s="22"/>
      <c r="AH23" s="40" t="s">
        <v>16</v>
      </c>
      <c r="AI23" s="45">
        <v>32</v>
      </c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41">
        <f t="shared" si="2"/>
        <v>32</v>
      </c>
      <c r="AU23" s="39"/>
      <c r="AV23" s="39"/>
      <c r="AW23" s="39"/>
      <c r="AX23" s="39"/>
      <c r="AY23" s="4"/>
      <c r="AZ23" s="21"/>
      <c r="BA23" s="6"/>
      <c r="BB23" s="6"/>
      <c r="BC23" s="6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</row>
    <row r="24" spans="1:97" ht="12.75" customHeight="1" x14ac:dyDescent="0.2">
      <c r="A24" s="31" t="s">
        <v>74</v>
      </c>
      <c r="B24" s="37" t="s">
        <v>75</v>
      </c>
      <c r="C24" s="33">
        <v>12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33">
        <v>2</v>
      </c>
      <c r="O24" s="43">
        <v>2</v>
      </c>
      <c r="P24" s="43">
        <v>2</v>
      </c>
      <c r="Q24" s="33">
        <v>2</v>
      </c>
      <c r="R24" s="33">
        <v>2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43">
        <v>0</v>
      </c>
      <c r="Y24" s="43">
        <v>0</v>
      </c>
      <c r="Z24" s="43">
        <v>0</v>
      </c>
      <c r="AA24" s="26">
        <v>2</v>
      </c>
      <c r="AB24" s="28">
        <f t="shared" si="0"/>
        <v>12</v>
      </c>
      <c r="AC24" s="5"/>
      <c r="AD24" s="29" t="str">
        <f t="shared" si="1"/>
        <v>SI</v>
      </c>
      <c r="AE24" s="6"/>
      <c r="AF24" s="6"/>
      <c r="AG24" s="22"/>
      <c r="AH24" s="40" t="s">
        <v>17</v>
      </c>
      <c r="AI24" s="45">
        <v>35</v>
      </c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41">
        <f t="shared" si="2"/>
        <v>35</v>
      </c>
      <c r="AU24" s="39"/>
      <c r="AV24" s="39"/>
      <c r="AW24" s="39"/>
      <c r="AX24" s="39"/>
      <c r="AY24" s="4"/>
      <c r="AZ24" s="21"/>
      <c r="BA24" s="6"/>
      <c r="BB24" s="6"/>
      <c r="BC24" s="6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</row>
    <row r="25" spans="1:97" ht="12.75" customHeight="1" x14ac:dyDescent="0.2">
      <c r="A25" s="31" t="s">
        <v>55</v>
      </c>
      <c r="B25" s="37" t="s">
        <v>76</v>
      </c>
      <c r="C25" s="33">
        <v>15</v>
      </c>
      <c r="D25" s="42">
        <v>5</v>
      </c>
      <c r="E25" s="33">
        <v>0</v>
      </c>
      <c r="F25" s="33">
        <v>0</v>
      </c>
      <c r="G25" s="33">
        <v>4</v>
      </c>
      <c r="H25" s="33">
        <v>4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43">
        <v>0</v>
      </c>
      <c r="Y25" s="43">
        <v>0</v>
      </c>
      <c r="Z25" s="43">
        <v>0</v>
      </c>
      <c r="AA25" s="26">
        <v>2</v>
      </c>
      <c r="AB25" s="28">
        <f t="shared" si="0"/>
        <v>15</v>
      </c>
      <c r="AC25" s="5"/>
      <c r="AD25" s="29" t="str">
        <f t="shared" si="1"/>
        <v>SI</v>
      </c>
      <c r="AE25" s="6"/>
      <c r="AF25" s="6"/>
      <c r="AG25" s="22"/>
      <c r="AH25" s="40" t="s">
        <v>18</v>
      </c>
      <c r="AI25" s="45">
        <v>35</v>
      </c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41">
        <f t="shared" si="2"/>
        <v>35</v>
      </c>
      <c r="AU25" s="39"/>
      <c r="AV25" s="39"/>
      <c r="AW25" s="39"/>
      <c r="AX25" s="39"/>
      <c r="AY25" s="4"/>
      <c r="AZ25" s="21"/>
      <c r="BA25" s="6"/>
      <c r="BB25" s="6"/>
      <c r="BC25" s="6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</row>
    <row r="26" spans="1:97" ht="12.75" customHeight="1" x14ac:dyDescent="0.2">
      <c r="A26" s="31" t="s">
        <v>50</v>
      </c>
      <c r="B26" s="32" t="s">
        <v>77</v>
      </c>
      <c r="C26" s="33">
        <v>19</v>
      </c>
      <c r="D26" s="42">
        <v>0</v>
      </c>
      <c r="E26" s="33">
        <v>0</v>
      </c>
      <c r="F26" s="44">
        <v>0</v>
      </c>
      <c r="G26" s="47">
        <v>0</v>
      </c>
      <c r="H26" s="43">
        <v>0</v>
      </c>
      <c r="I26" s="33">
        <v>4</v>
      </c>
      <c r="J26" s="33">
        <v>0</v>
      </c>
      <c r="K26" s="33">
        <v>0</v>
      </c>
      <c r="L26" s="33">
        <v>0</v>
      </c>
      <c r="M26" s="33">
        <v>0</v>
      </c>
      <c r="N26" s="33">
        <v>2</v>
      </c>
      <c r="O26" s="43">
        <v>2</v>
      </c>
      <c r="P26" s="33">
        <v>3</v>
      </c>
      <c r="Q26" s="33">
        <v>3</v>
      </c>
      <c r="R26" s="33">
        <v>3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43">
        <v>0</v>
      </c>
      <c r="Y26" s="43">
        <v>0</v>
      </c>
      <c r="Z26" s="43">
        <v>0</v>
      </c>
      <c r="AA26" s="26">
        <v>2</v>
      </c>
      <c r="AB26" s="28">
        <f t="shared" si="0"/>
        <v>19</v>
      </c>
      <c r="AC26" s="5"/>
      <c r="AD26" s="29" t="str">
        <f t="shared" si="1"/>
        <v>SI</v>
      </c>
      <c r="AE26" s="6"/>
      <c r="AF26" s="6"/>
      <c r="AG26" s="22"/>
      <c r="AH26" s="40" t="s">
        <v>19</v>
      </c>
      <c r="AI26" s="45">
        <v>34</v>
      </c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41">
        <f t="shared" si="2"/>
        <v>34</v>
      </c>
      <c r="AU26" s="39"/>
      <c r="AV26" s="39"/>
      <c r="AW26" s="39"/>
      <c r="AX26" s="39"/>
      <c r="AY26" s="4"/>
      <c r="AZ26" s="21"/>
      <c r="BA26" s="6"/>
      <c r="BB26" s="6"/>
      <c r="BC26" s="6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</row>
    <row r="27" spans="1:97" ht="12.75" customHeight="1" x14ac:dyDescent="0.2">
      <c r="A27" s="31" t="s">
        <v>31</v>
      </c>
      <c r="B27" s="32" t="s">
        <v>78</v>
      </c>
      <c r="C27" s="36">
        <v>14</v>
      </c>
      <c r="D27" s="48">
        <v>2</v>
      </c>
      <c r="E27" s="36">
        <v>2</v>
      </c>
      <c r="F27" s="49">
        <v>2</v>
      </c>
      <c r="G27" s="48">
        <v>2</v>
      </c>
      <c r="H27" s="36">
        <v>2</v>
      </c>
      <c r="I27" s="36">
        <v>0</v>
      </c>
      <c r="J27" s="36">
        <v>2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26">
        <v>0</v>
      </c>
      <c r="U27" s="26">
        <v>0</v>
      </c>
      <c r="V27" s="26">
        <v>0</v>
      </c>
      <c r="W27" s="26">
        <v>0</v>
      </c>
      <c r="X27" s="43">
        <v>0</v>
      </c>
      <c r="Y27" s="43">
        <v>0</v>
      </c>
      <c r="Z27" s="43">
        <v>0</v>
      </c>
      <c r="AA27" s="26">
        <v>2</v>
      </c>
      <c r="AB27" s="28">
        <f t="shared" si="0"/>
        <v>14</v>
      </c>
      <c r="AC27" s="5"/>
      <c r="AD27" s="29" t="str">
        <f t="shared" si="1"/>
        <v>SI</v>
      </c>
      <c r="AE27" s="6"/>
      <c r="AF27" s="6"/>
      <c r="AG27" s="22"/>
      <c r="AH27" s="40"/>
      <c r="AI27" s="45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41">
        <f t="shared" si="2"/>
        <v>0</v>
      </c>
      <c r="AU27" s="39"/>
      <c r="AV27" s="39"/>
      <c r="AW27" s="39"/>
      <c r="AX27" s="39"/>
      <c r="AY27" s="4"/>
      <c r="AZ27" s="21"/>
      <c r="BA27" s="6"/>
      <c r="BB27" s="6"/>
      <c r="BC27" s="6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</row>
    <row r="28" spans="1:97" ht="12.75" customHeight="1" x14ac:dyDescent="0.2">
      <c r="A28" s="31" t="s">
        <v>79</v>
      </c>
      <c r="B28" s="32" t="s">
        <v>80</v>
      </c>
      <c r="C28" s="50">
        <v>17</v>
      </c>
      <c r="D28" s="27">
        <v>3</v>
      </c>
      <c r="E28" s="50">
        <v>3</v>
      </c>
      <c r="F28" s="50">
        <v>3</v>
      </c>
      <c r="G28" s="50">
        <v>3</v>
      </c>
      <c r="H28" s="50">
        <v>3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26">
        <v>0</v>
      </c>
      <c r="U28" s="26">
        <v>0</v>
      </c>
      <c r="V28" s="26">
        <v>0</v>
      </c>
      <c r="W28" s="26">
        <v>0</v>
      </c>
      <c r="X28" s="43">
        <v>0</v>
      </c>
      <c r="Y28" s="43">
        <v>0</v>
      </c>
      <c r="Z28" s="43">
        <v>0</v>
      </c>
      <c r="AA28" s="51">
        <v>2</v>
      </c>
      <c r="AB28" s="28">
        <f t="shared" si="0"/>
        <v>17</v>
      </c>
      <c r="AC28" s="5"/>
      <c r="AD28" s="29" t="str">
        <f t="shared" si="1"/>
        <v>SI</v>
      </c>
      <c r="AE28" s="6"/>
      <c r="AF28" s="6"/>
      <c r="AG28" s="22"/>
      <c r="AH28" s="40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41">
        <f t="shared" si="2"/>
        <v>0</v>
      </c>
      <c r="AU28" s="20"/>
      <c r="AV28" s="20"/>
      <c r="AW28" s="21"/>
      <c r="AX28" s="21"/>
      <c r="AY28" s="21"/>
      <c r="AZ28" s="21"/>
      <c r="BA28" s="6"/>
      <c r="BB28" s="6"/>
      <c r="BC28" s="6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</row>
    <row r="29" spans="1:97" ht="12.75" customHeight="1" x14ac:dyDescent="0.2">
      <c r="A29" s="31" t="s">
        <v>63</v>
      </c>
      <c r="B29" s="32" t="s">
        <v>81</v>
      </c>
      <c r="C29" s="52">
        <v>19</v>
      </c>
      <c r="D29" s="42">
        <v>0</v>
      </c>
      <c r="E29" s="33">
        <v>0</v>
      </c>
      <c r="F29" s="33">
        <v>4</v>
      </c>
      <c r="G29" s="33">
        <v>0</v>
      </c>
      <c r="H29" s="33">
        <v>4</v>
      </c>
      <c r="I29" s="33">
        <v>0</v>
      </c>
      <c r="J29" s="33">
        <v>0</v>
      </c>
      <c r="K29" s="33">
        <v>0</v>
      </c>
      <c r="L29" s="33">
        <v>4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5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43">
        <v>0</v>
      </c>
      <c r="Y29" s="43">
        <v>0</v>
      </c>
      <c r="Z29" s="43">
        <v>0</v>
      </c>
      <c r="AA29" s="26">
        <v>2</v>
      </c>
      <c r="AB29" s="28">
        <f t="shared" si="0"/>
        <v>19</v>
      </c>
      <c r="AC29" s="5"/>
      <c r="AD29" s="29" t="str">
        <f t="shared" si="1"/>
        <v>SI</v>
      </c>
      <c r="AE29" s="6"/>
      <c r="AF29" s="6"/>
      <c r="AG29" s="22"/>
      <c r="AH29" s="40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41">
        <f t="shared" si="2"/>
        <v>0</v>
      </c>
      <c r="AU29" s="20"/>
      <c r="AV29" s="20"/>
      <c r="AW29" s="21"/>
      <c r="AX29" s="21"/>
      <c r="AY29" s="21"/>
      <c r="AZ29" s="21"/>
      <c r="BA29" s="6"/>
      <c r="BB29" s="6"/>
      <c r="BC29" s="6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</row>
    <row r="30" spans="1:97" ht="12.75" customHeight="1" x14ac:dyDescent="0.2">
      <c r="A30" s="31" t="s">
        <v>66</v>
      </c>
      <c r="B30" s="32" t="s">
        <v>82</v>
      </c>
      <c r="C30" s="33">
        <v>22</v>
      </c>
      <c r="D30" s="42">
        <v>0</v>
      </c>
      <c r="E30" s="33">
        <v>0</v>
      </c>
      <c r="F30" s="33">
        <v>8</v>
      </c>
      <c r="G30" s="33">
        <v>8</v>
      </c>
      <c r="H30" s="33">
        <v>4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43">
        <v>0</v>
      </c>
      <c r="Y30" s="43">
        <v>0</v>
      </c>
      <c r="Z30" s="43">
        <v>0</v>
      </c>
      <c r="AA30" s="42">
        <v>2</v>
      </c>
      <c r="AB30" s="28">
        <f t="shared" si="0"/>
        <v>22</v>
      </c>
      <c r="AC30" s="5"/>
      <c r="AD30" s="29" t="str">
        <f t="shared" si="1"/>
        <v>SI</v>
      </c>
      <c r="AE30" s="6"/>
      <c r="AF30" s="6"/>
      <c r="AG30" s="22"/>
      <c r="AH30" s="22"/>
      <c r="AI30" s="662" t="s">
        <v>35</v>
      </c>
      <c r="AJ30" s="662" t="s">
        <v>36</v>
      </c>
      <c r="AK30" s="662" t="s">
        <v>37</v>
      </c>
      <c r="AL30" s="662" t="s">
        <v>38</v>
      </c>
      <c r="AM30" s="662" t="s">
        <v>39</v>
      </c>
      <c r="AN30" s="662" t="s">
        <v>40</v>
      </c>
      <c r="AO30" s="662" t="s">
        <v>41</v>
      </c>
      <c r="AP30" s="662" t="s">
        <v>42</v>
      </c>
      <c r="AQ30" s="662" t="s">
        <v>43</v>
      </c>
      <c r="AR30" s="662" t="s">
        <v>44</v>
      </c>
      <c r="AS30" s="662" t="s">
        <v>45</v>
      </c>
      <c r="AT30" s="665" t="s">
        <v>24</v>
      </c>
      <c r="AU30" s="20"/>
      <c r="AV30" s="20"/>
      <c r="AW30" s="21"/>
      <c r="AX30" s="21"/>
      <c r="AY30" s="21"/>
      <c r="AZ30" s="21"/>
      <c r="BA30" s="6"/>
      <c r="BB30" s="6"/>
      <c r="BC30" s="6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</row>
    <row r="31" spans="1:97" ht="12.75" customHeight="1" x14ac:dyDescent="0.2">
      <c r="A31" s="31" t="s">
        <v>83</v>
      </c>
      <c r="B31" s="53" t="s">
        <v>84</v>
      </c>
      <c r="C31" s="33">
        <v>5</v>
      </c>
      <c r="D31" s="42">
        <v>3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26">
        <v>0</v>
      </c>
      <c r="U31" s="26">
        <v>0</v>
      </c>
      <c r="V31" s="26">
        <v>0</v>
      </c>
      <c r="W31" s="26">
        <v>0</v>
      </c>
      <c r="X31" s="43">
        <v>0</v>
      </c>
      <c r="Y31" s="43">
        <v>0</v>
      </c>
      <c r="Z31" s="43">
        <v>0</v>
      </c>
      <c r="AA31" s="26">
        <v>2</v>
      </c>
      <c r="AB31" s="28">
        <f t="shared" si="0"/>
        <v>5</v>
      </c>
      <c r="AC31" s="5"/>
      <c r="AD31" s="29" t="str">
        <f t="shared" si="1"/>
        <v>SI</v>
      </c>
      <c r="AE31" s="6"/>
      <c r="AF31" s="6"/>
      <c r="AG31" s="22"/>
      <c r="AH31" s="22"/>
      <c r="AI31" s="663"/>
      <c r="AJ31" s="663"/>
      <c r="AK31" s="663"/>
      <c r="AL31" s="663"/>
      <c r="AM31" s="663"/>
      <c r="AN31" s="663"/>
      <c r="AO31" s="663"/>
      <c r="AP31" s="663"/>
      <c r="AQ31" s="663"/>
      <c r="AR31" s="663"/>
      <c r="AS31" s="663"/>
      <c r="AT31" s="663"/>
      <c r="AU31" s="20"/>
      <c r="AV31" s="20"/>
      <c r="AW31" s="21"/>
      <c r="AX31" s="21"/>
      <c r="AY31" s="21"/>
      <c r="AZ31" s="21"/>
      <c r="BA31" s="6"/>
      <c r="BB31" s="6"/>
      <c r="BC31" s="6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</row>
    <row r="32" spans="1:97" ht="12.75" customHeight="1" x14ac:dyDescent="0.2">
      <c r="A32" s="31" t="s">
        <v>60</v>
      </c>
      <c r="B32" s="32" t="s">
        <v>85</v>
      </c>
      <c r="C32" s="33">
        <v>23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33">
        <v>7</v>
      </c>
      <c r="P32" s="33">
        <v>7</v>
      </c>
      <c r="Q32" s="33">
        <v>0</v>
      </c>
      <c r="R32" s="33">
        <v>7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43">
        <v>0</v>
      </c>
      <c r="Y32" s="43">
        <v>0</v>
      </c>
      <c r="Z32" s="43">
        <v>0</v>
      </c>
      <c r="AA32" s="26">
        <v>2</v>
      </c>
      <c r="AB32" s="28">
        <f t="shared" si="0"/>
        <v>23</v>
      </c>
      <c r="AC32" s="5"/>
      <c r="AD32" s="29" t="str">
        <f t="shared" si="1"/>
        <v>SI</v>
      </c>
      <c r="AE32" s="6"/>
      <c r="AF32" s="6"/>
      <c r="AG32" s="22"/>
      <c r="AH32" s="22"/>
      <c r="AI32" s="663"/>
      <c r="AJ32" s="663"/>
      <c r="AK32" s="663"/>
      <c r="AL32" s="663"/>
      <c r="AM32" s="663"/>
      <c r="AN32" s="663"/>
      <c r="AO32" s="663"/>
      <c r="AP32" s="663"/>
      <c r="AQ32" s="663"/>
      <c r="AR32" s="663"/>
      <c r="AS32" s="663"/>
      <c r="AT32" s="663"/>
      <c r="AU32" s="20"/>
      <c r="AV32" s="20"/>
      <c r="AW32" s="21"/>
      <c r="AX32" s="21"/>
      <c r="AY32" s="21"/>
      <c r="AZ32" s="21"/>
      <c r="BA32" s="6"/>
      <c r="BB32" s="6"/>
      <c r="BC32" s="6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</row>
    <row r="33" spans="1:97" ht="12.75" customHeight="1" x14ac:dyDescent="0.2">
      <c r="A33" s="31" t="s">
        <v>86</v>
      </c>
      <c r="B33" s="32" t="s">
        <v>87</v>
      </c>
      <c r="C33" s="33">
        <v>18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33">
        <v>2</v>
      </c>
      <c r="O33" s="33">
        <v>2</v>
      </c>
      <c r="P33" s="33">
        <v>2</v>
      </c>
      <c r="Q33" s="33">
        <v>2</v>
      </c>
      <c r="R33" s="33">
        <v>2</v>
      </c>
      <c r="S33" s="26">
        <v>0</v>
      </c>
      <c r="T33" s="26">
        <v>3</v>
      </c>
      <c r="U33" s="26">
        <v>3</v>
      </c>
      <c r="V33" s="26">
        <v>0</v>
      </c>
      <c r="W33" s="26">
        <v>0</v>
      </c>
      <c r="X33" s="43">
        <v>0</v>
      </c>
      <c r="Y33" s="43">
        <v>0</v>
      </c>
      <c r="Z33" s="43">
        <v>0</v>
      </c>
      <c r="AA33" s="26">
        <v>2</v>
      </c>
      <c r="AB33" s="28">
        <f t="shared" si="0"/>
        <v>18</v>
      </c>
      <c r="AC33" s="5"/>
      <c r="AD33" s="29" t="str">
        <f t="shared" si="1"/>
        <v>SI</v>
      </c>
      <c r="AE33" s="6"/>
      <c r="AF33" s="6"/>
      <c r="AG33" s="22"/>
      <c r="AH33" s="22"/>
      <c r="AI33" s="663"/>
      <c r="AJ33" s="663"/>
      <c r="AK33" s="663"/>
      <c r="AL33" s="663"/>
      <c r="AM33" s="663"/>
      <c r="AN33" s="663"/>
      <c r="AO33" s="663"/>
      <c r="AP33" s="663"/>
      <c r="AQ33" s="663"/>
      <c r="AR33" s="663"/>
      <c r="AS33" s="663"/>
      <c r="AT33" s="663"/>
      <c r="AU33" s="21"/>
      <c r="AV33" s="21"/>
      <c r="AW33" s="21"/>
      <c r="AX33" s="21"/>
      <c r="AY33" s="21"/>
      <c r="AZ33" s="21"/>
      <c r="BA33" s="6"/>
      <c r="BB33" s="6"/>
      <c r="BC33" s="6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</row>
    <row r="34" spans="1:97" ht="12.75" customHeight="1" x14ac:dyDescent="0.2">
      <c r="A34" s="31" t="s">
        <v>53</v>
      </c>
      <c r="B34" s="37" t="s">
        <v>88</v>
      </c>
      <c r="C34" s="33">
        <v>20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33">
        <v>3</v>
      </c>
      <c r="L34" s="33">
        <v>0</v>
      </c>
      <c r="M34" s="33">
        <v>0</v>
      </c>
      <c r="N34" s="33">
        <v>0</v>
      </c>
      <c r="O34" s="33">
        <v>0</v>
      </c>
      <c r="P34" s="33">
        <v>3</v>
      </c>
      <c r="Q34" s="33">
        <v>3</v>
      </c>
      <c r="R34" s="33">
        <v>3</v>
      </c>
      <c r="S34" s="26">
        <v>0</v>
      </c>
      <c r="T34" s="26">
        <v>3</v>
      </c>
      <c r="U34" s="26">
        <v>3</v>
      </c>
      <c r="V34" s="26">
        <v>0</v>
      </c>
      <c r="W34" s="26">
        <v>0</v>
      </c>
      <c r="X34" s="43">
        <v>0</v>
      </c>
      <c r="Y34" s="43">
        <v>0</v>
      </c>
      <c r="Z34" s="43">
        <v>0</v>
      </c>
      <c r="AA34" s="26">
        <v>2</v>
      </c>
      <c r="AB34" s="28">
        <f t="shared" si="0"/>
        <v>20</v>
      </c>
      <c r="AC34" s="5"/>
      <c r="AD34" s="29" t="str">
        <f t="shared" si="1"/>
        <v>SI</v>
      </c>
      <c r="AE34" s="6"/>
      <c r="AF34" s="6"/>
      <c r="AG34" s="22"/>
      <c r="AH34" s="22"/>
      <c r="AI34" s="664"/>
      <c r="AJ34" s="664"/>
      <c r="AK34" s="664"/>
      <c r="AL34" s="664"/>
      <c r="AM34" s="664"/>
      <c r="AN34" s="664"/>
      <c r="AO34" s="664"/>
      <c r="AP34" s="664"/>
      <c r="AQ34" s="664"/>
      <c r="AR34" s="664"/>
      <c r="AS34" s="664"/>
      <c r="AT34" s="664"/>
      <c r="AU34" s="21"/>
      <c r="AV34" s="21"/>
      <c r="AW34" s="21"/>
      <c r="AX34" s="21"/>
      <c r="AY34" s="21"/>
      <c r="AZ34" s="21"/>
      <c r="BA34" s="6"/>
      <c r="BB34" s="6"/>
      <c r="BC34" s="6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</row>
    <row r="35" spans="1:97" ht="12.75" customHeight="1" x14ac:dyDescent="0.2">
      <c r="A35" s="31" t="s">
        <v>89</v>
      </c>
      <c r="B35" s="37" t="s">
        <v>90</v>
      </c>
      <c r="C35" s="33">
        <v>8</v>
      </c>
      <c r="D35" s="42">
        <v>0</v>
      </c>
      <c r="E35" s="33">
        <v>0</v>
      </c>
      <c r="F35" s="33">
        <v>1</v>
      </c>
      <c r="G35" s="33">
        <v>1</v>
      </c>
      <c r="H35" s="33">
        <v>0</v>
      </c>
      <c r="I35" s="33">
        <v>0</v>
      </c>
      <c r="J35" s="33">
        <v>1</v>
      </c>
      <c r="K35" s="33">
        <v>0</v>
      </c>
      <c r="L35" s="33">
        <v>0</v>
      </c>
      <c r="M35" s="33">
        <v>0</v>
      </c>
      <c r="N35" s="33">
        <v>0</v>
      </c>
      <c r="O35" s="33">
        <v>1</v>
      </c>
      <c r="P35" s="33">
        <v>1</v>
      </c>
      <c r="Q35" s="33">
        <v>1</v>
      </c>
      <c r="R35" s="33">
        <v>0</v>
      </c>
      <c r="S35" s="26">
        <v>1</v>
      </c>
      <c r="T35" s="26">
        <v>0</v>
      </c>
      <c r="U35" s="26">
        <v>0</v>
      </c>
      <c r="V35" s="26">
        <v>0</v>
      </c>
      <c r="W35" s="26">
        <v>0</v>
      </c>
      <c r="X35" s="43">
        <v>0</v>
      </c>
      <c r="Y35" s="43">
        <v>0</v>
      </c>
      <c r="Z35" s="43">
        <v>0</v>
      </c>
      <c r="AA35" s="26">
        <v>1</v>
      </c>
      <c r="AB35" s="28">
        <f t="shared" si="0"/>
        <v>8</v>
      </c>
      <c r="AC35" s="5"/>
      <c r="AD35" s="29" t="str">
        <f t="shared" si="1"/>
        <v>SI</v>
      </c>
      <c r="AE35" s="6"/>
      <c r="AF35" s="6"/>
      <c r="AG35" s="22"/>
      <c r="AH35" s="22"/>
      <c r="AI35" s="22"/>
      <c r="AJ35" s="21"/>
      <c r="AK35" s="21"/>
      <c r="AL35" s="21"/>
      <c r="AM35" s="54"/>
      <c r="AN35" s="54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6"/>
      <c r="BB35" s="6"/>
      <c r="BC35" s="6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</row>
    <row r="36" spans="1:97" ht="12.75" customHeight="1" x14ac:dyDescent="0.2">
      <c r="A36" s="31" t="s">
        <v>29</v>
      </c>
      <c r="B36" s="37" t="s">
        <v>91</v>
      </c>
      <c r="C36" s="33">
        <v>24</v>
      </c>
      <c r="D36" s="42">
        <v>3</v>
      </c>
      <c r="E36" s="33">
        <v>3</v>
      </c>
      <c r="F36" s="33">
        <v>3</v>
      </c>
      <c r="G36" s="33">
        <v>5</v>
      </c>
      <c r="H36" s="33">
        <v>8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43">
        <v>0</v>
      </c>
      <c r="Y36" s="43">
        <v>0</v>
      </c>
      <c r="Z36" s="43">
        <v>0</v>
      </c>
      <c r="AA36" s="51">
        <v>2</v>
      </c>
      <c r="AB36" s="28">
        <f t="shared" si="0"/>
        <v>24</v>
      </c>
      <c r="AC36" s="5"/>
      <c r="AD36" s="29" t="str">
        <f t="shared" si="1"/>
        <v>SI</v>
      </c>
      <c r="AE36" s="6"/>
      <c r="AF36" s="6"/>
      <c r="AG36" s="22"/>
      <c r="AH36" s="22"/>
      <c r="AI36" s="22"/>
      <c r="AJ36" s="21"/>
      <c r="AK36" s="21"/>
      <c r="AL36" s="21"/>
      <c r="AM36" s="55"/>
      <c r="AN36" s="55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6"/>
      <c r="BB36" s="6"/>
      <c r="BC36" s="6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</row>
    <row r="37" spans="1:97" ht="12.75" customHeight="1" x14ac:dyDescent="0.2">
      <c r="A37" s="31" t="s">
        <v>60</v>
      </c>
      <c r="B37" s="32" t="s">
        <v>92</v>
      </c>
      <c r="C37" s="33">
        <v>18</v>
      </c>
      <c r="D37" s="42">
        <v>3</v>
      </c>
      <c r="E37" s="33">
        <v>3</v>
      </c>
      <c r="F37" s="33">
        <v>4</v>
      </c>
      <c r="G37" s="33">
        <v>0</v>
      </c>
      <c r="H37" s="33">
        <v>0</v>
      </c>
      <c r="I37" s="33">
        <v>3</v>
      </c>
      <c r="J37" s="33">
        <v>3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43">
        <v>0</v>
      </c>
      <c r="Y37" s="43">
        <v>0</v>
      </c>
      <c r="Z37" s="43">
        <v>0</v>
      </c>
      <c r="AA37" s="51">
        <v>2</v>
      </c>
      <c r="AB37" s="28">
        <f t="shared" si="0"/>
        <v>18</v>
      </c>
      <c r="AC37" s="5"/>
      <c r="AD37" s="29" t="str">
        <f t="shared" si="1"/>
        <v>SI</v>
      </c>
      <c r="AE37" s="6"/>
      <c r="AF37" s="6"/>
      <c r="AG37" s="22"/>
      <c r="AH37" s="22"/>
      <c r="AI37" s="22"/>
      <c r="AJ37" s="21"/>
      <c r="AK37" s="21"/>
      <c r="AL37" s="21"/>
      <c r="AM37" s="55"/>
      <c r="AN37" s="55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6"/>
      <c r="BB37" s="6"/>
      <c r="BC37" s="6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</row>
    <row r="38" spans="1:97" ht="12.75" customHeight="1" x14ac:dyDescent="0.2">
      <c r="A38" s="31" t="s">
        <v>63</v>
      </c>
      <c r="B38" s="32" t="s">
        <v>93</v>
      </c>
      <c r="C38" s="33">
        <v>10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5</v>
      </c>
      <c r="Q38" s="33">
        <v>5</v>
      </c>
      <c r="R38" s="33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43">
        <v>0</v>
      </c>
      <c r="Y38" s="43">
        <v>0</v>
      </c>
      <c r="Z38" s="43">
        <v>0</v>
      </c>
      <c r="AA38" s="51"/>
      <c r="AB38" s="28">
        <f t="shared" si="0"/>
        <v>10</v>
      </c>
      <c r="AC38" s="5"/>
      <c r="AD38" s="29" t="str">
        <f t="shared" si="1"/>
        <v>SI</v>
      </c>
      <c r="AE38" s="6"/>
      <c r="AF38" s="6"/>
      <c r="AG38" s="22"/>
      <c r="AH38" s="22"/>
      <c r="AI38" s="22"/>
      <c r="AJ38" s="21"/>
      <c r="AK38" s="21"/>
      <c r="AL38" s="21"/>
      <c r="AM38" s="55"/>
      <c r="AN38" s="55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6"/>
      <c r="BB38" s="6"/>
      <c r="BC38" s="6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</row>
    <row r="39" spans="1:97" ht="12.75" customHeight="1" x14ac:dyDescent="0.2">
      <c r="A39" s="23" t="s">
        <v>94</v>
      </c>
      <c r="B39" s="56" t="s">
        <v>95</v>
      </c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51"/>
      <c r="AB39" s="28">
        <f t="shared" si="0"/>
        <v>0</v>
      </c>
      <c r="AC39" s="5"/>
      <c r="AD39" s="29" t="str">
        <f t="shared" si="1"/>
        <v>SI</v>
      </c>
      <c r="AE39" s="6"/>
      <c r="AF39" s="6"/>
      <c r="AG39" s="22"/>
      <c r="AH39" s="22"/>
      <c r="AI39" s="22"/>
      <c r="AJ39" s="21"/>
      <c r="AK39" s="21"/>
      <c r="AL39" s="21"/>
      <c r="AM39" s="55"/>
      <c r="AN39" s="55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6"/>
      <c r="BB39" s="6"/>
      <c r="BC39" s="6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</row>
    <row r="40" spans="1:97" ht="12.75" customHeight="1" x14ac:dyDescent="0.2">
      <c r="A40" s="23"/>
      <c r="B40" s="56" t="s">
        <v>96</v>
      </c>
      <c r="C40" s="25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51"/>
      <c r="AB40" s="28">
        <f t="shared" si="0"/>
        <v>0</v>
      </c>
      <c r="AC40" s="5"/>
      <c r="AD40" s="29" t="str">
        <f t="shared" si="1"/>
        <v>SI</v>
      </c>
      <c r="AE40" s="6"/>
      <c r="AF40" s="6"/>
      <c r="AG40" s="22"/>
      <c r="AH40" s="22"/>
      <c r="AI40" s="22"/>
      <c r="AJ40" s="21"/>
      <c r="AK40" s="21"/>
      <c r="AL40" s="21"/>
      <c r="AM40" s="55"/>
      <c r="AN40" s="55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6"/>
      <c r="BB40" s="6"/>
      <c r="BC40" s="6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</row>
    <row r="41" spans="1:97" ht="12.75" customHeight="1" x14ac:dyDescent="0.2">
      <c r="A41" s="23"/>
      <c r="B41" s="56" t="s">
        <v>97</v>
      </c>
      <c r="C41" s="25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51"/>
      <c r="AB41" s="28">
        <f t="shared" si="0"/>
        <v>0</v>
      </c>
      <c r="AC41" s="5"/>
      <c r="AD41" s="29" t="str">
        <f t="shared" si="1"/>
        <v>SI</v>
      </c>
      <c r="AE41" s="6"/>
      <c r="AF41" s="6"/>
      <c r="AG41" s="22"/>
      <c r="AH41" s="22"/>
      <c r="AI41" s="22"/>
      <c r="AJ41" s="21"/>
      <c r="AK41" s="21"/>
      <c r="AL41" s="21"/>
      <c r="AM41" s="55"/>
      <c r="AN41" s="55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6"/>
      <c r="BB41" s="6"/>
      <c r="BC41" s="6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</row>
    <row r="42" spans="1:97" ht="12.75" customHeight="1" x14ac:dyDescent="0.2">
      <c r="A42" s="23"/>
      <c r="B42" s="56" t="s">
        <v>98</v>
      </c>
      <c r="C42" s="25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51"/>
      <c r="AB42" s="28">
        <f t="shared" si="0"/>
        <v>0</v>
      </c>
      <c r="AC42" s="5"/>
      <c r="AD42" s="29" t="str">
        <f t="shared" si="1"/>
        <v>SI</v>
      </c>
      <c r="AE42" s="6"/>
      <c r="AF42" s="6"/>
      <c r="AG42" s="22"/>
      <c r="AH42" s="22"/>
      <c r="AI42" s="22"/>
      <c r="AJ42" s="21"/>
      <c r="AK42" s="21"/>
      <c r="AL42" s="21"/>
      <c r="AM42" s="55"/>
      <c r="AN42" s="55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6"/>
      <c r="BB42" s="6"/>
      <c r="BC42" s="6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</row>
    <row r="43" spans="1:97" ht="12.75" customHeight="1" x14ac:dyDescent="0.2">
      <c r="A43" s="23"/>
      <c r="B43" s="56" t="s">
        <v>99</v>
      </c>
      <c r="C43" s="25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51"/>
      <c r="AB43" s="28">
        <f t="shared" si="0"/>
        <v>0</v>
      </c>
      <c r="AC43" s="5"/>
      <c r="AD43" s="29" t="str">
        <f t="shared" si="1"/>
        <v>SI</v>
      </c>
      <c r="AE43" s="6"/>
      <c r="AF43" s="6"/>
      <c r="AG43" s="22"/>
      <c r="AH43" s="22"/>
      <c r="AI43" s="22"/>
      <c r="AJ43" s="21"/>
      <c r="AK43" s="21"/>
      <c r="AL43" s="21"/>
      <c r="AM43" s="55"/>
      <c r="AN43" s="55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6"/>
      <c r="BB43" s="6"/>
      <c r="BC43" s="6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</row>
    <row r="44" spans="1:97" ht="12.75" customHeight="1" x14ac:dyDescent="0.2">
      <c r="A44" s="23"/>
      <c r="B44" s="56" t="s">
        <v>100</v>
      </c>
      <c r="C44" s="25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51"/>
      <c r="AB44" s="28">
        <f t="shared" si="0"/>
        <v>0</v>
      </c>
      <c r="AC44" s="5"/>
      <c r="AD44" s="29" t="str">
        <f t="shared" si="1"/>
        <v>SI</v>
      </c>
      <c r="AE44" s="6"/>
      <c r="AF44" s="6"/>
      <c r="AG44" s="22"/>
      <c r="AH44" s="22"/>
      <c r="AI44" s="22"/>
      <c r="AJ44" s="21"/>
      <c r="AK44" s="21"/>
      <c r="AL44" s="21"/>
      <c r="AM44" s="55"/>
      <c r="AN44" s="55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6"/>
      <c r="BB44" s="6"/>
      <c r="BC44" s="6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</row>
    <row r="45" spans="1:97" ht="12.75" customHeight="1" x14ac:dyDescent="0.2">
      <c r="A45" s="23"/>
      <c r="B45" s="56" t="s">
        <v>101</v>
      </c>
      <c r="C45" s="25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51"/>
      <c r="AB45" s="28">
        <f t="shared" si="0"/>
        <v>0</v>
      </c>
      <c r="AC45" s="5"/>
      <c r="AD45" s="29" t="str">
        <f t="shared" si="1"/>
        <v>SI</v>
      </c>
      <c r="AE45" s="6"/>
      <c r="AF45" s="6"/>
      <c r="AG45" s="22"/>
      <c r="AH45" s="22"/>
      <c r="AI45" s="22"/>
      <c r="AJ45" s="21"/>
      <c r="AK45" s="21"/>
      <c r="AL45" s="21"/>
      <c r="AM45" s="55"/>
      <c r="AN45" s="55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6"/>
      <c r="BB45" s="6"/>
      <c r="BC45" s="6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</row>
    <row r="46" spans="1:97" ht="12.75" customHeight="1" x14ac:dyDescent="0.2">
      <c r="A46" s="23"/>
      <c r="B46" s="56" t="s">
        <v>102</v>
      </c>
      <c r="C46" s="25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51"/>
      <c r="AB46" s="28">
        <f t="shared" si="0"/>
        <v>0</v>
      </c>
      <c r="AC46" s="5"/>
      <c r="AD46" s="29" t="str">
        <f t="shared" si="1"/>
        <v>SI</v>
      </c>
      <c r="AE46" s="6"/>
      <c r="AF46" s="6"/>
      <c r="AG46" s="22"/>
      <c r="AH46" s="22"/>
      <c r="AI46" s="22"/>
      <c r="AJ46" s="21"/>
      <c r="AK46" s="21"/>
      <c r="AL46" s="21"/>
      <c r="AM46" s="55"/>
      <c r="AN46" s="55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6"/>
      <c r="BB46" s="6"/>
      <c r="BC46" s="6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</row>
    <row r="47" spans="1:97" ht="12.75" customHeight="1" x14ac:dyDescent="0.2">
      <c r="A47" s="23"/>
      <c r="B47" s="56" t="s">
        <v>103</v>
      </c>
      <c r="C47" s="25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51"/>
      <c r="AB47" s="28">
        <f t="shared" si="0"/>
        <v>0</v>
      </c>
      <c r="AC47" s="5"/>
      <c r="AD47" s="29" t="str">
        <f t="shared" si="1"/>
        <v>SI</v>
      </c>
      <c r="AE47" s="6"/>
      <c r="AF47" s="6"/>
      <c r="AG47" s="22"/>
      <c r="AH47" s="22"/>
      <c r="AI47" s="22"/>
      <c r="AJ47" s="21"/>
      <c r="AK47" s="21"/>
      <c r="AL47" s="21"/>
      <c r="AM47" s="55"/>
      <c r="AN47" s="55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6"/>
      <c r="BB47" s="6"/>
      <c r="BC47" s="6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</row>
    <row r="48" spans="1:97" ht="12.75" customHeight="1" x14ac:dyDescent="0.2">
      <c r="A48" s="23"/>
      <c r="B48" s="56" t="s">
        <v>104</v>
      </c>
      <c r="C48" s="25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51"/>
      <c r="AB48" s="28">
        <f t="shared" si="0"/>
        <v>0</v>
      </c>
      <c r="AC48" s="5"/>
      <c r="AD48" s="29" t="str">
        <f t="shared" si="1"/>
        <v>SI</v>
      </c>
      <c r="AE48" s="6"/>
      <c r="AF48" s="6"/>
      <c r="AG48" s="22"/>
      <c r="AH48" s="22"/>
      <c r="AI48" s="22"/>
      <c r="AJ48" s="21"/>
      <c r="AK48" s="21"/>
      <c r="AL48" s="21"/>
      <c r="AM48" s="55"/>
      <c r="AN48" s="55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6"/>
      <c r="BB48" s="6"/>
      <c r="BC48" s="6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</row>
    <row r="49" spans="1:97" ht="12.75" customHeight="1" x14ac:dyDescent="0.2">
      <c r="A49" s="23"/>
      <c r="B49" s="56" t="s">
        <v>105</v>
      </c>
      <c r="C49" s="25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51"/>
      <c r="AB49" s="28">
        <f t="shared" si="0"/>
        <v>0</v>
      </c>
      <c r="AC49" s="5"/>
      <c r="AD49" s="29" t="str">
        <f t="shared" si="1"/>
        <v>SI</v>
      </c>
      <c r="AE49" s="6"/>
      <c r="AF49" s="6"/>
      <c r="AG49" s="22"/>
      <c r="AH49" s="22"/>
      <c r="AI49" s="22"/>
      <c r="AJ49" s="21"/>
      <c r="AK49" s="21"/>
      <c r="AL49" s="21"/>
      <c r="AM49" s="55"/>
      <c r="AN49" s="55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6"/>
      <c r="BB49" s="6"/>
      <c r="BC49" s="6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</row>
    <row r="50" spans="1:97" ht="12.75" customHeight="1" x14ac:dyDescent="0.2">
      <c r="A50" s="23"/>
      <c r="B50" s="56" t="s">
        <v>106</v>
      </c>
      <c r="C50" s="25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51"/>
      <c r="AB50" s="28">
        <f t="shared" si="0"/>
        <v>0</v>
      </c>
      <c r="AC50" s="5"/>
      <c r="AD50" s="29" t="str">
        <f t="shared" si="1"/>
        <v>SI</v>
      </c>
      <c r="AE50" s="6"/>
      <c r="AF50" s="6"/>
      <c r="AG50" s="22"/>
      <c r="AH50" s="22"/>
      <c r="AI50" s="22"/>
      <c r="AJ50" s="21"/>
      <c r="AK50" s="21"/>
      <c r="AL50" s="21"/>
      <c r="AM50" s="55"/>
      <c r="AN50" s="55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6"/>
      <c r="BB50" s="6"/>
      <c r="BC50" s="6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</row>
    <row r="51" spans="1:97" ht="12.75" customHeight="1" x14ac:dyDescent="0.2">
      <c r="A51" s="23"/>
      <c r="B51" s="56" t="s">
        <v>107</v>
      </c>
      <c r="C51" s="25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51"/>
      <c r="AB51" s="28">
        <f t="shared" si="0"/>
        <v>0</v>
      </c>
      <c r="AC51" s="5"/>
      <c r="AD51" s="29" t="str">
        <f t="shared" si="1"/>
        <v>SI</v>
      </c>
      <c r="AE51" s="6"/>
      <c r="AF51" s="6"/>
      <c r="AG51" s="22"/>
      <c r="AH51" s="22"/>
      <c r="AI51" s="22"/>
      <c r="AJ51" s="21"/>
      <c r="AK51" s="21"/>
      <c r="AL51" s="21"/>
      <c r="AM51" s="55"/>
      <c r="AN51" s="55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6"/>
      <c r="BB51" s="6"/>
      <c r="BC51" s="6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</row>
    <row r="52" spans="1:97" ht="12.75" customHeight="1" x14ac:dyDescent="0.2">
      <c r="A52" s="23"/>
      <c r="B52" s="56" t="s">
        <v>108</v>
      </c>
      <c r="C52" s="2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51"/>
      <c r="AB52" s="28">
        <f t="shared" si="0"/>
        <v>0</v>
      </c>
      <c r="AC52" s="5"/>
      <c r="AD52" s="29" t="str">
        <f t="shared" si="1"/>
        <v>SI</v>
      </c>
      <c r="AE52" s="6"/>
      <c r="AF52" s="6"/>
      <c r="AG52" s="22"/>
      <c r="AH52" s="22"/>
      <c r="AI52" s="22"/>
      <c r="AJ52" s="21"/>
      <c r="AK52" s="21"/>
      <c r="AL52" s="21"/>
      <c r="AM52" s="55"/>
      <c r="AN52" s="55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6"/>
      <c r="BB52" s="6"/>
      <c r="BC52" s="6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</row>
    <row r="53" spans="1:97" ht="12.75" customHeight="1" x14ac:dyDescent="0.2">
      <c r="A53" s="23"/>
      <c r="B53" s="56" t="s">
        <v>109</v>
      </c>
      <c r="C53" s="25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51"/>
      <c r="AB53" s="28">
        <f t="shared" si="0"/>
        <v>0</v>
      </c>
      <c r="AC53" s="5"/>
      <c r="AD53" s="29" t="str">
        <f t="shared" si="1"/>
        <v>SI</v>
      </c>
      <c r="AE53" s="6"/>
      <c r="AF53" s="6"/>
      <c r="AG53" s="22"/>
      <c r="AH53" s="22"/>
      <c r="AI53" s="22"/>
      <c r="AJ53" s="21"/>
      <c r="AK53" s="21"/>
      <c r="AL53" s="21"/>
      <c r="AM53" s="55"/>
      <c r="AN53" s="55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6"/>
      <c r="BB53" s="6"/>
      <c r="BC53" s="6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</row>
    <row r="54" spans="1:97" ht="12.75" customHeight="1" x14ac:dyDescent="0.2">
      <c r="A54" s="23"/>
      <c r="B54" s="56" t="s">
        <v>110</v>
      </c>
      <c r="C54" s="25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51"/>
      <c r="AB54" s="28">
        <f t="shared" si="0"/>
        <v>0</v>
      </c>
      <c r="AC54" s="5"/>
      <c r="AD54" s="29" t="str">
        <f t="shared" si="1"/>
        <v>SI</v>
      </c>
      <c r="AE54" s="6"/>
      <c r="AF54" s="6"/>
      <c r="AG54" s="22"/>
      <c r="AH54" s="22"/>
      <c r="AI54" s="22"/>
      <c r="AJ54" s="21"/>
      <c r="AK54" s="21"/>
      <c r="AL54" s="21"/>
      <c r="AM54" s="55"/>
      <c r="AN54" s="55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6"/>
      <c r="BB54" s="6"/>
      <c r="BC54" s="6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</row>
    <row r="55" spans="1:97" ht="12.75" customHeight="1" x14ac:dyDescent="0.2">
      <c r="A55" s="1"/>
      <c r="B55" s="1"/>
      <c r="C55" s="57">
        <f t="shared" ref="C55:AB55" si="3">SUM(C4:C38)</f>
        <v>589</v>
      </c>
      <c r="D55" s="58">
        <f t="shared" si="3"/>
        <v>32</v>
      </c>
      <c r="E55" s="58">
        <f t="shared" si="3"/>
        <v>32</v>
      </c>
      <c r="F55" s="58">
        <f t="shared" si="3"/>
        <v>50</v>
      </c>
      <c r="G55" s="58">
        <f t="shared" si="3"/>
        <v>50</v>
      </c>
      <c r="H55" s="58">
        <f t="shared" si="3"/>
        <v>50</v>
      </c>
      <c r="I55" s="58">
        <f t="shared" si="3"/>
        <v>14</v>
      </c>
      <c r="J55" s="58">
        <f t="shared" si="3"/>
        <v>27</v>
      </c>
      <c r="K55" s="58">
        <f t="shared" si="3"/>
        <v>30</v>
      </c>
      <c r="L55" s="58">
        <f t="shared" si="3"/>
        <v>30</v>
      </c>
      <c r="M55" s="58">
        <f t="shared" si="3"/>
        <v>30</v>
      </c>
      <c r="N55" s="58">
        <f t="shared" si="3"/>
        <v>16</v>
      </c>
      <c r="O55" s="58">
        <f t="shared" si="3"/>
        <v>29</v>
      </c>
      <c r="P55" s="58">
        <f t="shared" si="3"/>
        <v>35</v>
      </c>
      <c r="Q55" s="58">
        <f t="shared" si="3"/>
        <v>35</v>
      </c>
      <c r="R55" s="58">
        <f t="shared" si="3"/>
        <v>34</v>
      </c>
      <c r="S55" s="58">
        <f t="shared" si="3"/>
        <v>13</v>
      </c>
      <c r="T55" s="58">
        <f t="shared" si="3"/>
        <v>9</v>
      </c>
      <c r="U55" s="58">
        <f t="shared" si="3"/>
        <v>9</v>
      </c>
      <c r="V55" s="58">
        <f t="shared" si="3"/>
        <v>0</v>
      </c>
      <c r="W55" s="58">
        <f t="shared" si="3"/>
        <v>0</v>
      </c>
      <c r="X55" s="58">
        <f t="shared" si="3"/>
        <v>0</v>
      </c>
      <c r="Y55" s="58">
        <f t="shared" si="3"/>
        <v>0</v>
      </c>
      <c r="Z55" s="58">
        <f t="shared" si="3"/>
        <v>0</v>
      </c>
      <c r="AA55" s="58">
        <f t="shared" si="3"/>
        <v>64</v>
      </c>
      <c r="AB55" s="57">
        <f t="shared" si="3"/>
        <v>589</v>
      </c>
      <c r="AC55" s="5"/>
      <c r="AD55" s="18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6"/>
      <c r="AX55" s="59"/>
      <c r="AY55" s="59"/>
      <c r="AZ55" s="59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</row>
    <row r="56" spans="1:97" ht="46.5" customHeight="1" x14ac:dyDescent="0.2">
      <c r="A56" s="1"/>
      <c r="B56" s="21"/>
      <c r="C56" s="15" t="s">
        <v>4</v>
      </c>
      <c r="D56" s="60" t="s">
        <v>5</v>
      </c>
      <c r="E56" s="12" t="s">
        <v>6</v>
      </c>
      <c r="F56" s="13" t="s">
        <v>7</v>
      </c>
      <c r="G56" s="14" t="s">
        <v>8</v>
      </c>
      <c r="H56" s="14" t="s">
        <v>9</v>
      </c>
      <c r="I56" s="14" t="s">
        <v>10</v>
      </c>
      <c r="J56" s="13" t="s">
        <v>11</v>
      </c>
      <c r="K56" s="13" t="s">
        <v>12</v>
      </c>
      <c r="L56" s="13" t="s">
        <v>13</v>
      </c>
      <c r="M56" s="13" t="s">
        <v>14</v>
      </c>
      <c r="N56" s="14" t="s">
        <v>15</v>
      </c>
      <c r="O56" s="14" t="s">
        <v>16</v>
      </c>
      <c r="P56" s="14" t="s">
        <v>17</v>
      </c>
      <c r="Q56" s="13" t="s">
        <v>18</v>
      </c>
      <c r="R56" s="13" t="s">
        <v>19</v>
      </c>
      <c r="S56" s="13"/>
      <c r="T56" s="14"/>
      <c r="U56" s="14"/>
      <c r="V56" s="15"/>
      <c r="W56" s="15"/>
      <c r="X56" s="15"/>
      <c r="Y56" s="15"/>
      <c r="Z56" s="15"/>
      <c r="AA56" s="15" t="s">
        <v>23</v>
      </c>
      <c r="AB56" s="15" t="s">
        <v>24</v>
      </c>
      <c r="AC56" s="61"/>
      <c r="AD56" s="21"/>
      <c r="AE56" s="21"/>
      <c r="AF56" s="21"/>
      <c r="AG56" s="21"/>
      <c r="AH56" s="21"/>
      <c r="AI56" s="21"/>
      <c r="AJ56" s="21"/>
      <c r="AK56" s="21"/>
      <c r="AL56" s="21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59"/>
      <c r="AX56" s="59"/>
      <c r="AY56" s="59"/>
      <c r="AZ56" s="59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</row>
    <row r="57" spans="1:97" ht="15" customHeight="1" x14ac:dyDescent="0.2">
      <c r="A57" s="666" t="s">
        <v>111</v>
      </c>
      <c r="B57" s="667" t="s">
        <v>112</v>
      </c>
      <c r="C57" s="668" t="s">
        <v>113</v>
      </c>
      <c r="D57" s="669"/>
      <c r="E57" s="669"/>
      <c r="F57" s="669"/>
      <c r="G57" s="669"/>
      <c r="H57" s="670"/>
      <c r="I57" s="668" t="s">
        <v>114</v>
      </c>
      <c r="J57" s="669"/>
      <c r="K57" s="669"/>
      <c r="L57" s="669"/>
      <c r="M57" s="669"/>
      <c r="N57" s="669"/>
      <c r="O57" s="669"/>
      <c r="P57" s="669"/>
      <c r="Q57" s="669"/>
      <c r="R57" s="671" t="s">
        <v>115</v>
      </c>
      <c r="S57" s="669"/>
      <c r="T57" s="669"/>
      <c r="U57" s="669"/>
      <c r="V57" s="669"/>
      <c r="W57" s="669"/>
      <c r="X57" s="669"/>
      <c r="Y57" s="669"/>
      <c r="Z57" s="669"/>
      <c r="AA57" s="672" t="s">
        <v>116</v>
      </c>
      <c r="AB57" s="669"/>
      <c r="AC57" s="669"/>
      <c r="AD57" s="669"/>
      <c r="AE57" s="669"/>
      <c r="AF57" s="669"/>
      <c r="AG57" s="668" t="s">
        <v>117</v>
      </c>
      <c r="AH57" s="669"/>
      <c r="AI57" s="669"/>
      <c r="AJ57" s="669"/>
      <c r="AK57" s="669"/>
      <c r="AL57" s="669"/>
      <c r="AM57" s="669"/>
      <c r="AN57" s="669"/>
      <c r="AO57" s="669"/>
      <c r="AP57" s="64"/>
      <c r="AQ57" s="64"/>
      <c r="AR57" s="63"/>
      <c r="AS57" s="64"/>
      <c r="AT57" s="64"/>
      <c r="AU57" s="65"/>
      <c r="AV57" s="18"/>
      <c r="AW57" s="657" t="s">
        <v>118</v>
      </c>
      <c r="AX57" s="658"/>
      <c r="AY57" s="658"/>
      <c r="AZ57" s="659"/>
      <c r="BA57" s="21">
        <f t="shared" ref="BA57:BX57" si="4">SUM(BA59:BA88)</f>
        <v>26</v>
      </c>
      <c r="BB57" s="21">
        <f t="shared" si="4"/>
        <v>26</v>
      </c>
      <c r="BC57" s="21">
        <f t="shared" si="4"/>
        <v>17</v>
      </c>
      <c r="BD57" s="21">
        <f t="shared" si="4"/>
        <v>21</v>
      </c>
      <c r="BE57" s="21">
        <f t="shared" si="4"/>
        <v>22</v>
      </c>
      <c r="BF57" s="21">
        <f t="shared" si="4"/>
        <v>11</v>
      </c>
      <c r="BG57" s="21">
        <f t="shared" si="4"/>
        <v>23</v>
      </c>
      <c r="BH57" s="21">
        <f t="shared" si="4"/>
        <v>27</v>
      </c>
      <c r="BI57" s="21">
        <f t="shared" si="4"/>
        <v>30</v>
      </c>
      <c r="BJ57" s="21">
        <f t="shared" si="4"/>
        <v>30</v>
      </c>
      <c r="BK57" s="21">
        <f t="shared" si="4"/>
        <v>16</v>
      </c>
      <c r="BL57" s="21">
        <f t="shared" si="4"/>
        <v>28</v>
      </c>
      <c r="BM57" s="21">
        <f t="shared" si="4"/>
        <v>26</v>
      </c>
      <c r="BN57" s="21">
        <f t="shared" si="4"/>
        <v>26</v>
      </c>
      <c r="BO57" s="21">
        <f t="shared" si="4"/>
        <v>31</v>
      </c>
      <c r="BP57" s="21">
        <f t="shared" si="4"/>
        <v>12</v>
      </c>
      <c r="BQ57" s="21">
        <f t="shared" si="4"/>
        <v>6</v>
      </c>
      <c r="BR57" s="21">
        <f t="shared" si="4"/>
        <v>6</v>
      </c>
      <c r="BS57" s="21">
        <f t="shared" si="4"/>
        <v>0</v>
      </c>
      <c r="BT57" s="21">
        <f t="shared" si="4"/>
        <v>0</v>
      </c>
      <c r="BU57" s="21">
        <f t="shared" si="4"/>
        <v>0</v>
      </c>
      <c r="BV57" s="21">
        <f t="shared" si="4"/>
        <v>0</v>
      </c>
      <c r="BW57" s="21">
        <f t="shared" si="4"/>
        <v>0</v>
      </c>
      <c r="BX57" s="21">
        <f t="shared" si="4"/>
        <v>53</v>
      </c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</row>
    <row r="58" spans="1:97" ht="36" customHeight="1" x14ac:dyDescent="0.2">
      <c r="A58" s="664"/>
      <c r="B58" s="660"/>
      <c r="C58" s="66" t="s">
        <v>119</v>
      </c>
      <c r="D58" s="67" t="s">
        <v>120</v>
      </c>
      <c r="E58" s="67" t="s">
        <v>121</v>
      </c>
      <c r="F58" s="67" t="s">
        <v>122</v>
      </c>
      <c r="G58" s="67" t="s">
        <v>123</v>
      </c>
      <c r="H58" s="68" t="s">
        <v>124</v>
      </c>
      <c r="I58" s="69" t="s">
        <v>119</v>
      </c>
      <c r="J58" s="67" t="s">
        <v>120</v>
      </c>
      <c r="K58" s="67" t="s">
        <v>121</v>
      </c>
      <c r="L58" s="67" t="s">
        <v>122</v>
      </c>
      <c r="M58" s="67" t="s">
        <v>123</v>
      </c>
      <c r="N58" s="67" t="s">
        <v>124</v>
      </c>
      <c r="O58" s="67" t="s">
        <v>125</v>
      </c>
      <c r="P58" s="67" t="s">
        <v>126</v>
      </c>
      <c r="Q58" s="70" t="s">
        <v>127</v>
      </c>
      <c r="R58" s="66" t="s">
        <v>119</v>
      </c>
      <c r="S58" s="71" t="s">
        <v>120</v>
      </c>
      <c r="T58" s="67" t="s">
        <v>121</v>
      </c>
      <c r="U58" s="67" t="s">
        <v>122</v>
      </c>
      <c r="V58" s="67" t="s">
        <v>123</v>
      </c>
      <c r="W58" s="67" t="s">
        <v>124</v>
      </c>
      <c r="X58" s="67" t="s">
        <v>125</v>
      </c>
      <c r="Y58" s="67" t="s">
        <v>126</v>
      </c>
      <c r="Z58" s="70" t="s">
        <v>127</v>
      </c>
      <c r="AA58" s="66" t="s">
        <v>119</v>
      </c>
      <c r="AB58" s="71" t="s">
        <v>120</v>
      </c>
      <c r="AC58" s="67" t="s">
        <v>121</v>
      </c>
      <c r="AD58" s="67" t="s">
        <v>122</v>
      </c>
      <c r="AE58" s="67" t="s">
        <v>123</v>
      </c>
      <c r="AF58" s="67" t="s">
        <v>124</v>
      </c>
      <c r="AG58" s="66" t="s">
        <v>119</v>
      </c>
      <c r="AH58" s="67" t="s">
        <v>120</v>
      </c>
      <c r="AI58" s="67" t="s">
        <v>121</v>
      </c>
      <c r="AJ58" s="67" t="s">
        <v>122</v>
      </c>
      <c r="AK58" s="67" t="s">
        <v>123</v>
      </c>
      <c r="AL58" s="67" t="s">
        <v>124</v>
      </c>
      <c r="AM58" s="67" t="s">
        <v>125</v>
      </c>
      <c r="AN58" s="67" t="s">
        <v>126</v>
      </c>
      <c r="AO58" s="70" t="s">
        <v>127</v>
      </c>
      <c r="AR58" s="72"/>
      <c r="AS58" s="67"/>
      <c r="AT58" s="67"/>
      <c r="AU58" s="68"/>
      <c r="AV58" s="73" t="s">
        <v>24</v>
      </c>
      <c r="AW58" s="660"/>
      <c r="AX58" s="649"/>
      <c r="AY58" s="649"/>
      <c r="AZ58" s="661"/>
      <c r="BA58" s="74" t="str">
        <f t="shared" ref="BA58:BX58" si="5">D3</f>
        <v>1LA</v>
      </c>
      <c r="BB58" s="75" t="str">
        <f t="shared" si="5"/>
        <v>2LA</v>
      </c>
      <c r="BC58" s="75" t="str">
        <f t="shared" si="5"/>
        <v>3LA</v>
      </c>
      <c r="BD58" s="75" t="str">
        <f t="shared" si="5"/>
        <v>4LA</v>
      </c>
      <c r="BE58" s="75" t="str">
        <f t="shared" si="5"/>
        <v>5LA</v>
      </c>
      <c r="BF58" s="75" t="str">
        <f t="shared" si="5"/>
        <v>1SA</v>
      </c>
      <c r="BG58" s="75" t="str">
        <f t="shared" si="5"/>
        <v>2SA</v>
      </c>
      <c r="BH58" s="75" t="str">
        <f t="shared" si="5"/>
        <v>3SA</v>
      </c>
      <c r="BI58" s="75" t="str">
        <f t="shared" si="5"/>
        <v>4SA</v>
      </c>
      <c r="BJ58" s="75" t="str">
        <f t="shared" si="5"/>
        <v>5SA</v>
      </c>
      <c r="BK58" s="75" t="str">
        <f t="shared" si="5"/>
        <v>1LS</v>
      </c>
      <c r="BL58" s="75" t="str">
        <f t="shared" si="5"/>
        <v>2LS</v>
      </c>
      <c r="BM58" s="75" t="str">
        <f t="shared" si="5"/>
        <v>3LS</v>
      </c>
      <c r="BN58" s="75" t="str">
        <f t="shared" si="5"/>
        <v>4LS</v>
      </c>
      <c r="BO58" s="75" t="str">
        <f t="shared" si="5"/>
        <v>5LS</v>
      </c>
      <c r="BP58" s="75" t="str">
        <f t="shared" si="5"/>
        <v>1LS/SA</v>
      </c>
      <c r="BQ58" s="75" t="str">
        <f t="shared" si="5"/>
        <v>1LIV</v>
      </c>
      <c r="BR58" s="75" t="str">
        <f t="shared" si="5"/>
        <v>2LIV</v>
      </c>
      <c r="BS58" s="75">
        <f t="shared" si="5"/>
        <v>0</v>
      </c>
      <c r="BT58" s="75">
        <f t="shared" si="5"/>
        <v>0</v>
      </c>
      <c r="BU58" s="75">
        <f t="shared" si="5"/>
        <v>0</v>
      </c>
      <c r="BV58" s="75">
        <f t="shared" si="5"/>
        <v>0</v>
      </c>
      <c r="BW58" s="75">
        <f t="shared" si="5"/>
        <v>0</v>
      </c>
      <c r="BX58" s="75" t="str">
        <f t="shared" si="5"/>
        <v>D</v>
      </c>
      <c r="BY58" s="76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</row>
    <row r="59" spans="1:97" ht="15" customHeight="1" x14ac:dyDescent="0.2">
      <c r="A59" s="56" t="str">
        <f t="shared" ref="A59:B59" si="6">A4</f>
        <v>MATEMATICA</v>
      </c>
      <c r="B59" s="23" t="str">
        <f t="shared" si="6"/>
        <v>FIORENZANO FEDERICO</v>
      </c>
      <c r="C59" s="78"/>
      <c r="D59" s="79" t="s">
        <v>10</v>
      </c>
      <c r="E59" s="79" t="s">
        <v>10</v>
      </c>
      <c r="F59" s="79"/>
      <c r="G59" s="80" t="s">
        <v>9</v>
      </c>
      <c r="H59" s="81" t="s">
        <v>8</v>
      </c>
      <c r="I59" s="82" t="s">
        <v>8</v>
      </c>
      <c r="J59" s="83" t="s">
        <v>23</v>
      </c>
      <c r="K59" s="83"/>
      <c r="L59" s="84" t="s">
        <v>8</v>
      </c>
      <c r="M59" s="80" t="s">
        <v>9</v>
      </c>
      <c r="N59" s="79"/>
      <c r="O59" s="79"/>
      <c r="P59" s="85"/>
      <c r="Q59" s="85"/>
      <c r="R59" s="86" t="s">
        <v>8</v>
      </c>
      <c r="S59" s="87" t="s">
        <v>9</v>
      </c>
      <c r="T59" s="79" t="s">
        <v>11</v>
      </c>
      <c r="U59" s="79" t="s">
        <v>11</v>
      </c>
      <c r="V59" s="79"/>
      <c r="W59" s="79"/>
      <c r="X59" s="85"/>
      <c r="Y59" s="79"/>
      <c r="Z59" s="85"/>
      <c r="AA59" s="88" t="s">
        <v>128</v>
      </c>
      <c r="AB59" s="89"/>
      <c r="AC59" s="79" t="s">
        <v>11</v>
      </c>
      <c r="AD59" s="79" t="s">
        <v>10</v>
      </c>
      <c r="AE59" s="79"/>
      <c r="AF59" s="90"/>
      <c r="AG59" s="91" t="s">
        <v>11</v>
      </c>
      <c r="AH59" s="79" t="s">
        <v>11</v>
      </c>
      <c r="AI59" s="79" t="s">
        <v>10</v>
      </c>
      <c r="AJ59" s="79" t="s">
        <v>10</v>
      </c>
      <c r="AK59" s="84" t="s">
        <v>9</v>
      </c>
      <c r="AL59" s="79"/>
      <c r="AM59" s="79"/>
      <c r="AN59" s="85"/>
      <c r="AO59" s="92"/>
      <c r="AP59" s="93">
        <f t="shared" ref="AP59:AP94" si="7">COUNTIF(C59:AO59,"D")</f>
        <v>1</v>
      </c>
      <c r="AR59" s="94"/>
      <c r="AS59" s="95"/>
      <c r="AT59" s="95"/>
      <c r="AU59" s="96"/>
      <c r="AV59" s="97">
        <f t="shared" ref="AV59:AV94" si="8">COUNTA(C59:AU59)</f>
        <v>21</v>
      </c>
      <c r="AW59" s="644" t="str">
        <f t="shared" ref="AW59:AW94" si="9">B59</f>
        <v>FIORENZANO FEDERICO</v>
      </c>
      <c r="AX59" s="645"/>
      <c r="AY59" s="645"/>
      <c r="AZ59" s="646"/>
      <c r="BA59" s="29">
        <f t="shared" ref="BA59:BX59" si="10">COUNTIF($C59:$AU59,BA$58)</f>
        <v>0</v>
      </c>
      <c r="BB59" s="29">
        <f t="shared" si="10"/>
        <v>0</v>
      </c>
      <c r="BC59" s="29">
        <f t="shared" si="10"/>
        <v>0</v>
      </c>
      <c r="BD59" s="29">
        <f t="shared" si="10"/>
        <v>4</v>
      </c>
      <c r="BE59" s="29">
        <f t="shared" si="10"/>
        <v>4</v>
      </c>
      <c r="BF59" s="29">
        <f t="shared" si="10"/>
        <v>5</v>
      </c>
      <c r="BG59" s="29">
        <f t="shared" si="10"/>
        <v>5</v>
      </c>
      <c r="BH59" s="29">
        <f t="shared" si="10"/>
        <v>0</v>
      </c>
      <c r="BI59" s="29">
        <f t="shared" si="10"/>
        <v>0</v>
      </c>
      <c r="BJ59" s="29">
        <f t="shared" si="10"/>
        <v>0</v>
      </c>
      <c r="BK59" s="29">
        <f t="shared" si="10"/>
        <v>0</v>
      </c>
      <c r="BL59" s="29">
        <f t="shared" si="10"/>
        <v>0</v>
      </c>
      <c r="BM59" s="29">
        <f t="shared" si="10"/>
        <v>0</v>
      </c>
      <c r="BN59" s="29">
        <f t="shared" si="10"/>
        <v>0</v>
      </c>
      <c r="BO59" s="29">
        <f t="shared" si="10"/>
        <v>0</v>
      </c>
      <c r="BP59" s="29">
        <f t="shared" si="10"/>
        <v>0</v>
      </c>
      <c r="BQ59" s="29">
        <f t="shared" si="10"/>
        <v>0</v>
      </c>
      <c r="BR59" s="29">
        <f t="shared" si="10"/>
        <v>0</v>
      </c>
      <c r="BS59" s="29">
        <f t="shared" si="10"/>
        <v>0</v>
      </c>
      <c r="BT59" s="29">
        <f t="shared" si="10"/>
        <v>0</v>
      </c>
      <c r="BU59" s="29">
        <f t="shared" si="10"/>
        <v>0</v>
      </c>
      <c r="BV59" s="29">
        <f t="shared" si="10"/>
        <v>0</v>
      </c>
      <c r="BW59" s="29">
        <f t="shared" si="10"/>
        <v>0</v>
      </c>
      <c r="BX59" s="29">
        <f t="shared" si="10"/>
        <v>1</v>
      </c>
      <c r="BY59" s="644" t="str">
        <f t="shared" ref="BY59:BY94" si="11">B4</f>
        <v>FIORENZANO FEDERICO</v>
      </c>
      <c r="BZ59" s="645"/>
      <c r="CA59" s="645"/>
      <c r="CB59" s="646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</row>
    <row r="60" spans="1:97" ht="21.75" customHeight="1" x14ac:dyDescent="0.2">
      <c r="A60" s="98" t="str">
        <f t="shared" ref="A60:B60" si="12">A5</f>
        <v>GRAFICA</v>
      </c>
      <c r="B60" s="99" t="str">
        <f t="shared" si="12"/>
        <v>ALLI GIULIA</v>
      </c>
      <c r="C60" s="100"/>
      <c r="D60" s="101"/>
      <c r="E60" s="101"/>
      <c r="F60" s="102" t="s">
        <v>23</v>
      </c>
      <c r="G60" s="103" t="s">
        <v>129</v>
      </c>
      <c r="H60" s="104" t="s">
        <v>129</v>
      </c>
      <c r="I60" s="105" t="s">
        <v>130</v>
      </c>
      <c r="J60" s="105" t="s">
        <v>130</v>
      </c>
      <c r="K60" s="105" t="s">
        <v>130</v>
      </c>
      <c r="L60" s="106"/>
      <c r="M60" s="107" t="s">
        <v>129</v>
      </c>
      <c r="N60" s="106"/>
      <c r="O60" s="107" t="s">
        <v>129</v>
      </c>
      <c r="P60" s="107" t="s">
        <v>131</v>
      </c>
      <c r="Q60" s="107" t="s">
        <v>131</v>
      </c>
      <c r="R60" s="108" t="s">
        <v>23</v>
      </c>
      <c r="S60" s="109" t="s">
        <v>131</v>
      </c>
      <c r="T60" s="109" t="s">
        <v>131</v>
      </c>
      <c r="U60" s="109" t="s">
        <v>131</v>
      </c>
      <c r="V60" s="106"/>
      <c r="W60" s="106"/>
      <c r="X60" s="110"/>
      <c r="Y60" s="111" t="s">
        <v>130</v>
      </c>
      <c r="Z60" s="112" t="s">
        <v>130</v>
      </c>
      <c r="AA60" s="113" t="s">
        <v>129</v>
      </c>
      <c r="AB60" s="113" t="s">
        <v>129</v>
      </c>
      <c r="AC60" s="106"/>
      <c r="AD60" s="107" t="s">
        <v>131</v>
      </c>
      <c r="AE60" s="107" t="s">
        <v>131</v>
      </c>
      <c r="AF60" s="114" t="s">
        <v>130</v>
      </c>
      <c r="AG60" s="106"/>
      <c r="AH60" s="101"/>
      <c r="AI60" s="101"/>
      <c r="AJ60" s="101"/>
      <c r="AK60" s="101"/>
      <c r="AL60" s="101"/>
      <c r="AM60" s="101"/>
      <c r="AN60" s="115"/>
      <c r="AO60" s="116"/>
      <c r="AP60" s="89">
        <f t="shared" si="7"/>
        <v>2</v>
      </c>
      <c r="AQ60" s="89"/>
      <c r="AR60" s="117"/>
      <c r="AS60" s="118"/>
      <c r="AT60" s="118"/>
      <c r="AU60" s="119"/>
      <c r="AV60" s="120">
        <f t="shared" si="8"/>
        <v>22</v>
      </c>
      <c r="AW60" s="647" t="str">
        <f t="shared" si="9"/>
        <v>ALLI GIULIA</v>
      </c>
      <c r="AX60" s="645"/>
      <c r="AY60" s="645"/>
      <c r="AZ60" s="646"/>
      <c r="BA60" s="101">
        <f t="shared" ref="BA60:BX60" si="13">COUNTIF($C60:$AU60,BA$58)</f>
        <v>0</v>
      </c>
      <c r="BB60" s="101">
        <f t="shared" si="13"/>
        <v>0</v>
      </c>
      <c r="BC60" s="101">
        <f t="shared" si="13"/>
        <v>0</v>
      </c>
      <c r="BD60" s="101">
        <f t="shared" si="13"/>
        <v>0</v>
      </c>
      <c r="BE60" s="101">
        <f t="shared" si="13"/>
        <v>0</v>
      </c>
      <c r="BF60" s="101">
        <f t="shared" si="13"/>
        <v>0</v>
      </c>
      <c r="BG60" s="101">
        <f t="shared" si="13"/>
        <v>0</v>
      </c>
      <c r="BH60" s="101">
        <f t="shared" si="13"/>
        <v>0</v>
      </c>
      <c r="BI60" s="101">
        <f t="shared" si="13"/>
        <v>0</v>
      </c>
      <c r="BJ60" s="101">
        <f t="shared" si="13"/>
        <v>0</v>
      </c>
      <c r="BK60" s="101">
        <f t="shared" si="13"/>
        <v>0</v>
      </c>
      <c r="BL60" s="101">
        <f t="shared" si="13"/>
        <v>0</v>
      </c>
      <c r="BM60" s="101">
        <f t="shared" si="13"/>
        <v>0</v>
      </c>
      <c r="BN60" s="101">
        <f t="shared" si="13"/>
        <v>0</v>
      </c>
      <c r="BO60" s="101">
        <f t="shared" si="13"/>
        <v>0</v>
      </c>
      <c r="BP60" s="101">
        <f t="shared" si="13"/>
        <v>0</v>
      </c>
      <c r="BQ60" s="101">
        <f t="shared" si="13"/>
        <v>0</v>
      </c>
      <c r="BR60" s="101">
        <f t="shared" si="13"/>
        <v>0</v>
      </c>
      <c r="BS60" s="101">
        <f t="shared" si="13"/>
        <v>0</v>
      </c>
      <c r="BT60" s="101">
        <f t="shared" si="13"/>
        <v>0</v>
      </c>
      <c r="BU60" s="101">
        <f t="shared" si="13"/>
        <v>0</v>
      </c>
      <c r="BV60" s="101">
        <f t="shared" si="13"/>
        <v>0</v>
      </c>
      <c r="BW60" s="101">
        <f t="shared" si="13"/>
        <v>0</v>
      </c>
      <c r="BX60" s="101">
        <f t="shared" si="13"/>
        <v>2</v>
      </c>
      <c r="BY60" s="647" t="str">
        <f t="shared" si="11"/>
        <v>ALLI GIULIA</v>
      </c>
      <c r="BZ60" s="645"/>
      <c r="CA60" s="645"/>
      <c r="CB60" s="646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</row>
    <row r="61" spans="1:97" ht="15" customHeight="1" x14ac:dyDescent="0.2">
      <c r="A61" s="56" t="str">
        <f t="shared" ref="A61:B61" si="14">A6</f>
        <v>MOTORIA</v>
      </c>
      <c r="B61" s="23" t="str">
        <f t="shared" si="14"/>
        <v>BASILICO NICOLA</v>
      </c>
      <c r="C61" s="121" t="s">
        <v>12</v>
      </c>
      <c r="D61" s="122" t="s">
        <v>12</v>
      </c>
      <c r="E61" s="40" t="s">
        <v>23</v>
      </c>
      <c r="F61" s="123"/>
      <c r="G61" s="122" t="s">
        <v>19</v>
      </c>
      <c r="H61" s="124" t="s">
        <v>19</v>
      </c>
      <c r="I61" s="106"/>
      <c r="J61" s="101"/>
      <c r="K61" s="106"/>
      <c r="L61" s="125" t="s">
        <v>13</v>
      </c>
      <c r="M61" s="122" t="s">
        <v>13</v>
      </c>
      <c r="N61" s="101"/>
      <c r="O61" s="101"/>
      <c r="P61" s="115"/>
      <c r="Q61" s="115"/>
      <c r="R61" s="126"/>
      <c r="S61" s="101"/>
      <c r="T61" s="101"/>
      <c r="U61" s="101"/>
      <c r="V61" s="101"/>
      <c r="W61" s="101"/>
      <c r="X61" s="115"/>
      <c r="Y61" s="101"/>
      <c r="Z61" s="115"/>
      <c r="AA61" s="127" t="s">
        <v>16</v>
      </c>
      <c r="AB61" s="125" t="s">
        <v>16</v>
      </c>
      <c r="AC61" s="125" t="s">
        <v>17</v>
      </c>
      <c r="AD61" s="125" t="s">
        <v>17</v>
      </c>
      <c r="AE61" s="101"/>
      <c r="AF61" s="128"/>
      <c r="AG61" s="127" t="s">
        <v>20</v>
      </c>
      <c r="AH61" s="122" t="s">
        <v>20</v>
      </c>
      <c r="AI61" s="101"/>
      <c r="AJ61" s="122" t="s">
        <v>14</v>
      </c>
      <c r="AK61" s="125" t="s">
        <v>14</v>
      </c>
      <c r="AL61" s="106"/>
      <c r="AM61" s="125" t="s">
        <v>18</v>
      </c>
      <c r="AN61" s="125" t="s">
        <v>18</v>
      </c>
      <c r="AO61" s="40" t="s">
        <v>23</v>
      </c>
      <c r="AP61" s="93">
        <f t="shared" si="7"/>
        <v>2</v>
      </c>
      <c r="AR61" s="129"/>
      <c r="AS61" s="130"/>
      <c r="AT61" s="130"/>
      <c r="AU61" s="131"/>
      <c r="AV61" s="132">
        <f t="shared" si="8"/>
        <v>19</v>
      </c>
      <c r="AW61" s="644" t="str">
        <f t="shared" si="9"/>
        <v>BASILICO NICOLA</v>
      </c>
      <c r="AX61" s="645"/>
      <c r="AY61" s="645"/>
      <c r="AZ61" s="646"/>
      <c r="BA61" s="29">
        <f t="shared" ref="BA61:BX61" si="15">COUNTIF($C61:$AU61,BA$58)</f>
        <v>0</v>
      </c>
      <c r="BB61" s="29">
        <f t="shared" si="15"/>
        <v>0</v>
      </c>
      <c r="BC61" s="29">
        <f t="shared" si="15"/>
        <v>0</v>
      </c>
      <c r="BD61" s="29">
        <f t="shared" si="15"/>
        <v>0</v>
      </c>
      <c r="BE61" s="29">
        <f t="shared" si="15"/>
        <v>0</v>
      </c>
      <c r="BF61" s="29">
        <f t="shared" si="15"/>
        <v>0</v>
      </c>
      <c r="BG61" s="29">
        <f t="shared" si="15"/>
        <v>0</v>
      </c>
      <c r="BH61" s="29">
        <f t="shared" si="15"/>
        <v>2</v>
      </c>
      <c r="BI61" s="29">
        <f t="shared" si="15"/>
        <v>2</v>
      </c>
      <c r="BJ61" s="29">
        <f t="shared" si="15"/>
        <v>2</v>
      </c>
      <c r="BK61" s="29">
        <f t="shared" si="15"/>
        <v>0</v>
      </c>
      <c r="BL61" s="29">
        <f t="shared" si="15"/>
        <v>2</v>
      </c>
      <c r="BM61" s="29">
        <f t="shared" si="15"/>
        <v>2</v>
      </c>
      <c r="BN61" s="29">
        <f t="shared" si="15"/>
        <v>2</v>
      </c>
      <c r="BO61" s="29">
        <f t="shared" si="15"/>
        <v>2</v>
      </c>
      <c r="BP61" s="29">
        <f t="shared" si="15"/>
        <v>2</v>
      </c>
      <c r="BQ61" s="29">
        <f t="shared" si="15"/>
        <v>0</v>
      </c>
      <c r="BR61" s="29">
        <f t="shared" si="15"/>
        <v>0</v>
      </c>
      <c r="BS61" s="29">
        <f t="shared" si="15"/>
        <v>0</v>
      </c>
      <c r="BT61" s="29">
        <f t="shared" si="15"/>
        <v>0</v>
      </c>
      <c r="BU61" s="29">
        <f t="shared" si="15"/>
        <v>0</v>
      </c>
      <c r="BV61" s="29">
        <f t="shared" si="15"/>
        <v>0</v>
      </c>
      <c r="BW61" s="29">
        <f t="shared" si="15"/>
        <v>0</v>
      </c>
      <c r="BX61" s="29">
        <f t="shared" si="15"/>
        <v>2</v>
      </c>
      <c r="BY61" s="644" t="str">
        <f t="shared" si="11"/>
        <v>BASILICO NICOLA</v>
      </c>
      <c r="BZ61" s="645"/>
      <c r="CA61" s="645"/>
      <c r="CB61" s="646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</row>
    <row r="62" spans="1:97" ht="15" customHeight="1" x14ac:dyDescent="0.2">
      <c r="A62" s="56" t="str">
        <f t="shared" ref="A62:B62" si="16">A7</f>
        <v>PLASTICHE</v>
      </c>
      <c r="B62" s="23" t="str">
        <f t="shared" si="16"/>
        <v>CASATI CHIARA</v>
      </c>
      <c r="C62" s="100"/>
      <c r="D62" s="101"/>
      <c r="E62" s="101"/>
      <c r="F62" s="101"/>
      <c r="G62" s="101"/>
      <c r="H62" s="128"/>
      <c r="I62" s="106"/>
      <c r="J62" s="101"/>
      <c r="K62" s="101"/>
      <c r="L62" s="101"/>
      <c r="M62" s="101"/>
      <c r="N62" s="101"/>
      <c r="O62" s="101"/>
      <c r="P62" s="115"/>
      <c r="Q62" s="115"/>
      <c r="R62" s="126"/>
      <c r="S62" s="75"/>
      <c r="T62" s="133" t="s">
        <v>6</v>
      </c>
      <c r="U62" s="40"/>
      <c r="V62" s="40" t="s">
        <v>23</v>
      </c>
      <c r="W62" s="40"/>
      <c r="X62" s="133" t="s">
        <v>6</v>
      </c>
      <c r="Y62" s="133" t="s">
        <v>6</v>
      </c>
      <c r="Z62" s="134" t="s">
        <v>6</v>
      </c>
      <c r="AA62" s="126"/>
      <c r="AB62" s="101"/>
      <c r="AC62" s="101"/>
      <c r="AD62" s="101"/>
      <c r="AE62" s="101"/>
      <c r="AF62" s="128"/>
      <c r="AG62" s="106"/>
      <c r="AH62" s="101"/>
      <c r="AI62" s="101"/>
      <c r="AJ62" s="101"/>
      <c r="AK62" s="101"/>
      <c r="AL62" s="101"/>
      <c r="AM62" s="101"/>
      <c r="AN62" s="115"/>
      <c r="AO62" s="116"/>
      <c r="AP62" s="93">
        <f t="shared" si="7"/>
        <v>1</v>
      </c>
      <c r="AR62" s="129"/>
      <c r="AS62" s="130"/>
      <c r="AT62" s="130"/>
      <c r="AU62" s="131"/>
      <c r="AV62" s="132">
        <f t="shared" si="8"/>
        <v>6</v>
      </c>
      <c r="AW62" s="644" t="str">
        <f t="shared" si="9"/>
        <v>CASATI CHIARA</v>
      </c>
      <c r="AX62" s="645"/>
      <c r="AY62" s="645"/>
      <c r="AZ62" s="646"/>
      <c r="BA62" s="29">
        <f t="shared" ref="BA62:BX62" si="17">COUNTIF($C62:$AU62,BA$58)</f>
        <v>0</v>
      </c>
      <c r="BB62" s="29">
        <f t="shared" si="17"/>
        <v>4</v>
      </c>
      <c r="BC62" s="29">
        <f t="shared" si="17"/>
        <v>0</v>
      </c>
      <c r="BD62" s="29">
        <f t="shared" si="17"/>
        <v>0</v>
      </c>
      <c r="BE62" s="29">
        <f t="shared" si="17"/>
        <v>0</v>
      </c>
      <c r="BF62" s="29">
        <f t="shared" si="17"/>
        <v>0</v>
      </c>
      <c r="BG62" s="29">
        <f t="shared" si="17"/>
        <v>0</v>
      </c>
      <c r="BH62" s="29">
        <f t="shared" si="17"/>
        <v>0</v>
      </c>
      <c r="BI62" s="29">
        <f t="shared" si="17"/>
        <v>0</v>
      </c>
      <c r="BJ62" s="29">
        <f t="shared" si="17"/>
        <v>0</v>
      </c>
      <c r="BK62" s="29">
        <f t="shared" si="17"/>
        <v>0</v>
      </c>
      <c r="BL62" s="29">
        <f t="shared" si="17"/>
        <v>0</v>
      </c>
      <c r="BM62" s="29">
        <f t="shared" si="17"/>
        <v>0</v>
      </c>
      <c r="BN62" s="29">
        <f t="shared" si="17"/>
        <v>0</v>
      </c>
      <c r="BO62" s="29">
        <f t="shared" si="17"/>
        <v>0</v>
      </c>
      <c r="BP62" s="29">
        <f t="shared" si="17"/>
        <v>0</v>
      </c>
      <c r="BQ62" s="29">
        <f t="shared" si="17"/>
        <v>0</v>
      </c>
      <c r="BR62" s="29">
        <f t="shared" si="17"/>
        <v>0</v>
      </c>
      <c r="BS62" s="29">
        <f t="shared" si="17"/>
        <v>0</v>
      </c>
      <c r="BT62" s="29">
        <f t="shared" si="17"/>
        <v>0</v>
      </c>
      <c r="BU62" s="29">
        <f t="shared" si="17"/>
        <v>0</v>
      </c>
      <c r="BV62" s="29">
        <f t="shared" si="17"/>
        <v>0</v>
      </c>
      <c r="BW62" s="29">
        <f t="shared" si="17"/>
        <v>0</v>
      </c>
      <c r="BX62" s="29">
        <f t="shared" si="17"/>
        <v>1</v>
      </c>
      <c r="BY62" s="644" t="str">
        <f t="shared" si="11"/>
        <v>CASATI CHIARA</v>
      </c>
      <c r="BZ62" s="645"/>
      <c r="CA62" s="645"/>
      <c r="CB62" s="646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</row>
    <row r="63" spans="1:97" ht="15" customHeight="1" x14ac:dyDescent="0.2">
      <c r="A63" s="56" t="str">
        <f t="shared" ref="A63:B63" si="18">A8</f>
        <v>ITA-LAT</v>
      </c>
      <c r="B63" s="23" t="str">
        <f t="shared" si="18"/>
        <v>CERVINI DANIELA</v>
      </c>
      <c r="C63" s="100" t="s">
        <v>19</v>
      </c>
      <c r="D63" s="101" t="s">
        <v>19</v>
      </c>
      <c r="E63" s="101" t="s">
        <v>19</v>
      </c>
      <c r="F63" s="101" t="s">
        <v>18</v>
      </c>
      <c r="G63" s="40" t="s">
        <v>23</v>
      </c>
      <c r="H63" s="128"/>
      <c r="I63" s="106" t="s">
        <v>18</v>
      </c>
      <c r="J63" s="106" t="s">
        <v>18</v>
      </c>
      <c r="K63" s="106" t="s">
        <v>18</v>
      </c>
      <c r="L63" s="135" t="s">
        <v>17</v>
      </c>
      <c r="M63" s="106" t="s">
        <v>17</v>
      </c>
      <c r="N63" s="75"/>
      <c r="O63" s="101"/>
      <c r="P63" s="115"/>
      <c r="Q63" s="136"/>
      <c r="R63" s="137" t="s">
        <v>17</v>
      </c>
      <c r="S63" s="135" t="s">
        <v>17</v>
      </c>
      <c r="T63" s="135" t="s">
        <v>19</v>
      </c>
      <c r="U63" s="135" t="s">
        <v>18</v>
      </c>
      <c r="V63" s="135"/>
      <c r="W63" s="135" t="s">
        <v>18</v>
      </c>
      <c r="X63" s="115"/>
      <c r="Y63" s="101"/>
      <c r="Z63" s="115"/>
      <c r="AA63" s="126" t="s">
        <v>18</v>
      </c>
      <c r="AB63" s="106" t="s">
        <v>17</v>
      </c>
      <c r="AC63" s="106" t="s">
        <v>19</v>
      </c>
      <c r="AD63" s="138"/>
      <c r="AE63" s="106"/>
      <c r="AF63" s="128"/>
      <c r="AG63" s="106" t="s">
        <v>19</v>
      </c>
      <c r="AH63" s="135" t="s">
        <v>19</v>
      </c>
      <c r="AI63" s="106" t="s">
        <v>17</v>
      </c>
      <c r="AJ63" s="106" t="s">
        <v>17</v>
      </c>
      <c r="AK63" s="40" t="s">
        <v>23</v>
      </c>
      <c r="AL63" s="101"/>
      <c r="AM63" s="75"/>
      <c r="AN63" s="139"/>
      <c r="AO63" s="115"/>
      <c r="AP63" s="93">
        <f t="shared" si="7"/>
        <v>2</v>
      </c>
      <c r="AR63" s="129"/>
      <c r="AS63" s="130"/>
      <c r="AT63" s="140"/>
      <c r="AU63" s="141"/>
      <c r="AV63" s="132">
        <f t="shared" si="8"/>
        <v>24</v>
      </c>
      <c r="AW63" s="644" t="str">
        <f t="shared" si="9"/>
        <v>CERVINI DANIELA</v>
      </c>
      <c r="AX63" s="645"/>
      <c r="AY63" s="645"/>
      <c r="AZ63" s="646"/>
      <c r="BA63" s="29">
        <f t="shared" ref="BA63:BX63" si="19">COUNTIF($C63:$AU63,BA$58)</f>
        <v>0</v>
      </c>
      <c r="BB63" s="29">
        <f t="shared" si="19"/>
        <v>0</v>
      </c>
      <c r="BC63" s="29">
        <f t="shared" si="19"/>
        <v>0</v>
      </c>
      <c r="BD63" s="29">
        <f t="shared" si="19"/>
        <v>0</v>
      </c>
      <c r="BE63" s="29">
        <f t="shared" si="19"/>
        <v>0</v>
      </c>
      <c r="BF63" s="29">
        <f t="shared" si="19"/>
        <v>0</v>
      </c>
      <c r="BG63" s="29">
        <f t="shared" si="19"/>
        <v>0</v>
      </c>
      <c r="BH63" s="29">
        <f t="shared" si="19"/>
        <v>0</v>
      </c>
      <c r="BI63" s="29">
        <f t="shared" si="19"/>
        <v>0</v>
      </c>
      <c r="BJ63" s="29">
        <f t="shared" si="19"/>
        <v>0</v>
      </c>
      <c r="BK63" s="29">
        <f t="shared" si="19"/>
        <v>0</v>
      </c>
      <c r="BL63" s="29">
        <f t="shared" si="19"/>
        <v>0</v>
      </c>
      <c r="BM63" s="29">
        <f t="shared" si="19"/>
        <v>7</v>
      </c>
      <c r="BN63" s="29">
        <f t="shared" si="19"/>
        <v>7</v>
      </c>
      <c r="BO63" s="29">
        <f t="shared" si="19"/>
        <v>7</v>
      </c>
      <c r="BP63" s="29">
        <f t="shared" si="19"/>
        <v>0</v>
      </c>
      <c r="BQ63" s="29">
        <f t="shared" si="19"/>
        <v>0</v>
      </c>
      <c r="BR63" s="29">
        <f t="shared" si="19"/>
        <v>0</v>
      </c>
      <c r="BS63" s="29">
        <f t="shared" si="19"/>
        <v>0</v>
      </c>
      <c r="BT63" s="29">
        <f t="shared" si="19"/>
        <v>0</v>
      </c>
      <c r="BU63" s="29">
        <f t="shared" si="19"/>
        <v>0</v>
      </c>
      <c r="BV63" s="29">
        <f t="shared" si="19"/>
        <v>0</v>
      </c>
      <c r="BW63" s="29">
        <f t="shared" si="19"/>
        <v>0</v>
      </c>
      <c r="BX63" s="29">
        <f t="shared" si="19"/>
        <v>2</v>
      </c>
      <c r="BY63" s="644" t="str">
        <f t="shared" si="11"/>
        <v>CERVINI DANIELA</v>
      </c>
      <c r="BZ63" s="645"/>
      <c r="CA63" s="645"/>
      <c r="CB63" s="646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</row>
    <row r="64" spans="1:97" ht="24" x14ac:dyDescent="0.2">
      <c r="A64" s="56" t="str">
        <f t="shared" ref="A64:B64" si="20">A9</f>
        <v>MATE-FISICA-INFO</v>
      </c>
      <c r="B64" s="23" t="str">
        <f t="shared" si="20"/>
        <v>CHIARAVALLI ANDREA</v>
      </c>
      <c r="C64" s="142"/>
      <c r="D64" s="101" t="s">
        <v>14</v>
      </c>
      <c r="E64" s="40"/>
      <c r="F64" s="101" t="s">
        <v>10</v>
      </c>
      <c r="G64" s="101" t="s">
        <v>10</v>
      </c>
      <c r="H64" s="128" t="s">
        <v>13</v>
      </c>
      <c r="I64" s="143" t="s">
        <v>128</v>
      </c>
      <c r="J64" s="106" t="s">
        <v>11</v>
      </c>
      <c r="K64" s="106" t="s">
        <v>11</v>
      </c>
      <c r="L64" s="40" t="s">
        <v>132</v>
      </c>
      <c r="M64" s="106"/>
      <c r="N64" s="144" t="s">
        <v>12</v>
      </c>
      <c r="O64" s="143"/>
      <c r="P64" s="145"/>
      <c r="Q64" s="146"/>
      <c r="R64" s="106" t="s">
        <v>13</v>
      </c>
      <c r="S64" s="40" t="s">
        <v>132</v>
      </c>
      <c r="T64" s="106" t="s">
        <v>13</v>
      </c>
      <c r="U64" s="106" t="s">
        <v>13</v>
      </c>
      <c r="V64" s="106" t="s">
        <v>12</v>
      </c>
      <c r="W64" s="106" t="s">
        <v>12</v>
      </c>
      <c r="X64" s="145"/>
      <c r="Y64" s="145"/>
      <c r="Z64" s="147"/>
      <c r="AA64" s="126"/>
      <c r="AB64" s="40" t="s">
        <v>132</v>
      </c>
      <c r="AC64" s="106" t="s">
        <v>14</v>
      </c>
      <c r="AD64" s="106" t="s">
        <v>14</v>
      </c>
      <c r="AE64" s="101"/>
      <c r="AF64" s="148"/>
      <c r="AG64" s="145"/>
      <c r="AH64" s="143" t="s">
        <v>23</v>
      </c>
      <c r="AI64" s="106" t="s">
        <v>13</v>
      </c>
      <c r="AJ64" s="106" t="s">
        <v>13</v>
      </c>
      <c r="AK64" s="106" t="s">
        <v>15</v>
      </c>
      <c r="AL64" s="106" t="s">
        <v>15</v>
      </c>
      <c r="AM64" s="149"/>
      <c r="AN64" s="115"/>
      <c r="AO64" s="150"/>
      <c r="AP64" s="93">
        <f t="shared" si="7"/>
        <v>1</v>
      </c>
      <c r="AR64" s="129"/>
      <c r="AS64" s="130"/>
      <c r="AT64" s="130"/>
      <c r="AU64" s="131"/>
      <c r="AV64" s="132">
        <f t="shared" si="8"/>
        <v>24</v>
      </c>
      <c r="AW64" s="644" t="str">
        <f t="shared" si="9"/>
        <v>CHIARAVALLI ANDREA</v>
      </c>
      <c r="AX64" s="645"/>
      <c r="AY64" s="645"/>
      <c r="AZ64" s="646"/>
      <c r="BA64" s="29">
        <f t="shared" ref="BA64:BX64" si="21">COUNTIF($C64:$AU64,BA$58)</f>
        <v>0</v>
      </c>
      <c r="BB64" s="29">
        <f t="shared" si="21"/>
        <v>0</v>
      </c>
      <c r="BC64" s="29">
        <f t="shared" si="21"/>
        <v>0</v>
      </c>
      <c r="BD64" s="29">
        <f t="shared" si="21"/>
        <v>0</v>
      </c>
      <c r="BE64" s="29">
        <f t="shared" si="21"/>
        <v>0</v>
      </c>
      <c r="BF64" s="29">
        <f t="shared" si="21"/>
        <v>2</v>
      </c>
      <c r="BG64" s="29">
        <f t="shared" si="21"/>
        <v>2</v>
      </c>
      <c r="BH64" s="29">
        <f t="shared" si="21"/>
        <v>3</v>
      </c>
      <c r="BI64" s="29">
        <f t="shared" si="21"/>
        <v>6</v>
      </c>
      <c r="BJ64" s="29">
        <f t="shared" si="21"/>
        <v>3</v>
      </c>
      <c r="BK64" s="29">
        <f t="shared" si="21"/>
        <v>2</v>
      </c>
      <c r="BL64" s="29">
        <f t="shared" si="21"/>
        <v>0</v>
      </c>
      <c r="BM64" s="29">
        <f t="shared" si="21"/>
        <v>0</v>
      </c>
      <c r="BN64" s="29">
        <f t="shared" si="21"/>
        <v>0</v>
      </c>
      <c r="BO64" s="29">
        <f t="shared" si="21"/>
        <v>0</v>
      </c>
      <c r="BP64" s="29">
        <f t="shared" si="21"/>
        <v>0</v>
      </c>
      <c r="BQ64" s="29">
        <f t="shared" si="21"/>
        <v>0</v>
      </c>
      <c r="BR64" s="29">
        <f t="shared" si="21"/>
        <v>0</v>
      </c>
      <c r="BS64" s="29">
        <f t="shared" si="21"/>
        <v>0</v>
      </c>
      <c r="BT64" s="29">
        <f t="shared" si="21"/>
        <v>0</v>
      </c>
      <c r="BU64" s="29">
        <f t="shared" si="21"/>
        <v>0</v>
      </c>
      <c r="BV64" s="29">
        <f t="shared" si="21"/>
        <v>0</v>
      </c>
      <c r="BW64" s="29">
        <f t="shared" si="21"/>
        <v>0</v>
      </c>
      <c r="BX64" s="29">
        <f t="shared" si="21"/>
        <v>1</v>
      </c>
      <c r="BY64" s="644" t="str">
        <f t="shared" si="11"/>
        <v>CHIARAVALLI ANDREA</v>
      </c>
      <c r="BZ64" s="645"/>
      <c r="CA64" s="645"/>
      <c r="CB64" s="646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</row>
    <row r="65" spans="1:97" ht="24" x14ac:dyDescent="0.2">
      <c r="A65" s="56" t="str">
        <f t="shared" ref="A65:B65" si="22">A10</f>
        <v>SCIENZE</v>
      </c>
      <c r="B65" s="23" t="str">
        <f t="shared" si="22"/>
        <v>MEROI RICCARDO</v>
      </c>
      <c r="C65" s="100" t="s">
        <v>133</v>
      </c>
      <c r="D65" s="101" t="s">
        <v>133</v>
      </c>
      <c r="E65" s="151"/>
      <c r="F65" s="152" t="s">
        <v>129</v>
      </c>
      <c r="G65" s="102" t="s">
        <v>23</v>
      </c>
      <c r="H65" s="153"/>
      <c r="I65" s="135"/>
      <c r="J65" s="40"/>
      <c r="K65" s="154" t="s">
        <v>6</v>
      </c>
      <c r="L65" s="155" t="s">
        <v>129</v>
      </c>
      <c r="M65" s="155" t="s">
        <v>131</v>
      </c>
      <c r="N65" s="151"/>
      <c r="O65" s="123" t="s">
        <v>133</v>
      </c>
      <c r="P65" s="123" t="s">
        <v>133</v>
      </c>
      <c r="Q65" s="123" t="s">
        <v>133</v>
      </c>
      <c r="R65" s="156" t="s">
        <v>23</v>
      </c>
      <c r="S65" s="152" t="s">
        <v>134</v>
      </c>
      <c r="T65" s="102"/>
      <c r="U65" s="151"/>
      <c r="V65" s="101" t="s">
        <v>133</v>
      </c>
      <c r="W65" s="101"/>
      <c r="X65" s="157" t="s">
        <v>5</v>
      </c>
      <c r="Y65" s="154" t="s">
        <v>135</v>
      </c>
      <c r="Z65" s="154" t="s">
        <v>135</v>
      </c>
      <c r="AA65" s="158" t="s">
        <v>5</v>
      </c>
      <c r="AB65" s="101"/>
      <c r="AC65" s="155" t="s">
        <v>131</v>
      </c>
      <c r="AD65" s="159"/>
      <c r="AE65" s="155" t="s">
        <v>134</v>
      </c>
      <c r="AF65" s="160" t="s">
        <v>6</v>
      </c>
      <c r="AG65" s="40" t="s">
        <v>132</v>
      </c>
      <c r="AH65" s="101"/>
      <c r="AI65" s="123" t="s">
        <v>133</v>
      </c>
      <c r="AJ65" s="123" t="s">
        <v>133</v>
      </c>
      <c r="AK65" s="123" t="s">
        <v>133</v>
      </c>
      <c r="AL65" s="101"/>
      <c r="AM65" s="101"/>
      <c r="AN65" s="115"/>
      <c r="AO65" s="115"/>
      <c r="AP65" s="93">
        <f t="shared" si="7"/>
        <v>2</v>
      </c>
      <c r="AR65" s="129"/>
      <c r="AS65" s="130"/>
      <c r="AT65" s="130"/>
      <c r="AU65" s="131"/>
      <c r="AV65" s="132">
        <f t="shared" si="8"/>
        <v>25</v>
      </c>
      <c r="AW65" s="644" t="str">
        <f t="shared" si="9"/>
        <v>MEROI RICCARDO</v>
      </c>
      <c r="AX65" s="645"/>
      <c r="AY65" s="645"/>
      <c r="AZ65" s="646"/>
      <c r="BA65" s="29">
        <f t="shared" ref="BA65:BX65" si="23">COUNTIF($C65:$AU65,BA$58)</f>
        <v>2</v>
      </c>
      <c r="BB65" s="29">
        <f t="shared" si="23"/>
        <v>2</v>
      </c>
      <c r="BC65" s="29">
        <f t="shared" si="23"/>
        <v>0</v>
      </c>
      <c r="BD65" s="29">
        <f t="shared" si="23"/>
        <v>0</v>
      </c>
      <c r="BE65" s="29">
        <f t="shared" si="23"/>
        <v>0</v>
      </c>
      <c r="BF65" s="29">
        <f t="shared" si="23"/>
        <v>0</v>
      </c>
      <c r="BG65" s="29">
        <f t="shared" si="23"/>
        <v>0</v>
      </c>
      <c r="BH65" s="29">
        <f t="shared" si="23"/>
        <v>0</v>
      </c>
      <c r="BI65" s="29">
        <f t="shared" si="23"/>
        <v>0</v>
      </c>
      <c r="BJ65" s="29">
        <f t="shared" si="23"/>
        <v>0</v>
      </c>
      <c r="BK65" s="29">
        <f t="shared" si="23"/>
        <v>0</v>
      </c>
      <c r="BL65" s="29">
        <f t="shared" si="23"/>
        <v>0</v>
      </c>
      <c r="BM65" s="29">
        <f t="shared" si="23"/>
        <v>0</v>
      </c>
      <c r="BN65" s="29">
        <f t="shared" si="23"/>
        <v>0</v>
      </c>
      <c r="BO65" s="29">
        <f t="shared" si="23"/>
        <v>0</v>
      </c>
      <c r="BP65" s="29">
        <f t="shared" si="23"/>
        <v>0</v>
      </c>
      <c r="BQ65" s="29">
        <f t="shared" si="23"/>
        <v>0</v>
      </c>
      <c r="BR65" s="29">
        <f t="shared" si="23"/>
        <v>0</v>
      </c>
      <c r="BS65" s="29">
        <f t="shared" si="23"/>
        <v>0</v>
      </c>
      <c r="BT65" s="29">
        <f t="shared" si="23"/>
        <v>0</v>
      </c>
      <c r="BU65" s="29">
        <f t="shared" si="23"/>
        <v>0</v>
      </c>
      <c r="BV65" s="29">
        <f t="shared" si="23"/>
        <v>0</v>
      </c>
      <c r="BW65" s="29">
        <f t="shared" si="23"/>
        <v>0</v>
      </c>
      <c r="BX65" s="29">
        <f t="shared" si="23"/>
        <v>2</v>
      </c>
      <c r="BY65" s="644" t="str">
        <f t="shared" si="11"/>
        <v>MEROI RICCARDO</v>
      </c>
      <c r="BZ65" s="645"/>
      <c r="CA65" s="645"/>
      <c r="CB65" s="646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</row>
    <row r="66" spans="1:97" ht="15" customHeight="1" x14ac:dyDescent="0.2">
      <c r="A66" s="56" t="str">
        <f t="shared" ref="A66:B66" si="24">A11</f>
        <v>SCIENZE</v>
      </c>
      <c r="B66" s="23" t="str">
        <f t="shared" si="24"/>
        <v>CRESPI ARIANNA</v>
      </c>
      <c r="C66" s="142"/>
      <c r="D66" s="101"/>
      <c r="E66" s="101"/>
      <c r="F66" s="101" t="s">
        <v>13</v>
      </c>
      <c r="G66" s="101" t="s">
        <v>13</v>
      </c>
      <c r="H66" s="128" t="s">
        <v>14</v>
      </c>
      <c r="I66" s="145"/>
      <c r="J66" s="40" t="s">
        <v>23</v>
      </c>
      <c r="K66" s="106" t="s">
        <v>12</v>
      </c>
      <c r="L66" s="106" t="s">
        <v>14</v>
      </c>
      <c r="M66" s="106" t="s">
        <v>14</v>
      </c>
      <c r="N66" s="101" t="s">
        <v>13</v>
      </c>
      <c r="O66" s="101"/>
      <c r="P66" s="115"/>
      <c r="Q66" s="115"/>
      <c r="R66" s="161"/>
      <c r="S66" s="135"/>
      <c r="T66" s="40" t="s">
        <v>23</v>
      </c>
      <c r="U66" s="135" t="s">
        <v>14</v>
      </c>
      <c r="V66" s="106" t="s">
        <v>13</v>
      </c>
      <c r="W66" s="106" t="s">
        <v>11</v>
      </c>
      <c r="X66" s="145"/>
      <c r="Y66" s="145"/>
      <c r="Z66" s="147"/>
      <c r="AA66" s="161"/>
      <c r="AB66" s="106"/>
      <c r="AC66" s="106" t="s">
        <v>12</v>
      </c>
      <c r="AD66" s="40"/>
      <c r="AE66" s="106" t="s">
        <v>11</v>
      </c>
      <c r="AF66" s="148" t="s">
        <v>11</v>
      </c>
      <c r="AG66" s="74"/>
      <c r="AH66" s="106"/>
      <c r="AI66" s="106" t="s">
        <v>11</v>
      </c>
      <c r="AJ66" s="143"/>
      <c r="AK66" s="106" t="s">
        <v>12</v>
      </c>
      <c r="AL66" s="106" t="s">
        <v>12</v>
      </c>
      <c r="AM66" s="101"/>
      <c r="AN66" s="115"/>
      <c r="AO66" s="115"/>
      <c r="AP66" s="93">
        <f t="shared" si="7"/>
        <v>2</v>
      </c>
      <c r="AR66" s="129"/>
      <c r="AS66" s="130"/>
      <c r="AT66" s="130"/>
      <c r="AU66" s="131"/>
      <c r="AV66" s="132">
        <f t="shared" si="8"/>
        <v>19</v>
      </c>
      <c r="AW66" s="644" t="str">
        <f t="shared" si="9"/>
        <v>CRESPI ARIANNA</v>
      </c>
      <c r="AX66" s="645"/>
      <c r="AY66" s="645"/>
      <c r="AZ66" s="646"/>
      <c r="BA66" s="29">
        <f t="shared" ref="BA66:BX66" si="25">COUNTIF($C66:$AU66,BA$58)</f>
        <v>0</v>
      </c>
      <c r="BB66" s="29">
        <f t="shared" si="25"/>
        <v>0</v>
      </c>
      <c r="BC66" s="29">
        <f t="shared" si="25"/>
        <v>0</v>
      </c>
      <c r="BD66" s="29">
        <f t="shared" si="25"/>
        <v>0</v>
      </c>
      <c r="BE66" s="29">
        <f t="shared" si="25"/>
        <v>0</v>
      </c>
      <c r="BF66" s="29">
        <f t="shared" si="25"/>
        <v>0</v>
      </c>
      <c r="BG66" s="29">
        <f t="shared" si="25"/>
        <v>4</v>
      </c>
      <c r="BH66" s="29">
        <f t="shared" si="25"/>
        <v>4</v>
      </c>
      <c r="BI66" s="29">
        <f t="shared" si="25"/>
        <v>4</v>
      </c>
      <c r="BJ66" s="29">
        <f t="shared" si="25"/>
        <v>4</v>
      </c>
      <c r="BK66" s="29">
        <f t="shared" si="25"/>
        <v>0</v>
      </c>
      <c r="BL66" s="29">
        <f t="shared" si="25"/>
        <v>0</v>
      </c>
      <c r="BM66" s="29">
        <f t="shared" si="25"/>
        <v>0</v>
      </c>
      <c r="BN66" s="29">
        <f t="shared" si="25"/>
        <v>0</v>
      </c>
      <c r="BO66" s="29">
        <f t="shared" si="25"/>
        <v>0</v>
      </c>
      <c r="BP66" s="29">
        <f t="shared" si="25"/>
        <v>0</v>
      </c>
      <c r="BQ66" s="29">
        <f t="shared" si="25"/>
        <v>0</v>
      </c>
      <c r="BR66" s="29">
        <f t="shared" si="25"/>
        <v>0</v>
      </c>
      <c r="BS66" s="29">
        <f t="shared" si="25"/>
        <v>0</v>
      </c>
      <c r="BT66" s="29">
        <f t="shared" si="25"/>
        <v>0</v>
      </c>
      <c r="BU66" s="29">
        <f t="shared" si="25"/>
        <v>0</v>
      </c>
      <c r="BV66" s="29">
        <f t="shared" si="25"/>
        <v>0</v>
      </c>
      <c r="BW66" s="29">
        <f t="shared" si="25"/>
        <v>0</v>
      </c>
      <c r="BX66" s="29">
        <f t="shared" si="25"/>
        <v>2</v>
      </c>
      <c r="BY66" s="644" t="str">
        <f t="shared" si="11"/>
        <v>CRESPI ARIANNA</v>
      </c>
      <c r="BZ66" s="645"/>
      <c r="CA66" s="645"/>
      <c r="CB66" s="646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</row>
    <row r="67" spans="1:97" ht="15" customHeight="1" x14ac:dyDescent="0.2">
      <c r="A67" s="56" t="str">
        <f t="shared" ref="A67:B67" si="26">A12</f>
        <v>INGLESE</v>
      </c>
      <c r="B67" s="23" t="str">
        <f t="shared" si="26"/>
        <v>CARELLA SIMONE</v>
      </c>
      <c r="C67" s="100" t="s">
        <v>14</v>
      </c>
      <c r="D67" s="162" t="s">
        <v>7</v>
      </c>
      <c r="E67" s="163" t="s">
        <v>9</v>
      </c>
      <c r="F67" s="101"/>
      <c r="G67" s="162" t="s">
        <v>8</v>
      </c>
      <c r="H67" s="164" t="s">
        <v>22</v>
      </c>
      <c r="I67" s="106"/>
      <c r="J67" s="101"/>
      <c r="K67" s="101" t="s">
        <v>13</v>
      </c>
      <c r="L67" s="40" t="s">
        <v>22</v>
      </c>
      <c r="M67" s="40" t="s">
        <v>21</v>
      </c>
      <c r="N67" s="40"/>
      <c r="O67" s="165" t="s">
        <v>8</v>
      </c>
      <c r="P67" s="166" t="s">
        <v>7</v>
      </c>
      <c r="Q67" s="167" t="s">
        <v>23</v>
      </c>
      <c r="R67" s="168" t="s">
        <v>9</v>
      </c>
      <c r="S67" s="101" t="s">
        <v>13</v>
      </c>
      <c r="T67" s="101"/>
      <c r="U67" s="40" t="s">
        <v>21</v>
      </c>
      <c r="V67" s="40" t="s">
        <v>22</v>
      </c>
      <c r="W67" s="123" t="s">
        <v>14</v>
      </c>
      <c r="X67" s="115"/>
      <c r="Y67" s="101"/>
      <c r="Z67" s="115"/>
      <c r="AA67" s="169"/>
      <c r="AB67" s="89"/>
      <c r="AC67" s="40" t="s">
        <v>21</v>
      </c>
      <c r="AD67" s="101"/>
      <c r="AE67" s="101" t="s">
        <v>13</v>
      </c>
      <c r="AF67" s="128"/>
      <c r="AG67" s="87" t="s">
        <v>9</v>
      </c>
      <c r="AH67" s="123" t="s">
        <v>14</v>
      </c>
      <c r="AI67" s="143" t="s">
        <v>23</v>
      </c>
      <c r="AJ67" s="123"/>
      <c r="AK67" s="101"/>
      <c r="AL67" s="101"/>
      <c r="AM67" s="101"/>
      <c r="AN67" s="115"/>
      <c r="AO67" s="115"/>
      <c r="AP67" s="93">
        <f t="shared" si="7"/>
        <v>2</v>
      </c>
      <c r="AR67" s="129"/>
      <c r="AS67" s="130"/>
      <c r="AT67" s="130"/>
      <c r="AU67" s="131"/>
      <c r="AV67" s="132">
        <f t="shared" si="8"/>
        <v>22</v>
      </c>
      <c r="AW67" s="644" t="str">
        <f t="shared" si="9"/>
        <v>CARELLA SIMONE</v>
      </c>
      <c r="AX67" s="645"/>
      <c r="AY67" s="645"/>
      <c r="AZ67" s="646"/>
      <c r="BA67" s="29">
        <f t="shared" ref="BA67:BX67" si="27">COUNTIF($C67:$AU67,BA$58)</f>
        <v>0</v>
      </c>
      <c r="BB67" s="29">
        <f t="shared" si="27"/>
        <v>0</v>
      </c>
      <c r="BC67" s="29">
        <f t="shared" si="27"/>
        <v>2</v>
      </c>
      <c r="BD67" s="29">
        <f t="shared" si="27"/>
        <v>2</v>
      </c>
      <c r="BE67" s="29">
        <f t="shared" si="27"/>
        <v>3</v>
      </c>
      <c r="BF67" s="29">
        <f t="shared" si="27"/>
        <v>0</v>
      </c>
      <c r="BG67" s="29">
        <f t="shared" si="27"/>
        <v>0</v>
      </c>
      <c r="BH67" s="29">
        <f t="shared" si="27"/>
        <v>0</v>
      </c>
      <c r="BI67" s="29">
        <f t="shared" si="27"/>
        <v>3</v>
      </c>
      <c r="BJ67" s="29">
        <f t="shared" si="27"/>
        <v>3</v>
      </c>
      <c r="BK67" s="29">
        <f t="shared" si="27"/>
        <v>0</v>
      </c>
      <c r="BL67" s="29">
        <f t="shared" si="27"/>
        <v>0</v>
      </c>
      <c r="BM67" s="29">
        <f t="shared" si="27"/>
        <v>0</v>
      </c>
      <c r="BN67" s="29">
        <f t="shared" si="27"/>
        <v>0</v>
      </c>
      <c r="BO67" s="29">
        <f t="shared" si="27"/>
        <v>0</v>
      </c>
      <c r="BP67" s="29">
        <f t="shared" si="27"/>
        <v>0</v>
      </c>
      <c r="BQ67" s="29">
        <f t="shared" si="27"/>
        <v>3</v>
      </c>
      <c r="BR67" s="29">
        <f t="shared" si="27"/>
        <v>3</v>
      </c>
      <c r="BS67" s="29">
        <f t="shared" si="27"/>
        <v>0</v>
      </c>
      <c r="BT67" s="29">
        <f t="shared" si="27"/>
        <v>0</v>
      </c>
      <c r="BU67" s="29">
        <f t="shared" si="27"/>
        <v>0</v>
      </c>
      <c r="BV67" s="29">
        <f t="shared" si="27"/>
        <v>0</v>
      </c>
      <c r="BW67" s="29">
        <f t="shared" si="27"/>
        <v>0</v>
      </c>
      <c r="BX67" s="29">
        <f t="shared" si="27"/>
        <v>2</v>
      </c>
      <c r="BY67" s="644" t="str">
        <f t="shared" si="11"/>
        <v>CARELLA SIMONE</v>
      </c>
      <c r="BZ67" s="645"/>
      <c r="CA67" s="645"/>
      <c r="CB67" s="646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</row>
    <row r="68" spans="1:97" ht="15" customHeight="1" x14ac:dyDescent="0.2">
      <c r="A68" s="56" t="str">
        <f t="shared" ref="A68:B68" si="28">A13</f>
        <v>LETTERE</v>
      </c>
      <c r="B68" s="23" t="str">
        <f t="shared" si="28"/>
        <v>DORICI GIADA</v>
      </c>
      <c r="C68" s="100"/>
      <c r="D68" s="101"/>
      <c r="E68" s="101"/>
      <c r="F68" s="101"/>
      <c r="G68" s="101"/>
      <c r="H68" s="128"/>
      <c r="I68" s="170" t="s">
        <v>6</v>
      </c>
      <c r="J68" s="171" t="s">
        <v>6</v>
      </c>
      <c r="K68" s="155" t="s">
        <v>7</v>
      </c>
      <c r="L68" s="40" t="s">
        <v>23</v>
      </c>
      <c r="M68" s="101"/>
      <c r="N68" s="101"/>
      <c r="O68" s="101"/>
      <c r="P68" s="115"/>
      <c r="Q68" s="115"/>
      <c r="R68" s="172" t="s">
        <v>6</v>
      </c>
      <c r="S68" s="162" t="s">
        <v>6</v>
      </c>
      <c r="T68" s="40" t="s">
        <v>132</v>
      </c>
      <c r="U68" s="173" t="s">
        <v>7</v>
      </c>
      <c r="V68" s="173" t="s">
        <v>7</v>
      </c>
      <c r="W68" s="40" t="s">
        <v>23</v>
      </c>
      <c r="X68" s="115"/>
      <c r="Y68" s="101"/>
      <c r="Z68" s="115"/>
      <c r="AA68" s="126"/>
      <c r="AB68" s="101"/>
      <c r="AC68" s="40"/>
      <c r="AD68" s="101" t="s">
        <v>12</v>
      </c>
      <c r="AE68" s="101" t="s">
        <v>12</v>
      </c>
      <c r="AF68" s="164"/>
      <c r="AG68" s="106"/>
      <c r="AH68" s="101" t="s">
        <v>12</v>
      </c>
      <c r="AI68" s="101" t="s">
        <v>12</v>
      </c>
      <c r="AJ68" s="173" t="s">
        <v>7</v>
      </c>
      <c r="AK68" s="173" t="s">
        <v>6</v>
      </c>
      <c r="AL68" s="101"/>
      <c r="AM68" s="173" t="s">
        <v>6</v>
      </c>
      <c r="AN68" s="174" t="s">
        <v>6</v>
      </c>
      <c r="AO68" s="115"/>
      <c r="AP68" s="93">
        <f t="shared" si="7"/>
        <v>2</v>
      </c>
      <c r="AR68" s="129"/>
      <c r="AS68" s="130"/>
      <c r="AT68" s="130"/>
      <c r="AU68" s="131"/>
      <c r="AV68" s="132">
        <f t="shared" si="8"/>
        <v>19</v>
      </c>
      <c r="AW68" s="644" t="str">
        <f t="shared" si="9"/>
        <v>DORICI GIADA</v>
      </c>
      <c r="AX68" s="645"/>
      <c r="AY68" s="645"/>
      <c r="AZ68" s="646"/>
      <c r="BA68" s="29">
        <f t="shared" ref="BA68:BX68" si="29">COUNTIF($C68:$AU68,BA$58)</f>
        <v>0</v>
      </c>
      <c r="BB68" s="29">
        <f t="shared" si="29"/>
        <v>7</v>
      </c>
      <c r="BC68" s="29">
        <f t="shared" si="29"/>
        <v>4</v>
      </c>
      <c r="BD68" s="29">
        <f t="shared" si="29"/>
        <v>0</v>
      </c>
      <c r="BE68" s="29">
        <f t="shared" si="29"/>
        <v>0</v>
      </c>
      <c r="BF68" s="29">
        <f t="shared" si="29"/>
        <v>0</v>
      </c>
      <c r="BG68" s="29">
        <f t="shared" si="29"/>
        <v>0</v>
      </c>
      <c r="BH68" s="29">
        <f t="shared" si="29"/>
        <v>4</v>
      </c>
      <c r="BI68" s="29">
        <f t="shared" si="29"/>
        <v>0</v>
      </c>
      <c r="BJ68" s="29">
        <f t="shared" si="29"/>
        <v>0</v>
      </c>
      <c r="BK68" s="29">
        <f t="shared" si="29"/>
        <v>0</v>
      </c>
      <c r="BL68" s="29">
        <f t="shared" si="29"/>
        <v>0</v>
      </c>
      <c r="BM68" s="29">
        <f t="shared" si="29"/>
        <v>0</v>
      </c>
      <c r="BN68" s="29">
        <f t="shared" si="29"/>
        <v>0</v>
      </c>
      <c r="BO68" s="29">
        <f t="shared" si="29"/>
        <v>0</v>
      </c>
      <c r="BP68" s="29">
        <f t="shared" si="29"/>
        <v>0</v>
      </c>
      <c r="BQ68" s="29">
        <f t="shared" si="29"/>
        <v>0</v>
      </c>
      <c r="BR68" s="29">
        <f t="shared" si="29"/>
        <v>0</v>
      </c>
      <c r="BS68" s="29">
        <f t="shared" si="29"/>
        <v>0</v>
      </c>
      <c r="BT68" s="29">
        <f t="shared" si="29"/>
        <v>0</v>
      </c>
      <c r="BU68" s="29">
        <f t="shared" si="29"/>
        <v>0</v>
      </c>
      <c r="BV68" s="29">
        <f t="shared" si="29"/>
        <v>0</v>
      </c>
      <c r="BW68" s="29">
        <f t="shared" si="29"/>
        <v>0</v>
      </c>
      <c r="BX68" s="29">
        <f t="shared" si="29"/>
        <v>2</v>
      </c>
      <c r="BY68" s="644" t="str">
        <f t="shared" si="11"/>
        <v>DORICI GIADA</v>
      </c>
      <c r="BZ68" s="645"/>
      <c r="CA68" s="645"/>
      <c r="CB68" s="646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</row>
    <row r="69" spans="1:97" ht="15" customHeight="1" x14ac:dyDescent="0.2">
      <c r="A69" s="56" t="str">
        <f t="shared" ref="A69:B69" si="30">A14</f>
        <v>LETTERE</v>
      </c>
      <c r="B69" s="23" t="str">
        <f t="shared" si="30"/>
        <v>PARONI LEONORA</v>
      </c>
      <c r="C69" s="126"/>
      <c r="D69" s="101" t="s">
        <v>16</v>
      </c>
      <c r="E69" s="101" t="s">
        <v>16</v>
      </c>
      <c r="F69" s="101"/>
      <c r="G69" s="101"/>
      <c r="H69" s="164"/>
      <c r="I69" s="106"/>
      <c r="J69" s="175"/>
      <c r="K69" s="101"/>
      <c r="L69" s="101"/>
      <c r="M69" s="101"/>
      <c r="N69" s="101"/>
      <c r="O69" s="101"/>
      <c r="P69" s="115"/>
      <c r="Q69" s="115"/>
      <c r="R69" s="126"/>
      <c r="S69" s="101"/>
      <c r="T69" s="101"/>
      <c r="U69" s="101"/>
      <c r="V69" s="101"/>
      <c r="W69" s="101"/>
      <c r="X69" s="115"/>
      <c r="Y69" s="101"/>
      <c r="Z69" s="115"/>
      <c r="AA69" s="126"/>
      <c r="AB69" s="101"/>
      <c r="AC69" s="101"/>
      <c r="AD69" s="40"/>
      <c r="AE69" s="101" t="s">
        <v>16</v>
      </c>
      <c r="AF69" s="128" t="s">
        <v>16</v>
      </c>
      <c r="AG69" s="106"/>
      <c r="AH69" s="101"/>
      <c r="AI69" s="101"/>
      <c r="AJ69" s="101" t="s">
        <v>16</v>
      </c>
      <c r="AK69" s="101" t="s">
        <v>16</v>
      </c>
      <c r="AL69" s="101" t="s">
        <v>16</v>
      </c>
      <c r="AM69" s="40" t="s">
        <v>23</v>
      </c>
      <c r="AN69" s="115"/>
      <c r="AO69" s="115"/>
      <c r="AP69" s="93">
        <f t="shared" si="7"/>
        <v>1</v>
      </c>
      <c r="AR69" s="129"/>
      <c r="AS69" s="130"/>
      <c r="AT69" s="140"/>
      <c r="AU69" s="141"/>
      <c r="AV69" s="132">
        <f t="shared" si="8"/>
        <v>9</v>
      </c>
      <c r="AW69" s="644" t="str">
        <f t="shared" si="9"/>
        <v>PARONI LEONORA</v>
      </c>
      <c r="AX69" s="645"/>
      <c r="AY69" s="645"/>
      <c r="AZ69" s="646"/>
      <c r="BA69" s="29">
        <f t="shared" ref="BA69:BX69" si="31">COUNTIF($C69:$AU69,BA$58)</f>
        <v>0</v>
      </c>
      <c r="BB69" s="29">
        <f t="shared" si="31"/>
        <v>0</v>
      </c>
      <c r="BC69" s="29">
        <f t="shared" si="31"/>
        <v>0</v>
      </c>
      <c r="BD69" s="29">
        <f t="shared" si="31"/>
        <v>0</v>
      </c>
      <c r="BE69" s="29">
        <f t="shared" si="31"/>
        <v>0</v>
      </c>
      <c r="BF69" s="29">
        <f t="shared" si="31"/>
        <v>0</v>
      </c>
      <c r="BG69" s="29">
        <f t="shared" si="31"/>
        <v>0</v>
      </c>
      <c r="BH69" s="29">
        <f t="shared" si="31"/>
        <v>0</v>
      </c>
      <c r="BI69" s="29">
        <f t="shared" si="31"/>
        <v>0</v>
      </c>
      <c r="BJ69" s="29">
        <f t="shared" si="31"/>
        <v>0</v>
      </c>
      <c r="BK69" s="29">
        <f t="shared" si="31"/>
        <v>0</v>
      </c>
      <c r="BL69" s="29">
        <f t="shared" si="31"/>
        <v>7</v>
      </c>
      <c r="BM69" s="29">
        <f t="shared" si="31"/>
        <v>0</v>
      </c>
      <c r="BN69" s="29">
        <f t="shared" si="31"/>
        <v>0</v>
      </c>
      <c r="BO69" s="29">
        <f t="shared" si="31"/>
        <v>0</v>
      </c>
      <c r="BP69" s="29">
        <f t="shared" si="31"/>
        <v>0</v>
      </c>
      <c r="BQ69" s="29">
        <f t="shared" si="31"/>
        <v>0</v>
      </c>
      <c r="BR69" s="29">
        <f t="shared" si="31"/>
        <v>0</v>
      </c>
      <c r="BS69" s="29">
        <f t="shared" si="31"/>
        <v>0</v>
      </c>
      <c r="BT69" s="29">
        <f t="shared" si="31"/>
        <v>0</v>
      </c>
      <c r="BU69" s="29">
        <f t="shared" si="31"/>
        <v>0</v>
      </c>
      <c r="BV69" s="29">
        <f t="shared" si="31"/>
        <v>0</v>
      </c>
      <c r="BW69" s="29">
        <f t="shared" si="31"/>
        <v>0</v>
      </c>
      <c r="BX69" s="29">
        <f t="shared" si="31"/>
        <v>1</v>
      </c>
      <c r="BY69" s="644" t="str">
        <f t="shared" si="11"/>
        <v>PARONI LEONORA</v>
      </c>
      <c r="BZ69" s="645"/>
      <c r="CA69" s="645"/>
      <c r="CB69" s="646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</row>
    <row r="70" spans="1:97" ht="24" x14ac:dyDescent="0.2">
      <c r="A70" s="56" t="str">
        <f t="shared" ref="A70:B70" si="32">A15</f>
        <v>PITTORICHE</v>
      </c>
      <c r="B70" s="23" t="str">
        <f t="shared" si="32"/>
        <v>FERDANI ELISA</v>
      </c>
      <c r="C70" s="100"/>
      <c r="D70" s="101"/>
      <c r="E70" s="101"/>
      <c r="F70" s="40" t="s">
        <v>23</v>
      </c>
      <c r="G70" s="133" t="s">
        <v>5</v>
      </c>
      <c r="H70" s="176" t="s">
        <v>5</v>
      </c>
      <c r="I70" s="106"/>
      <c r="J70" s="101"/>
      <c r="K70" s="101"/>
      <c r="L70" s="101"/>
      <c r="M70" s="177" t="s">
        <v>6</v>
      </c>
      <c r="N70" s="143"/>
      <c r="O70" s="178" t="s">
        <v>6</v>
      </c>
      <c r="P70" s="178" t="s">
        <v>5</v>
      </c>
      <c r="Q70" s="178" t="s">
        <v>5</v>
      </c>
      <c r="R70" s="126"/>
      <c r="S70" s="101"/>
      <c r="T70" s="101"/>
      <c r="U70" s="101"/>
      <c r="V70" s="179"/>
      <c r="W70" s="106"/>
      <c r="X70" s="143" t="s">
        <v>23</v>
      </c>
      <c r="Y70" s="178" t="s">
        <v>5</v>
      </c>
      <c r="Z70" s="180" t="s">
        <v>5</v>
      </c>
      <c r="AA70" s="126"/>
      <c r="AB70" s="178" t="s">
        <v>6</v>
      </c>
      <c r="AC70" s="40" t="s">
        <v>132</v>
      </c>
      <c r="AD70" s="178" t="s">
        <v>6</v>
      </c>
      <c r="AE70" s="177" t="s">
        <v>5</v>
      </c>
      <c r="AF70" s="181" t="s">
        <v>5</v>
      </c>
      <c r="AG70" s="106"/>
      <c r="AH70" s="40" t="s">
        <v>132</v>
      </c>
      <c r="AI70" s="177" t="s">
        <v>6</v>
      </c>
      <c r="AJ70" s="177" t="s">
        <v>6</v>
      </c>
      <c r="AK70" s="178" t="s">
        <v>5</v>
      </c>
      <c r="AL70" s="106"/>
      <c r="AM70" s="178" t="s">
        <v>129</v>
      </c>
      <c r="AN70" s="178" t="s">
        <v>129</v>
      </c>
      <c r="AO70" s="178" t="s">
        <v>129</v>
      </c>
      <c r="AP70" s="93">
        <f t="shared" si="7"/>
        <v>2</v>
      </c>
      <c r="AR70" s="129"/>
      <c r="AS70" s="130"/>
      <c r="AT70" s="130"/>
      <c r="AU70" s="131"/>
      <c r="AV70" s="132">
        <f t="shared" si="8"/>
        <v>23</v>
      </c>
      <c r="AW70" s="644" t="str">
        <f t="shared" si="9"/>
        <v>FERDANI ELISA</v>
      </c>
      <c r="AX70" s="645"/>
      <c r="AY70" s="645"/>
      <c r="AZ70" s="646"/>
      <c r="BA70" s="29">
        <f t="shared" ref="BA70:BX70" si="33">COUNTIF($C70:$AU70,BA$58)</f>
        <v>9</v>
      </c>
      <c r="BB70" s="29">
        <f t="shared" si="33"/>
        <v>6</v>
      </c>
      <c r="BC70" s="29">
        <f t="shared" si="33"/>
        <v>0</v>
      </c>
      <c r="BD70" s="29">
        <f t="shared" si="33"/>
        <v>0</v>
      </c>
      <c r="BE70" s="29">
        <f t="shared" si="33"/>
        <v>0</v>
      </c>
      <c r="BF70" s="29">
        <f t="shared" si="33"/>
        <v>0</v>
      </c>
      <c r="BG70" s="29">
        <f t="shared" si="33"/>
        <v>0</v>
      </c>
      <c r="BH70" s="29">
        <f t="shared" si="33"/>
        <v>0</v>
      </c>
      <c r="BI70" s="29">
        <f t="shared" si="33"/>
        <v>0</v>
      </c>
      <c r="BJ70" s="29">
        <f t="shared" si="33"/>
        <v>0</v>
      </c>
      <c r="BK70" s="29">
        <f t="shared" si="33"/>
        <v>0</v>
      </c>
      <c r="BL70" s="29">
        <f t="shared" si="33"/>
        <v>0</v>
      </c>
      <c r="BM70" s="29">
        <f t="shared" si="33"/>
        <v>0</v>
      </c>
      <c r="BN70" s="29">
        <f t="shared" si="33"/>
        <v>0</v>
      </c>
      <c r="BO70" s="29">
        <f t="shared" si="33"/>
        <v>0</v>
      </c>
      <c r="BP70" s="29">
        <f t="shared" si="33"/>
        <v>0</v>
      </c>
      <c r="BQ70" s="29">
        <f t="shared" si="33"/>
        <v>0</v>
      </c>
      <c r="BR70" s="29">
        <f t="shared" si="33"/>
        <v>0</v>
      </c>
      <c r="BS70" s="29">
        <f t="shared" si="33"/>
        <v>0</v>
      </c>
      <c r="BT70" s="29">
        <f t="shared" si="33"/>
        <v>0</v>
      </c>
      <c r="BU70" s="29">
        <f t="shared" si="33"/>
        <v>0</v>
      </c>
      <c r="BV70" s="29">
        <f t="shared" si="33"/>
        <v>0</v>
      </c>
      <c r="BW70" s="29">
        <f t="shared" si="33"/>
        <v>0</v>
      </c>
      <c r="BX70" s="29">
        <f t="shared" si="33"/>
        <v>2</v>
      </c>
      <c r="BY70" s="644" t="str">
        <f t="shared" si="11"/>
        <v>FERDANI ELISA</v>
      </c>
      <c r="BZ70" s="645"/>
      <c r="CA70" s="645"/>
      <c r="CB70" s="646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</row>
    <row r="71" spans="1:97" ht="15" customHeight="1" x14ac:dyDescent="0.2">
      <c r="A71" s="56" t="str">
        <f t="shared" ref="A71:B71" si="34">A16</f>
        <v>MATE-FISICA</v>
      </c>
      <c r="B71" s="23" t="str">
        <f t="shared" si="34"/>
        <v>FERRAZZI GIULIA</v>
      </c>
      <c r="C71" s="182"/>
      <c r="D71" s="123" t="s">
        <v>15</v>
      </c>
      <c r="E71" s="101" t="s">
        <v>15</v>
      </c>
      <c r="F71" s="101"/>
      <c r="G71" s="101" t="s">
        <v>18</v>
      </c>
      <c r="H71" s="128" t="s">
        <v>18</v>
      </c>
      <c r="I71" s="106"/>
      <c r="J71" s="101"/>
      <c r="K71" s="101"/>
      <c r="L71" s="101"/>
      <c r="M71" s="101"/>
      <c r="N71" s="101"/>
      <c r="O71" s="101"/>
      <c r="P71" s="115"/>
      <c r="Q71" s="115"/>
      <c r="R71" s="126"/>
      <c r="S71" s="101"/>
      <c r="T71" s="101"/>
      <c r="U71" s="101"/>
      <c r="V71" s="101"/>
      <c r="W71" s="101"/>
      <c r="X71" s="115"/>
      <c r="Y71" s="101"/>
      <c r="Z71" s="115"/>
      <c r="AA71" s="126"/>
      <c r="AB71" s="40" t="s">
        <v>23</v>
      </c>
      <c r="AC71" s="101" t="s">
        <v>18</v>
      </c>
      <c r="AD71" s="123" t="s">
        <v>15</v>
      </c>
      <c r="AE71" s="101" t="s">
        <v>18</v>
      </c>
      <c r="AF71" s="128" t="s">
        <v>18</v>
      </c>
      <c r="AG71" s="143" t="s">
        <v>23</v>
      </c>
      <c r="AH71" s="101" t="s">
        <v>18</v>
      </c>
      <c r="AI71" s="101" t="s">
        <v>15</v>
      </c>
      <c r="AJ71" s="101" t="s">
        <v>15</v>
      </c>
      <c r="AK71" s="101" t="s">
        <v>18</v>
      </c>
      <c r="AL71" s="101"/>
      <c r="AM71" s="101"/>
      <c r="AN71" s="115"/>
      <c r="AO71" s="115"/>
      <c r="AP71" s="93">
        <f t="shared" si="7"/>
        <v>2</v>
      </c>
      <c r="AR71" s="129"/>
      <c r="AS71" s="130"/>
      <c r="AT71" s="130"/>
      <c r="AU71" s="131"/>
      <c r="AV71" s="132">
        <f t="shared" si="8"/>
        <v>15</v>
      </c>
      <c r="AW71" s="644" t="str">
        <f t="shared" si="9"/>
        <v>FERRAZZI GIULIA</v>
      </c>
      <c r="AX71" s="645"/>
      <c r="AY71" s="645"/>
      <c r="AZ71" s="646"/>
      <c r="BA71" s="29">
        <f t="shared" ref="BA71:BX71" si="35">COUNTIF($C71:$AU71,BA$58)</f>
        <v>0</v>
      </c>
      <c r="BB71" s="29">
        <f t="shared" si="35"/>
        <v>0</v>
      </c>
      <c r="BC71" s="29">
        <f t="shared" si="35"/>
        <v>0</v>
      </c>
      <c r="BD71" s="29">
        <f t="shared" si="35"/>
        <v>0</v>
      </c>
      <c r="BE71" s="29">
        <f t="shared" si="35"/>
        <v>0</v>
      </c>
      <c r="BF71" s="29">
        <f t="shared" si="35"/>
        <v>0</v>
      </c>
      <c r="BG71" s="29">
        <f t="shared" si="35"/>
        <v>0</v>
      </c>
      <c r="BH71" s="29">
        <f t="shared" si="35"/>
        <v>0</v>
      </c>
      <c r="BI71" s="29">
        <f t="shared" si="35"/>
        <v>0</v>
      </c>
      <c r="BJ71" s="29">
        <f t="shared" si="35"/>
        <v>0</v>
      </c>
      <c r="BK71" s="29">
        <f t="shared" si="35"/>
        <v>5</v>
      </c>
      <c r="BL71" s="29">
        <f t="shared" si="35"/>
        <v>0</v>
      </c>
      <c r="BM71" s="29">
        <f t="shared" si="35"/>
        <v>0</v>
      </c>
      <c r="BN71" s="29">
        <f t="shared" si="35"/>
        <v>7</v>
      </c>
      <c r="BO71" s="29">
        <f t="shared" si="35"/>
        <v>0</v>
      </c>
      <c r="BP71" s="29">
        <f t="shared" si="35"/>
        <v>0</v>
      </c>
      <c r="BQ71" s="29">
        <f t="shared" si="35"/>
        <v>0</v>
      </c>
      <c r="BR71" s="29">
        <f t="shared" si="35"/>
        <v>0</v>
      </c>
      <c r="BS71" s="29">
        <f t="shared" si="35"/>
        <v>0</v>
      </c>
      <c r="BT71" s="29">
        <f t="shared" si="35"/>
        <v>0</v>
      </c>
      <c r="BU71" s="29">
        <f t="shared" si="35"/>
        <v>0</v>
      </c>
      <c r="BV71" s="29">
        <f t="shared" si="35"/>
        <v>0</v>
      </c>
      <c r="BW71" s="29">
        <f t="shared" si="35"/>
        <v>0</v>
      </c>
      <c r="BX71" s="29">
        <f t="shared" si="35"/>
        <v>2</v>
      </c>
      <c r="BY71" s="644" t="str">
        <f t="shared" si="11"/>
        <v>FERRAZZI GIULIA</v>
      </c>
      <c r="BZ71" s="645"/>
      <c r="CA71" s="645"/>
      <c r="CB71" s="646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</row>
    <row r="72" spans="1:97" ht="15" customHeight="1" x14ac:dyDescent="0.2">
      <c r="A72" s="56" t="str">
        <f t="shared" ref="A72:B72" si="36">A17</f>
        <v>LETTERE</v>
      </c>
      <c r="B72" s="23" t="str">
        <f t="shared" si="36"/>
        <v>RICOTTI LORENZO</v>
      </c>
      <c r="C72" s="100" t="s">
        <v>11</v>
      </c>
      <c r="D72" s="101" t="s">
        <v>11</v>
      </c>
      <c r="E72" s="101"/>
      <c r="F72" s="101" t="s">
        <v>16</v>
      </c>
      <c r="G72" s="101" t="s">
        <v>16</v>
      </c>
      <c r="H72" s="128" t="s">
        <v>20</v>
      </c>
      <c r="I72" s="106" t="s">
        <v>20</v>
      </c>
      <c r="J72" s="101" t="s">
        <v>20</v>
      </c>
      <c r="K72" s="101"/>
      <c r="L72" s="101" t="s">
        <v>15</v>
      </c>
      <c r="M72" s="123" t="s">
        <v>11</v>
      </c>
      <c r="N72" s="101" t="s">
        <v>11</v>
      </c>
      <c r="O72" s="101"/>
      <c r="P72" s="115"/>
      <c r="Q72" s="115"/>
      <c r="R72" s="126" t="s">
        <v>15</v>
      </c>
      <c r="S72" s="101" t="s">
        <v>15</v>
      </c>
      <c r="T72" s="101" t="s">
        <v>20</v>
      </c>
      <c r="U72" s="40" t="s">
        <v>23</v>
      </c>
      <c r="V72" s="101" t="s">
        <v>20</v>
      </c>
      <c r="W72" s="101"/>
      <c r="X72" s="115"/>
      <c r="Y72" s="101"/>
      <c r="Z72" s="115"/>
      <c r="AA72" s="126"/>
      <c r="AB72" s="101"/>
      <c r="AC72" s="101"/>
      <c r="AD72" s="101" t="s">
        <v>11</v>
      </c>
      <c r="AE72" s="101" t="s">
        <v>20</v>
      </c>
      <c r="AF72" s="128" t="s">
        <v>20</v>
      </c>
      <c r="AG72" s="106"/>
      <c r="AH72" s="101"/>
      <c r="AI72" s="101" t="s">
        <v>16</v>
      </c>
      <c r="AJ72" s="101" t="s">
        <v>11</v>
      </c>
      <c r="AK72" s="40" t="s">
        <v>23</v>
      </c>
      <c r="AL72" s="101" t="s">
        <v>11</v>
      </c>
      <c r="AM72" s="101"/>
      <c r="AN72" s="115"/>
      <c r="AO72" s="115"/>
      <c r="AP72" s="93">
        <f t="shared" si="7"/>
        <v>2</v>
      </c>
      <c r="AR72" s="129"/>
      <c r="AS72" s="130"/>
      <c r="AT72" s="130"/>
      <c r="AU72" s="141"/>
      <c r="AV72" s="132">
        <f t="shared" si="8"/>
        <v>23</v>
      </c>
      <c r="AW72" s="644" t="str">
        <f t="shared" si="9"/>
        <v>RICOTTI LORENZO</v>
      </c>
      <c r="AX72" s="645"/>
      <c r="AY72" s="645"/>
      <c r="AZ72" s="646"/>
      <c r="BA72" s="29">
        <f t="shared" ref="BA72:BX72" si="37">COUNTIF($C72:$AU72,BA$58)</f>
        <v>0</v>
      </c>
      <c r="BB72" s="29">
        <f t="shared" si="37"/>
        <v>0</v>
      </c>
      <c r="BC72" s="29">
        <f t="shared" si="37"/>
        <v>0</v>
      </c>
      <c r="BD72" s="29">
        <f t="shared" si="37"/>
        <v>0</v>
      </c>
      <c r="BE72" s="29">
        <f t="shared" si="37"/>
        <v>0</v>
      </c>
      <c r="BF72" s="29">
        <f t="shared" si="37"/>
        <v>0</v>
      </c>
      <c r="BG72" s="29">
        <f t="shared" si="37"/>
        <v>7</v>
      </c>
      <c r="BH72" s="29">
        <f t="shared" si="37"/>
        <v>0</v>
      </c>
      <c r="BI72" s="29">
        <f t="shared" si="37"/>
        <v>0</v>
      </c>
      <c r="BJ72" s="29">
        <f t="shared" si="37"/>
        <v>0</v>
      </c>
      <c r="BK72" s="29">
        <f t="shared" si="37"/>
        <v>3</v>
      </c>
      <c r="BL72" s="29">
        <f t="shared" si="37"/>
        <v>3</v>
      </c>
      <c r="BM72" s="29">
        <f t="shared" si="37"/>
        <v>0</v>
      </c>
      <c r="BN72" s="29">
        <f t="shared" si="37"/>
        <v>0</v>
      </c>
      <c r="BO72" s="29">
        <f t="shared" si="37"/>
        <v>0</v>
      </c>
      <c r="BP72" s="29">
        <f t="shared" si="37"/>
        <v>7</v>
      </c>
      <c r="BQ72" s="29">
        <f t="shared" si="37"/>
        <v>0</v>
      </c>
      <c r="BR72" s="29">
        <f t="shared" si="37"/>
        <v>0</v>
      </c>
      <c r="BS72" s="29">
        <f t="shared" si="37"/>
        <v>0</v>
      </c>
      <c r="BT72" s="29">
        <f t="shared" si="37"/>
        <v>0</v>
      </c>
      <c r="BU72" s="29">
        <f t="shared" si="37"/>
        <v>0</v>
      </c>
      <c r="BV72" s="29">
        <f t="shared" si="37"/>
        <v>0</v>
      </c>
      <c r="BW72" s="29">
        <f t="shared" si="37"/>
        <v>0</v>
      </c>
      <c r="BX72" s="29">
        <f t="shared" si="37"/>
        <v>2</v>
      </c>
      <c r="BY72" s="644" t="str">
        <f t="shared" si="11"/>
        <v>RICOTTI LORENZO</v>
      </c>
      <c r="BZ72" s="645"/>
      <c r="CA72" s="645"/>
      <c r="CB72" s="646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</row>
    <row r="73" spans="1:97" ht="15" customHeight="1" x14ac:dyDescent="0.2">
      <c r="A73" s="56" t="str">
        <f t="shared" ref="A73:B73" si="38">A18</f>
        <v>STO-FILO</v>
      </c>
      <c r="B73" s="23" t="str">
        <f t="shared" si="38"/>
        <v>LO CICERO GIOVANNA</v>
      </c>
      <c r="C73" s="100"/>
      <c r="D73" s="101"/>
      <c r="E73" s="101"/>
      <c r="F73" s="101"/>
      <c r="G73" s="101"/>
      <c r="H73" s="128"/>
      <c r="I73" s="106" t="s">
        <v>12</v>
      </c>
      <c r="J73" s="101" t="s">
        <v>12</v>
      </c>
      <c r="K73" s="173" t="s">
        <v>8</v>
      </c>
      <c r="L73" s="173" t="s">
        <v>5</v>
      </c>
      <c r="M73" s="40" t="s">
        <v>23</v>
      </c>
      <c r="N73" s="101"/>
      <c r="O73" s="101"/>
      <c r="P73" s="115"/>
      <c r="Q73" s="115"/>
      <c r="R73" s="137" t="s">
        <v>12</v>
      </c>
      <c r="S73" s="101" t="s">
        <v>14</v>
      </c>
      <c r="T73" s="101" t="s">
        <v>14</v>
      </c>
      <c r="U73" s="163" t="s">
        <v>6</v>
      </c>
      <c r="V73" s="40" t="s">
        <v>23</v>
      </c>
      <c r="W73" s="101"/>
      <c r="X73" s="139"/>
      <c r="Y73" s="101"/>
      <c r="Z73" s="115"/>
      <c r="AA73" s="126"/>
      <c r="AB73" s="101"/>
      <c r="AC73" s="101"/>
      <c r="AD73" s="101"/>
      <c r="AE73" s="101" t="s">
        <v>14</v>
      </c>
      <c r="AF73" s="183" t="s">
        <v>8</v>
      </c>
      <c r="AG73" s="106" t="s">
        <v>14</v>
      </c>
      <c r="AH73" s="173" t="s">
        <v>8</v>
      </c>
      <c r="AI73" s="173" t="s">
        <v>8</v>
      </c>
      <c r="AJ73" s="101" t="s">
        <v>12</v>
      </c>
      <c r="AK73" s="101"/>
      <c r="AL73" s="101"/>
      <c r="AM73" s="101"/>
      <c r="AN73" s="115"/>
      <c r="AO73" s="115"/>
      <c r="AP73" s="93">
        <f t="shared" si="7"/>
        <v>2</v>
      </c>
      <c r="AR73" s="129"/>
      <c r="AS73" s="130"/>
      <c r="AT73" s="130"/>
      <c r="AU73" s="131"/>
      <c r="AV73" s="132">
        <f t="shared" si="8"/>
        <v>17</v>
      </c>
      <c r="AW73" s="644" t="str">
        <f t="shared" si="9"/>
        <v>LO CICERO GIOVANNA</v>
      </c>
      <c r="AX73" s="645"/>
      <c r="AY73" s="645"/>
      <c r="AZ73" s="646"/>
      <c r="BA73" s="29">
        <f t="shared" ref="BA73:BX73" si="39">COUNTIF($C73:$AU73,BA$58)</f>
        <v>1</v>
      </c>
      <c r="BB73" s="29">
        <f t="shared" si="39"/>
        <v>1</v>
      </c>
      <c r="BC73" s="29">
        <f t="shared" si="39"/>
        <v>0</v>
      </c>
      <c r="BD73" s="29">
        <f t="shared" si="39"/>
        <v>4</v>
      </c>
      <c r="BE73" s="29">
        <f t="shared" si="39"/>
        <v>0</v>
      </c>
      <c r="BF73" s="29">
        <f t="shared" si="39"/>
        <v>0</v>
      </c>
      <c r="BG73" s="29">
        <f t="shared" si="39"/>
        <v>0</v>
      </c>
      <c r="BH73" s="29">
        <f t="shared" si="39"/>
        <v>4</v>
      </c>
      <c r="BI73" s="29">
        <f t="shared" si="39"/>
        <v>0</v>
      </c>
      <c r="BJ73" s="29">
        <f t="shared" si="39"/>
        <v>4</v>
      </c>
      <c r="BK73" s="29">
        <f t="shared" si="39"/>
        <v>0</v>
      </c>
      <c r="BL73" s="29">
        <f t="shared" si="39"/>
        <v>0</v>
      </c>
      <c r="BM73" s="29">
        <f t="shared" si="39"/>
        <v>0</v>
      </c>
      <c r="BN73" s="29">
        <f t="shared" si="39"/>
        <v>0</v>
      </c>
      <c r="BO73" s="29">
        <f t="shared" si="39"/>
        <v>0</v>
      </c>
      <c r="BP73" s="29">
        <f t="shared" si="39"/>
        <v>0</v>
      </c>
      <c r="BQ73" s="29">
        <f t="shared" si="39"/>
        <v>0</v>
      </c>
      <c r="BR73" s="29">
        <f t="shared" si="39"/>
        <v>0</v>
      </c>
      <c r="BS73" s="29">
        <f t="shared" si="39"/>
        <v>0</v>
      </c>
      <c r="BT73" s="29">
        <f t="shared" si="39"/>
        <v>0</v>
      </c>
      <c r="BU73" s="29">
        <f t="shared" si="39"/>
        <v>0</v>
      </c>
      <c r="BV73" s="29">
        <f t="shared" si="39"/>
        <v>0</v>
      </c>
      <c r="BW73" s="29">
        <f t="shared" si="39"/>
        <v>0</v>
      </c>
      <c r="BX73" s="29">
        <f t="shared" si="39"/>
        <v>2</v>
      </c>
      <c r="BY73" s="644" t="str">
        <f t="shared" si="11"/>
        <v>LO CICERO GIOVANNA</v>
      </c>
      <c r="BZ73" s="645"/>
      <c r="CA73" s="645"/>
      <c r="CB73" s="646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</row>
    <row r="74" spans="1:97" ht="15" customHeight="1" x14ac:dyDescent="0.2">
      <c r="A74" s="56" t="str">
        <f t="shared" ref="A74:B74" si="40">A19</f>
        <v>MATE-FISICA-INFO</v>
      </c>
      <c r="B74" s="23" t="str">
        <f t="shared" si="40"/>
        <v>VACONDIO CHIARA</v>
      </c>
      <c r="C74" s="100"/>
      <c r="D74" s="101"/>
      <c r="E74" s="101"/>
      <c r="F74" s="101" t="s">
        <v>14</v>
      </c>
      <c r="G74" s="101" t="s">
        <v>12</v>
      </c>
      <c r="H74" s="164" t="s">
        <v>23</v>
      </c>
      <c r="I74" s="106" t="s">
        <v>14</v>
      </c>
      <c r="J74" s="101" t="s">
        <v>13</v>
      </c>
      <c r="K74" s="101"/>
      <c r="L74" s="101" t="s">
        <v>12</v>
      </c>
      <c r="M74" s="101" t="s">
        <v>12</v>
      </c>
      <c r="N74" s="101"/>
      <c r="O74" s="101"/>
      <c r="P74" s="115"/>
      <c r="Q74" s="115"/>
      <c r="R74" s="126" t="s">
        <v>14</v>
      </c>
      <c r="S74" s="101" t="s">
        <v>12</v>
      </c>
      <c r="T74" s="101"/>
      <c r="U74" s="101" t="s">
        <v>12</v>
      </c>
      <c r="V74" s="101" t="s">
        <v>14</v>
      </c>
      <c r="W74" s="101" t="s">
        <v>13</v>
      </c>
      <c r="X74" s="115"/>
      <c r="Y74" s="101"/>
      <c r="Z74" s="115"/>
      <c r="AA74" s="126" t="s">
        <v>12</v>
      </c>
      <c r="AB74" s="101" t="s">
        <v>12</v>
      </c>
      <c r="AC74" s="101"/>
      <c r="AD74" s="101" t="s">
        <v>13</v>
      </c>
      <c r="AE74" s="101"/>
      <c r="AF74" s="128" t="s">
        <v>14</v>
      </c>
      <c r="AG74" s="106" t="s">
        <v>13</v>
      </c>
      <c r="AH74" s="40" t="s">
        <v>23</v>
      </c>
      <c r="AI74" s="123" t="s">
        <v>14</v>
      </c>
      <c r="AJ74" s="143"/>
      <c r="AK74" s="101"/>
      <c r="AL74" s="101" t="s">
        <v>14</v>
      </c>
      <c r="AM74" s="101"/>
      <c r="AN74" s="115"/>
      <c r="AO74" s="115"/>
      <c r="AP74" s="93">
        <f t="shared" si="7"/>
        <v>2</v>
      </c>
      <c r="AR74" s="129"/>
      <c r="AS74" s="130"/>
      <c r="AT74" s="130"/>
      <c r="AU74" s="131"/>
      <c r="AV74" s="132">
        <f t="shared" si="8"/>
        <v>21</v>
      </c>
      <c r="AW74" s="644" t="str">
        <f t="shared" si="9"/>
        <v>VACONDIO CHIARA</v>
      </c>
      <c r="AX74" s="645"/>
      <c r="AY74" s="645"/>
      <c r="AZ74" s="646"/>
      <c r="BA74" s="29">
        <f t="shared" ref="BA74:BX74" si="41">COUNTIF($C74:$AU74,BA$58)</f>
        <v>0</v>
      </c>
      <c r="BB74" s="29">
        <f t="shared" si="41"/>
        <v>0</v>
      </c>
      <c r="BC74" s="29">
        <f t="shared" si="41"/>
        <v>0</v>
      </c>
      <c r="BD74" s="29">
        <f t="shared" si="41"/>
        <v>0</v>
      </c>
      <c r="BE74" s="29">
        <f t="shared" si="41"/>
        <v>0</v>
      </c>
      <c r="BF74" s="29">
        <f t="shared" si="41"/>
        <v>0</v>
      </c>
      <c r="BG74" s="29">
        <f t="shared" si="41"/>
        <v>0</v>
      </c>
      <c r="BH74" s="29">
        <f t="shared" si="41"/>
        <v>7</v>
      </c>
      <c r="BI74" s="29">
        <f t="shared" si="41"/>
        <v>4</v>
      </c>
      <c r="BJ74" s="29">
        <f t="shared" si="41"/>
        <v>7</v>
      </c>
      <c r="BK74" s="29">
        <f t="shared" si="41"/>
        <v>0</v>
      </c>
      <c r="BL74" s="29">
        <f t="shared" si="41"/>
        <v>0</v>
      </c>
      <c r="BM74" s="29">
        <f t="shared" si="41"/>
        <v>0</v>
      </c>
      <c r="BN74" s="29">
        <f t="shared" si="41"/>
        <v>0</v>
      </c>
      <c r="BO74" s="29">
        <f t="shared" si="41"/>
        <v>0</v>
      </c>
      <c r="BP74" s="29">
        <f t="shared" si="41"/>
        <v>0</v>
      </c>
      <c r="BQ74" s="29">
        <f t="shared" si="41"/>
        <v>0</v>
      </c>
      <c r="BR74" s="29">
        <f t="shared" si="41"/>
        <v>0</v>
      </c>
      <c r="BS74" s="29">
        <f t="shared" si="41"/>
        <v>0</v>
      </c>
      <c r="BT74" s="29">
        <f t="shared" si="41"/>
        <v>0</v>
      </c>
      <c r="BU74" s="29">
        <f t="shared" si="41"/>
        <v>0</v>
      </c>
      <c r="BV74" s="29">
        <f t="shared" si="41"/>
        <v>0</v>
      </c>
      <c r="BW74" s="29">
        <f t="shared" si="41"/>
        <v>0</v>
      </c>
      <c r="BX74" s="29">
        <f t="shared" si="41"/>
        <v>2</v>
      </c>
      <c r="BY74" s="644" t="str">
        <f t="shared" si="11"/>
        <v>VACONDIO CHIARA</v>
      </c>
      <c r="BZ74" s="645"/>
      <c r="CA74" s="645"/>
      <c r="CB74" s="646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</row>
    <row r="75" spans="1:97" ht="24" x14ac:dyDescent="0.2">
      <c r="A75" s="56" t="str">
        <f t="shared" ref="A75:B75" si="42">A20</f>
        <v>ARCHITETTURA</v>
      </c>
      <c r="B75" s="23" t="str">
        <f t="shared" si="42"/>
        <v>LUCINI STEFANO</v>
      </c>
      <c r="C75" s="126"/>
      <c r="D75" s="101"/>
      <c r="E75" s="101"/>
      <c r="F75" s="184"/>
      <c r="G75" s="184"/>
      <c r="H75" s="185"/>
      <c r="I75" s="186" t="s">
        <v>136</v>
      </c>
      <c r="J75" s="187" t="s">
        <v>136</v>
      </c>
      <c r="K75" s="187" t="s">
        <v>136</v>
      </c>
      <c r="L75" s="188" t="s">
        <v>135</v>
      </c>
      <c r="M75" s="188" t="s">
        <v>135</v>
      </c>
      <c r="N75" s="101"/>
      <c r="O75" s="163" t="s">
        <v>136</v>
      </c>
      <c r="P75" s="163" t="s">
        <v>134</v>
      </c>
      <c r="Q75" s="189" t="s">
        <v>134</v>
      </c>
      <c r="R75" s="126"/>
      <c r="S75" s="101"/>
      <c r="T75" s="101"/>
      <c r="U75" s="101"/>
      <c r="V75" s="101"/>
      <c r="W75" s="101"/>
      <c r="X75" s="101"/>
      <c r="Y75" s="101"/>
      <c r="Z75" s="101"/>
      <c r="AA75" s="188" t="s">
        <v>135</v>
      </c>
      <c r="AB75" s="188" t="s">
        <v>135</v>
      </c>
      <c r="AC75" s="40" t="s">
        <v>23</v>
      </c>
      <c r="AD75" s="187" t="s">
        <v>136</v>
      </c>
      <c r="AE75" s="187" t="s">
        <v>136</v>
      </c>
      <c r="AF75" s="187" t="s">
        <v>136</v>
      </c>
      <c r="AG75" s="106"/>
      <c r="AH75" s="101"/>
      <c r="AI75" s="40" t="s">
        <v>23</v>
      </c>
      <c r="AJ75" s="190" t="s">
        <v>134</v>
      </c>
      <c r="AK75" s="190" t="s">
        <v>134</v>
      </c>
      <c r="AL75" s="191"/>
      <c r="AM75" s="187" t="s">
        <v>136</v>
      </c>
      <c r="AN75" s="187" t="s">
        <v>136</v>
      </c>
      <c r="AO75" s="187" t="s">
        <v>136</v>
      </c>
      <c r="AP75" s="93">
        <f t="shared" si="7"/>
        <v>2</v>
      </c>
      <c r="AR75" s="129"/>
      <c r="AS75" s="130"/>
      <c r="AT75" s="140"/>
      <c r="AU75" s="141"/>
      <c r="AV75" s="132">
        <f t="shared" si="8"/>
        <v>21</v>
      </c>
      <c r="AW75" s="644" t="str">
        <f t="shared" si="9"/>
        <v>LUCINI STEFANO</v>
      </c>
      <c r="AX75" s="645"/>
      <c r="AY75" s="645"/>
      <c r="AZ75" s="646"/>
      <c r="BA75" s="29">
        <f t="shared" ref="BA75:BX75" si="43">COUNTIF($C75:$AU75,BA$58)</f>
        <v>0</v>
      </c>
      <c r="BB75" s="29">
        <f t="shared" si="43"/>
        <v>0</v>
      </c>
      <c r="BC75" s="29">
        <f t="shared" si="43"/>
        <v>0</v>
      </c>
      <c r="BD75" s="29">
        <f t="shared" si="43"/>
        <v>0</v>
      </c>
      <c r="BE75" s="29">
        <f t="shared" si="43"/>
        <v>0</v>
      </c>
      <c r="BF75" s="29">
        <f t="shared" si="43"/>
        <v>0</v>
      </c>
      <c r="BG75" s="29">
        <f t="shared" si="43"/>
        <v>0</v>
      </c>
      <c r="BH75" s="29">
        <f t="shared" si="43"/>
        <v>0</v>
      </c>
      <c r="BI75" s="29">
        <f t="shared" si="43"/>
        <v>0</v>
      </c>
      <c r="BJ75" s="29">
        <f t="shared" si="43"/>
        <v>0</v>
      </c>
      <c r="BK75" s="29">
        <f t="shared" si="43"/>
        <v>0</v>
      </c>
      <c r="BL75" s="29">
        <f t="shared" si="43"/>
        <v>0</v>
      </c>
      <c r="BM75" s="29">
        <f t="shared" si="43"/>
        <v>0</v>
      </c>
      <c r="BN75" s="29">
        <f t="shared" si="43"/>
        <v>0</v>
      </c>
      <c r="BO75" s="29">
        <f t="shared" si="43"/>
        <v>0</v>
      </c>
      <c r="BP75" s="29">
        <f t="shared" si="43"/>
        <v>0</v>
      </c>
      <c r="BQ75" s="29">
        <f t="shared" si="43"/>
        <v>0</v>
      </c>
      <c r="BR75" s="29">
        <f t="shared" si="43"/>
        <v>0</v>
      </c>
      <c r="BS75" s="29">
        <f t="shared" si="43"/>
        <v>0</v>
      </c>
      <c r="BT75" s="29">
        <f t="shared" si="43"/>
        <v>0</v>
      </c>
      <c r="BU75" s="29">
        <f t="shared" si="43"/>
        <v>0</v>
      </c>
      <c r="BV75" s="29">
        <f t="shared" si="43"/>
        <v>0</v>
      </c>
      <c r="BW75" s="29">
        <f t="shared" si="43"/>
        <v>0</v>
      </c>
      <c r="BX75" s="29">
        <f t="shared" si="43"/>
        <v>2</v>
      </c>
      <c r="BY75" s="644" t="str">
        <f t="shared" si="11"/>
        <v>LUCINI STEFANO</v>
      </c>
      <c r="BZ75" s="645"/>
      <c r="CA75" s="645"/>
      <c r="CB75" s="646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</row>
    <row r="76" spans="1:97" ht="15" customHeight="1" x14ac:dyDescent="0.2">
      <c r="A76" s="56" t="str">
        <f t="shared" ref="A76:B76" si="44">A21</f>
        <v>ITALIANO</v>
      </c>
      <c r="B76" s="23" t="str">
        <f t="shared" si="44"/>
        <v>MACCHI BARBARA</v>
      </c>
      <c r="C76" s="100" t="s">
        <v>13</v>
      </c>
      <c r="D76" s="101" t="s">
        <v>13</v>
      </c>
      <c r="E76" s="192"/>
      <c r="F76" s="101"/>
      <c r="G76" s="101"/>
      <c r="H76" s="128"/>
      <c r="I76" s="106" t="s">
        <v>13</v>
      </c>
      <c r="J76" s="101" t="s">
        <v>14</v>
      </c>
      <c r="K76" s="101" t="s">
        <v>14</v>
      </c>
      <c r="L76" s="40" t="s">
        <v>23</v>
      </c>
      <c r="M76" s="101"/>
      <c r="N76" s="101"/>
      <c r="O76" s="101"/>
      <c r="P76" s="115"/>
      <c r="Q76" s="115"/>
      <c r="R76" s="126"/>
      <c r="S76" s="101"/>
      <c r="T76" s="101"/>
      <c r="U76" s="101"/>
      <c r="V76" s="101"/>
      <c r="W76" s="101"/>
      <c r="X76" s="115"/>
      <c r="Y76" s="101"/>
      <c r="Z76" s="115"/>
      <c r="AA76" s="126" t="s">
        <v>14</v>
      </c>
      <c r="AB76" s="101" t="s">
        <v>14</v>
      </c>
      <c r="AC76" s="101" t="s">
        <v>13</v>
      </c>
      <c r="AD76" s="101"/>
      <c r="AE76" s="101"/>
      <c r="AF76" s="128"/>
      <c r="AG76" s="106"/>
      <c r="AH76" s="101"/>
      <c r="AI76" s="101"/>
      <c r="AJ76" s="101"/>
      <c r="AK76" s="101"/>
      <c r="AL76" s="101"/>
      <c r="AM76" s="101"/>
      <c r="AN76" s="115"/>
      <c r="AO76" s="115"/>
      <c r="AP76" s="93">
        <f t="shared" si="7"/>
        <v>1</v>
      </c>
      <c r="AR76" s="129"/>
      <c r="AS76" s="130"/>
      <c r="AT76" s="130"/>
      <c r="AU76" s="131"/>
      <c r="AV76" s="132">
        <f t="shared" si="8"/>
        <v>10</v>
      </c>
      <c r="AW76" s="644" t="str">
        <f t="shared" si="9"/>
        <v>MACCHI BARBARA</v>
      </c>
      <c r="AX76" s="645"/>
      <c r="AY76" s="645"/>
      <c r="AZ76" s="646"/>
      <c r="BA76" s="29">
        <f t="shared" ref="BA76:BX76" si="45">COUNTIF($C76:$AU76,BA$58)</f>
        <v>0</v>
      </c>
      <c r="BB76" s="29">
        <f t="shared" si="45"/>
        <v>0</v>
      </c>
      <c r="BC76" s="29">
        <f t="shared" si="45"/>
        <v>0</v>
      </c>
      <c r="BD76" s="29">
        <f t="shared" si="45"/>
        <v>0</v>
      </c>
      <c r="BE76" s="29">
        <f t="shared" si="45"/>
        <v>0</v>
      </c>
      <c r="BF76" s="29">
        <f t="shared" si="45"/>
        <v>0</v>
      </c>
      <c r="BG76" s="29">
        <f t="shared" si="45"/>
        <v>0</v>
      </c>
      <c r="BH76" s="29">
        <f t="shared" si="45"/>
        <v>0</v>
      </c>
      <c r="BI76" s="29">
        <f t="shared" si="45"/>
        <v>4</v>
      </c>
      <c r="BJ76" s="29">
        <f t="shared" si="45"/>
        <v>4</v>
      </c>
      <c r="BK76" s="29">
        <f t="shared" si="45"/>
        <v>0</v>
      </c>
      <c r="BL76" s="29">
        <f t="shared" si="45"/>
        <v>0</v>
      </c>
      <c r="BM76" s="29">
        <f t="shared" si="45"/>
        <v>0</v>
      </c>
      <c r="BN76" s="29">
        <f t="shared" si="45"/>
        <v>0</v>
      </c>
      <c r="BO76" s="29">
        <f t="shared" si="45"/>
        <v>0</v>
      </c>
      <c r="BP76" s="29">
        <f t="shared" si="45"/>
        <v>0</v>
      </c>
      <c r="BQ76" s="29">
        <f t="shared" si="45"/>
        <v>0</v>
      </c>
      <c r="BR76" s="29">
        <f t="shared" si="45"/>
        <v>0</v>
      </c>
      <c r="BS76" s="29">
        <f t="shared" si="45"/>
        <v>0</v>
      </c>
      <c r="BT76" s="29">
        <f t="shared" si="45"/>
        <v>0</v>
      </c>
      <c r="BU76" s="29">
        <f t="shared" si="45"/>
        <v>0</v>
      </c>
      <c r="BV76" s="29">
        <f t="shared" si="45"/>
        <v>0</v>
      </c>
      <c r="BW76" s="29">
        <f t="shared" si="45"/>
        <v>0</v>
      </c>
      <c r="BX76" s="29">
        <f t="shared" si="45"/>
        <v>1</v>
      </c>
      <c r="BY76" s="644" t="str">
        <f t="shared" si="11"/>
        <v>MACCHI BARBARA</v>
      </c>
      <c r="BZ76" s="645"/>
      <c r="CA76" s="645"/>
      <c r="CB76" s="646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</row>
    <row r="77" spans="1:97" ht="15" customHeight="1" x14ac:dyDescent="0.2">
      <c r="A77" s="56" t="str">
        <f t="shared" ref="A77:B77" si="46">A22</f>
        <v>RELIGIONE-SOCIAL</v>
      </c>
      <c r="B77" s="23" t="str">
        <f t="shared" si="46"/>
        <v>MANCHIA ANTONIO</v>
      </c>
      <c r="C77" s="193" t="s">
        <v>9</v>
      </c>
      <c r="D77" s="154" t="s">
        <v>6</v>
      </c>
      <c r="E77" s="101" t="s">
        <v>14</v>
      </c>
      <c r="F77" s="194"/>
      <c r="G77" s="101" t="s">
        <v>11</v>
      </c>
      <c r="H77" s="128" t="s">
        <v>12</v>
      </c>
      <c r="I77" s="195"/>
      <c r="J77" s="195"/>
      <c r="K77" s="145"/>
      <c r="L77" s="196"/>
      <c r="M77" s="145"/>
      <c r="N77" s="106" t="s">
        <v>20</v>
      </c>
      <c r="O77" s="106" t="s">
        <v>19</v>
      </c>
      <c r="P77" s="135" t="s">
        <v>17</v>
      </c>
      <c r="Q77" s="197" t="s">
        <v>7</v>
      </c>
      <c r="R77" s="137"/>
      <c r="S77" s="135" t="s">
        <v>137</v>
      </c>
      <c r="T77" s="135"/>
      <c r="U77" s="135"/>
      <c r="V77" s="40"/>
      <c r="W77" s="135" t="s">
        <v>16</v>
      </c>
      <c r="X77" s="111" t="s">
        <v>9</v>
      </c>
      <c r="Y77" s="145"/>
      <c r="Z77" s="198"/>
      <c r="AA77" s="199" t="s">
        <v>8</v>
      </c>
      <c r="AB77" s="106"/>
      <c r="AC77" s="40" t="s">
        <v>23</v>
      </c>
      <c r="AD77" s="101" t="s">
        <v>18</v>
      </c>
      <c r="AE77" s="106"/>
      <c r="AF77" s="148"/>
      <c r="AG77" s="143"/>
      <c r="AH77" s="178" t="s">
        <v>7</v>
      </c>
      <c r="AI77" s="155" t="s">
        <v>5</v>
      </c>
      <c r="AJ77" s="40" t="s">
        <v>132</v>
      </c>
      <c r="AK77" s="101"/>
      <c r="AL77" s="101" t="s">
        <v>13</v>
      </c>
      <c r="AM77" s="155" t="s">
        <v>8</v>
      </c>
      <c r="AN77" s="150" t="s">
        <v>23</v>
      </c>
      <c r="AO77" s="115"/>
      <c r="AP77" s="93">
        <f t="shared" si="7"/>
        <v>2</v>
      </c>
      <c r="AR77" s="129"/>
      <c r="AS77" s="130"/>
      <c r="AT77" s="130"/>
      <c r="AU77" s="131"/>
      <c r="AV77" s="132">
        <f t="shared" si="8"/>
        <v>22</v>
      </c>
      <c r="AW77" s="644" t="str">
        <f t="shared" si="9"/>
        <v>MANCHIA ANTONIO</v>
      </c>
      <c r="AX77" s="645"/>
      <c r="AY77" s="645"/>
      <c r="AZ77" s="646"/>
      <c r="BA77" s="29">
        <f t="shared" ref="BA77:BX77" si="47">COUNTIF($C77:$AU77,BA$58)</f>
        <v>1</v>
      </c>
      <c r="BB77" s="29">
        <f t="shared" si="47"/>
        <v>1</v>
      </c>
      <c r="BC77" s="29">
        <f t="shared" si="47"/>
        <v>2</v>
      </c>
      <c r="BD77" s="29">
        <f t="shared" si="47"/>
        <v>2</v>
      </c>
      <c r="BE77" s="29">
        <f t="shared" si="47"/>
        <v>2</v>
      </c>
      <c r="BF77" s="29">
        <f t="shared" si="47"/>
        <v>0</v>
      </c>
      <c r="BG77" s="29">
        <f t="shared" si="47"/>
        <v>1</v>
      </c>
      <c r="BH77" s="29">
        <f t="shared" si="47"/>
        <v>1</v>
      </c>
      <c r="BI77" s="29">
        <f t="shared" si="47"/>
        <v>1</v>
      </c>
      <c r="BJ77" s="29">
        <f t="shared" si="47"/>
        <v>1</v>
      </c>
      <c r="BK77" s="29">
        <f t="shared" si="47"/>
        <v>0</v>
      </c>
      <c r="BL77" s="29">
        <f t="shared" si="47"/>
        <v>1</v>
      </c>
      <c r="BM77" s="29">
        <f t="shared" si="47"/>
        <v>1</v>
      </c>
      <c r="BN77" s="29">
        <f t="shared" si="47"/>
        <v>1</v>
      </c>
      <c r="BO77" s="29">
        <f t="shared" si="47"/>
        <v>1</v>
      </c>
      <c r="BP77" s="29">
        <f t="shared" si="47"/>
        <v>1</v>
      </c>
      <c r="BQ77" s="29">
        <f t="shared" si="47"/>
        <v>0</v>
      </c>
      <c r="BR77" s="29">
        <f t="shared" si="47"/>
        <v>0</v>
      </c>
      <c r="BS77" s="29">
        <f t="shared" si="47"/>
        <v>0</v>
      </c>
      <c r="BT77" s="29">
        <f t="shared" si="47"/>
        <v>0</v>
      </c>
      <c r="BU77" s="29">
        <f t="shared" si="47"/>
        <v>0</v>
      </c>
      <c r="BV77" s="29">
        <f t="shared" si="47"/>
        <v>0</v>
      </c>
      <c r="BW77" s="29">
        <f t="shared" si="47"/>
        <v>0</v>
      </c>
      <c r="BX77" s="29">
        <f t="shared" si="47"/>
        <v>2</v>
      </c>
      <c r="BY77" s="644" t="str">
        <f t="shared" si="11"/>
        <v>MANCHIA ANTONIO</v>
      </c>
      <c r="BZ77" s="645"/>
      <c r="CA77" s="645"/>
      <c r="CB77" s="646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</row>
    <row r="78" spans="1:97" ht="15" customHeight="1" x14ac:dyDescent="0.2">
      <c r="A78" s="56" t="str">
        <f t="shared" ref="A78:B78" si="48">A23</f>
        <v>DISEGNO-ST.ARTE</v>
      </c>
      <c r="B78" s="23" t="str">
        <f t="shared" si="48"/>
        <v>MASSARI ELENA</v>
      </c>
      <c r="C78" s="182" t="s">
        <v>20</v>
      </c>
      <c r="D78" s="40" t="s">
        <v>23</v>
      </c>
      <c r="E78" s="123" t="s">
        <v>12</v>
      </c>
      <c r="F78" s="123"/>
      <c r="G78" s="123" t="s">
        <v>14</v>
      </c>
      <c r="H78" s="200"/>
      <c r="I78" s="195"/>
      <c r="J78" s="135" t="s">
        <v>16</v>
      </c>
      <c r="K78" s="195"/>
      <c r="L78" s="135"/>
      <c r="M78" s="135" t="s">
        <v>19</v>
      </c>
      <c r="N78" s="135" t="s">
        <v>14</v>
      </c>
      <c r="O78" s="135"/>
      <c r="P78" s="135" t="s">
        <v>18</v>
      </c>
      <c r="Q78" s="197" t="s">
        <v>17</v>
      </c>
      <c r="R78" s="40" t="s">
        <v>132</v>
      </c>
      <c r="S78" s="135" t="s">
        <v>11</v>
      </c>
      <c r="T78" s="135" t="s">
        <v>18</v>
      </c>
      <c r="U78" s="135" t="s">
        <v>17</v>
      </c>
      <c r="V78" s="195"/>
      <c r="W78" s="135" t="s">
        <v>20</v>
      </c>
      <c r="X78" s="195"/>
      <c r="Y78" s="195"/>
      <c r="Z78" s="198"/>
      <c r="AA78" s="201"/>
      <c r="AB78" s="123"/>
      <c r="AC78" s="135" t="s">
        <v>16</v>
      </c>
      <c r="AD78" s="40"/>
      <c r="AE78" s="40" t="s">
        <v>23</v>
      </c>
      <c r="AF78" s="202" t="s">
        <v>13</v>
      </c>
      <c r="AG78" s="135" t="s">
        <v>12</v>
      </c>
      <c r="AH78" s="135" t="s">
        <v>13</v>
      </c>
      <c r="AI78" s="135"/>
      <c r="AJ78" s="135" t="s">
        <v>19</v>
      </c>
      <c r="AK78" s="135" t="s">
        <v>11</v>
      </c>
      <c r="AL78" s="195"/>
      <c r="AM78" s="195"/>
      <c r="AN78" s="195"/>
      <c r="AO78" s="203"/>
      <c r="AP78" s="93">
        <f t="shared" si="7"/>
        <v>2</v>
      </c>
      <c r="AR78" s="129"/>
      <c r="AS78" s="130"/>
      <c r="AT78" s="130"/>
      <c r="AU78" s="131"/>
      <c r="AV78" s="132">
        <f t="shared" si="8"/>
        <v>22</v>
      </c>
      <c r="AW78" s="644" t="str">
        <f t="shared" si="9"/>
        <v>MASSARI ELENA</v>
      </c>
      <c r="AX78" s="645"/>
      <c r="AY78" s="645"/>
      <c r="AZ78" s="646"/>
      <c r="BA78" s="29">
        <f t="shared" ref="BA78:BX78" si="49">COUNTIF($C78:$AU78,BA$58)</f>
        <v>0</v>
      </c>
      <c r="BB78" s="29">
        <f t="shared" si="49"/>
        <v>0</v>
      </c>
      <c r="BC78" s="29">
        <f t="shared" si="49"/>
        <v>0</v>
      </c>
      <c r="BD78" s="29">
        <f t="shared" si="49"/>
        <v>0</v>
      </c>
      <c r="BE78" s="29">
        <f t="shared" si="49"/>
        <v>0</v>
      </c>
      <c r="BF78" s="29">
        <f t="shared" si="49"/>
        <v>0</v>
      </c>
      <c r="BG78" s="29">
        <f t="shared" si="49"/>
        <v>2</v>
      </c>
      <c r="BH78" s="29">
        <f t="shared" si="49"/>
        <v>2</v>
      </c>
      <c r="BI78" s="29">
        <f t="shared" si="49"/>
        <v>2</v>
      </c>
      <c r="BJ78" s="29">
        <f t="shared" si="49"/>
        <v>2</v>
      </c>
      <c r="BK78" s="29">
        <f t="shared" si="49"/>
        <v>0</v>
      </c>
      <c r="BL78" s="29">
        <f t="shared" si="49"/>
        <v>2</v>
      </c>
      <c r="BM78" s="29">
        <f t="shared" si="49"/>
        <v>2</v>
      </c>
      <c r="BN78" s="29">
        <f t="shared" si="49"/>
        <v>2</v>
      </c>
      <c r="BO78" s="29">
        <f t="shared" si="49"/>
        <v>2</v>
      </c>
      <c r="BP78" s="29">
        <f t="shared" si="49"/>
        <v>2</v>
      </c>
      <c r="BQ78" s="29">
        <f t="shared" si="49"/>
        <v>0</v>
      </c>
      <c r="BR78" s="29">
        <f t="shared" si="49"/>
        <v>0</v>
      </c>
      <c r="BS78" s="29">
        <f t="shared" si="49"/>
        <v>0</v>
      </c>
      <c r="BT78" s="29">
        <f t="shared" si="49"/>
        <v>0</v>
      </c>
      <c r="BU78" s="29">
        <f t="shared" si="49"/>
        <v>0</v>
      </c>
      <c r="BV78" s="29">
        <f t="shared" si="49"/>
        <v>0</v>
      </c>
      <c r="BW78" s="29">
        <f t="shared" si="49"/>
        <v>0</v>
      </c>
      <c r="BX78" s="29">
        <f t="shared" si="49"/>
        <v>2</v>
      </c>
      <c r="BY78" s="644" t="str">
        <f t="shared" si="11"/>
        <v>MASSARI ELENA</v>
      </c>
      <c r="BZ78" s="645"/>
      <c r="CA78" s="645"/>
      <c r="CB78" s="646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</row>
    <row r="79" spans="1:97" ht="15" customHeight="1" x14ac:dyDescent="0.2">
      <c r="A79" s="56" t="str">
        <f t="shared" ref="A79:B79" si="50">A24</f>
        <v>SPAGNOLO</v>
      </c>
      <c r="B79" s="23" t="str">
        <f t="shared" si="50"/>
        <v>BRUNETTA LAURA</v>
      </c>
      <c r="C79" s="204" t="s">
        <v>23</v>
      </c>
      <c r="D79" s="101" t="s">
        <v>18</v>
      </c>
      <c r="E79" s="101" t="s">
        <v>18</v>
      </c>
      <c r="F79" s="101" t="s">
        <v>17</v>
      </c>
      <c r="G79" s="101"/>
      <c r="H79" s="128"/>
      <c r="I79" s="135" t="s">
        <v>16</v>
      </c>
      <c r="J79" s="101" t="s">
        <v>19</v>
      </c>
      <c r="K79" s="101" t="s">
        <v>17</v>
      </c>
      <c r="L79" s="101"/>
      <c r="M79" s="101"/>
      <c r="N79" s="101"/>
      <c r="O79" s="101"/>
      <c r="P79" s="115"/>
      <c r="Q79" s="115"/>
      <c r="R79" s="126"/>
      <c r="S79" s="101"/>
      <c r="T79" s="101"/>
      <c r="U79" s="101"/>
      <c r="V79" s="101"/>
      <c r="W79" s="101"/>
      <c r="X79" s="115"/>
      <c r="Y79" s="101"/>
      <c r="Z79" s="115"/>
      <c r="AA79" s="137" t="s">
        <v>15</v>
      </c>
      <c r="AB79" s="123" t="s">
        <v>15</v>
      </c>
      <c r="AC79" s="101"/>
      <c r="AD79" s="123" t="s">
        <v>16</v>
      </c>
      <c r="AE79" s="40" t="s">
        <v>23</v>
      </c>
      <c r="AF79" s="128" t="s">
        <v>19</v>
      </c>
      <c r="AG79" s="106"/>
      <c r="AH79" s="101"/>
      <c r="AI79" s="101"/>
      <c r="AJ79" s="101"/>
      <c r="AK79" s="101"/>
      <c r="AL79" s="101"/>
      <c r="AM79" s="101"/>
      <c r="AN79" s="115"/>
      <c r="AO79" s="115"/>
      <c r="AP79" s="93">
        <f t="shared" si="7"/>
        <v>2</v>
      </c>
      <c r="AR79" s="129"/>
      <c r="AS79" s="130"/>
      <c r="AT79" s="130"/>
      <c r="AU79" s="131"/>
      <c r="AV79" s="132">
        <f t="shared" si="8"/>
        <v>13</v>
      </c>
      <c r="AW79" s="644" t="str">
        <f t="shared" si="9"/>
        <v>BRUNETTA LAURA</v>
      </c>
      <c r="AX79" s="645"/>
      <c r="AY79" s="645"/>
      <c r="AZ79" s="646"/>
      <c r="BA79" s="29">
        <f t="shared" ref="BA79:BX79" si="51">COUNTIF($C79:$AU79,BA$58)</f>
        <v>0</v>
      </c>
      <c r="BB79" s="29">
        <f t="shared" si="51"/>
        <v>0</v>
      </c>
      <c r="BC79" s="29">
        <f t="shared" si="51"/>
        <v>0</v>
      </c>
      <c r="BD79" s="29">
        <f t="shared" si="51"/>
        <v>0</v>
      </c>
      <c r="BE79" s="29">
        <f t="shared" si="51"/>
        <v>0</v>
      </c>
      <c r="BF79" s="29">
        <f t="shared" si="51"/>
        <v>0</v>
      </c>
      <c r="BG79" s="29">
        <f t="shared" si="51"/>
        <v>0</v>
      </c>
      <c r="BH79" s="29">
        <f t="shared" si="51"/>
        <v>0</v>
      </c>
      <c r="BI79" s="29">
        <f t="shared" si="51"/>
        <v>0</v>
      </c>
      <c r="BJ79" s="29">
        <f t="shared" si="51"/>
        <v>0</v>
      </c>
      <c r="BK79" s="29">
        <f t="shared" si="51"/>
        <v>2</v>
      </c>
      <c r="BL79" s="29">
        <f t="shared" si="51"/>
        <v>2</v>
      </c>
      <c r="BM79" s="29">
        <f t="shared" si="51"/>
        <v>2</v>
      </c>
      <c r="BN79" s="29">
        <f t="shared" si="51"/>
        <v>2</v>
      </c>
      <c r="BO79" s="29">
        <f t="shared" si="51"/>
        <v>2</v>
      </c>
      <c r="BP79" s="29">
        <f t="shared" si="51"/>
        <v>0</v>
      </c>
      <c r="BQ79" s="29">
        <f t="shared" si="51"/>
        <v>0</v>
      </c>
      <c r="BR79" s="29">
        <f t="shared" si="51"/>
        <v>0</v>
      </c>
      <c r="BS79" s="29">
        <f t="shared" si="51"/>
        <v>0</v>
      </c>
      <c r="BT79" s="29">
        <f t="shared" si="51"/>
        <v>0</v>
      </c>
      <c r="BU79" s="29">
        <f t="shared" si="51"/>
        <v>0</v>
      </c>
      <c r="BV79" s="29">
        <f t="shared" si="51"/>
        <v>0</v>
      </c>
      <c r="BW79" s="29">
        <f t="shared" si="51"/>
        <v>0</v>
      </c>
      <c r="BX79" s="29">
        <f t="shared" si="51"/>
        <v>2</v>
      </c>
      <c r="BY79" s="644" t="str">
        <f t="shared" si="11"/>
        <v>BRUNETTA LAURA</v>
      </c>
      <c r="BZ79" s="645"/>
      <c r="CA79" s="645"/>
      <c r="CB79" s="646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</row>
    <row r="80" spans="1:97" ht="15" customHeight="1" x14ac:dyDescent="0.2">
      <c r="A80" s="56" t="str">
        <f t="shared" ref="A80:B80" si="52">A25</f>
        <v>LETTERE</v>
      </c>
      <c r="B80" s="23" t="str">
        <f t="shared" si="52"/>
        <v>ORTISI LETIZIA</v>
      </c>
      <c r="C80" s="158" t="s">
        <v>5</v>
      </c>
      <c r="D80" s="155" t="s">
        <v>5</v>
      </c>
      <c r="E80" s="155" t="s">
        <v>5</v>
      </c>
      <c r="F80" s="155" t="s">
        <v>8</v>
      </c>
      <c r="G80" s="123"/>
      <c r="H80" s="160" t="s">
        <v>9</v>
      </c>
      <c r="I80" s="135"/>
      <c r="J80" s="123"/>
      <c r="K80" s="123"/>
      <c r="L80" s="205"/>
      <c r="M80" s="123"/>
      <c r="N80" s="75"/>
      <c r="O80" s="75"/>
      <c r="P80" s="139"/>
      <c r="Q80" s="139"/>
      <c r="R80" s="169"/>
      <c r="S80" s="118"/>
      <c r="T80" s="89"/>
      <c r="U80" s="101"/>
      <c r="V80" s="162" t="s">
        <v>5</v>
      </c>
      <c r="W80" s="101"/>
      <c r="X80" s="206" t="s">
        <v>8</v>
      </c>
      <c r="Y80" s="40" t="s">
        <v>23</v>
      </c>
      <c r="Z80" s="40" t="s">
        <v>23</v>
      </c>
      <c r="AA80" s="168" t="s">
        <v>9</v>
      </c>
      <c r="AB80" s="80" t="s">
        <v>9</v>
      </c>
      <c r="AC80" s="101" t="s">
        <v>9</v>
      </c>
      <c r="AD80" s="101"/>
      <c r="AE80" s="101"/>
      <c r="AF80" s="207"/>
      <c r="AG80" s="106"/>
      <c r="AH80" s="101"/>
      <c r="AI80" s="101"/>
      <c r="AJ80" s="101"/>
      <c r="AK80" s="101"/>
      <c r="AL80" s="101"/>
      <c r="AM80" s="162" t="s">
        <v>5</v>
      </c>
      <c r="AN80" s="206" t="s">
        <v>8</v>
      </c>
      <c r="AO80" s="206" t="s">
        <v>8</v>
      </c>
      <c r="AP80" s="93">
        <f t="shared" si="7"/>
        <v>2</v>
      </c>
      <c r="AR80" s="129"/>
      <c r="AS80" s="130"/>
      <c r="AT80" s="130"/>
      <c r="AU80" s="131"/>
      <c r="AV80" s="132">
        <f t="shared" si="8"/>
        <v>16</v>
      </c>
      <c r="AW80" s="644" t="str">
        <f t="shared" si="9"/>
        <v>ORTISI LETIZIA</v>
      </c>
      <c r="AX80" s="645"/>
      <c r="AY80" s="645"/>
      <c r="AZ80" s="646"/>
      <c r="BA80" s="29">
        <f t="shared" ref="BA80:BX80" si="53">COUNTIF($C80:$AU80,BA$58)</f>
        <v>5</v>
      </c>
      <c r="BB80" s="29">
        <f t="shared" si="53"/>
        <v>0</v>
      </c>
      <c r="BC80" s="29">
        <f t="shared" si="53"/>
        <v>0</v>
      </c>
      <c r="BD80" s="29">
        <f t="shared" si="53"/>
        <v>4</v>
      </c>
      <c r="BE80" s="29">
        <f t="shared" si="53"/>
        <v>4</v>
      </c>
      <c r="BF80" s="29">
        <f t="shared" si="53"/>
        <v>0</v>
      </c>
      <c r="BG80" s="29">
        <f t="shared" si="53"/>
        <v>0</v>
      </c>
      <c r="BH80" s="29">
        <f t="shared" si="53"/>
        <v>0</v>
      </c>
      <c r="BI80" s="29">
        <f t="shared" si="53"/>
        <v>0</v>
      </c>
      <c r="BJ80" s="29">
        <f t="shared" si="53"/>
        <v>0</v>
      </c>
      <c r="BK80" s="29">
        <f t="shared" si="53"/>
        <v>0</v>
      </c>
      <c r="BL80" s="29">
        <f t="shared" si="53"/>
        <v>0</v>
      </c>
      <c r="BM80" s="29">
        <f t="shared" si="53"/>
        <v>0</v>
      </c>
      <c r="BN80" s="29">
        <f t="shared" si="53"/>
        <v>0</v>
      </c>
      <c r="BO80" s="29">
        <f t="shared" si="53"/>
        <v>0</v>
      </c>
      <c r="BP80" s="29">
        <f t="shared" si="53"/>
        <v>0</v>
      </c>
      <c r="BQ80" s="29">
        <f t="shared" si="53"/>
        <v>0</v>
      </c>
      <c r="BR80" s="29">
        <f t="shared" si="53"/>
        <v>0</v>
      </c>
      <c r="BS80" s="29">
        <f t="shared" si="53"/>
        <v>0</v>
      </c>
      <c r="BT80" s="29">
        <f t="shared" si="53"/>
        <v>0</v>
      </c>
      <c r="BU80" s="29">
        <f t="shared" si="53"/>
        <v>0</v>
      </c>
      <c r="BV80" s="29">
        <f t="shared" si="53"/>
        <v>0</v>
      </c>
      <c r="BW80" s="29">
        <f t="shared" si="53"/>
        <v>0</v>
      </c>
      <c r="BX80" s="29">
        <f t="shared" si="53"/>
        <v>2</v>
      </c>
      <c r="BY80" s="644" t="str">
        <f t="shared" si="11"/>
        <v>ORTISI LETIZIA</v>
      </c>
      <c r="BZ80" s="645"/>
      <c r="CA80" s="645"/>
      <c r="CB80" s="646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</row>
    <row r="81" spans="1:97" ht="15" customHeight="1" x14ac:dyDescent="0.2">
      <c r="A81" s="56" t="str">
        <f t="shared" ref="A81:B81" si="54">A26</f>
        <v>SCIENZE</v>
      </c>
      <c r="B81" s="23" t="str">
        <f t="shared" si="54"/>
        <v>PENNA FEDERICA</v>
      </c>
      <c r="C81" s="126" t="s">
        <v>18</v>
      </c>
      <c r="D81" s="40" t="s">
        <v>23</v>
      </c>
      <c r="E81" s="118" t="s">
        <v>17</v>
      </c>
      <c r="F81" s="101" t="s">
        <v>15</v>
      </c>
      <c r="G81" s="101" t="s">
        <v>15</v>
      </c>
      <c r="H81" s="208"/>
      <c r="I81" s="106"/>
      <c r="J81" s="101"/>
      <c r="K81" s="101"/>
      <c r="L81" s="101"/>
      <c r="M81" s="101"/>
      <c r="N81" s="101"/>
      <c r="O81" s="101"/>
      <c r="P81" s="40"/>
      <c r="Q81" s="115"/>
      <c r="R81" s="126" t="s">
        <v>19</v>
      </c>
      <c r="S81" s="106" t="s">
        <v>19</v>
      </c>
      <c r="T81" s="106" t="s">
        <v>16</v>
      </c>
      <c r="U81" s="106" t="s">
        <v>16</v>
      </c>
      <c r="V81" s="106" t="s">
        <v>18</v>
      </c>
      <c r="W81" s="101"/>
      <c r="X81" s="115"/>
      <c r="Y81" s="101"/>
      <c r="Z81" s="115"/>
      <c r="AA81" s="126" t="s">
        <v>10</v>
      </c>
      <c r="AB81" s="106" t="s">
        <v>10</v>
      </c>
      <c r="AC81" s="106"/>
      <c r="AD81" s="106"/>
      <c r="AE81" s="143"/>
      <c r="AF81" s="128"/>
      <c r="AG81" s="106" t="s">
        <v>17</v>
      </c>
      <c r="AH81" s="106" t="s">
        <v>17</v>
      </c>
      <c r="AI81" s="106" t="s">
        <v>18</v>
      </c>
      <c r="AJ81" s="106"/>
      <c r="AK81" s="106" t="s">
        <v>10</v>
      </c>
      <c r="AL81" s="106" t="s">
        <v>10</v>
      </c>
      <c r="AM81" s="106"/>
      <c r="AN81" s="106" t="s">
        <v>19</v>
      </c>
      <c r="AO81" s="115"/>
      <c r="AP81" s="93">
        <f t="shared" si="7"/>
        <v>1</v>
      </c>
      <c r="AR81" s="129"/>
      <c r="AS81" s="130"/>
      <c r="AT81" s="130"/>
      <c r="AU81" s="131"/>
      <c r="AV81" s="132">
        <f t="shared" si="8"/>
        <v>19</v>
      </c>
      <c r="AW81" s="644" t="str">
        <f t="shared" si="9"/>
        <v>PENNA FEDERICA</v>
      </c>
      <c r="AX81" s="645"/>
      <c r="AY81" s="645"/>
      <c r="AZ81" s="646"/>
      <c r="BA81" s="29">
        <f t="shared" ref="BA81:BX81" si="55">COUNTIF($C81:$AU81,BA$58)</f>
        <v>0</v>
      </c>
      <c r="BB81" s="29">
        <f t="shared" si="55"/>
        <v>0</v>
      </c>
      <c r="BC81" s="29">
        <f t="shared" si="55"/>
        <v>0</v>
      </c>
      <c r="BD81" s="29">
        <f t="shared" si="55"/>
        <v>0</v>
      </c>
      <c r="BE81" s="29">
        <f t="shared" si="55"/>
        <v>0</v>
      </c>
      <c r="BF81" s="29">
        <f t="shared" si="55"/>
        <v>4</v>
      </c>
      <c r="BG81" s="29">
        <f t="shared" si="55"/>
        <v>0</v>
      </c>
      <c r="BH81" s="29">
        <f t="shared" si="55"/>
        <v>0</v>
      </c>
      <c r="BI81" s="29">
        <f t="shared" si="55"/>
        <v>0</v>
      </c>
      <c r="BJ81" s="29">
        <f t="shared" si="55"/>
        <v>0</v>
      </c>
      <c r="BK81" s="29">
        <f t="shared" si="55"/>
        <v>2</v>
      </c>
      <c r="BL81" s="29">
        <f t="shared" si="55"/>
        <v>2</v>
      </c>
      <c r="BM81" s="29">
        <f t="shared" si="55"/>
        <v>3</v>
      </c>
      <c r="BN81" s="29">
        <f t="shared" si="55"/>
        <v>3</v>
      </c>
      <c r="BO81" s="29">
        <f t="shared" si="55"/>
        <v>3</v>
      </c>
      <c r="BP81" s="29">
        <f t="shared" si="55"/>
        <v>0</v>
      </c>
      <c r="BQ81" s="29">
        <f t="shared" si="55"/>
        <v>0</v>
      </c>
      <c r="BR81" s="29">
        <f t="shared" si="55"/>
        <v>0</v>
      </c>
      <c r="BS81" s="29">
        <f t="shared" si="55"/>
        <v>0</v>
      </c>
      <c r="BT81" s="29">
        <f t="shared" si="55"/>
        <v>0</v>
      </c>
      <c r="BU81" s="29">
        <f t="shared" si="55"/>
        <v>0</v>
      </c>
      <c r="BV81" s="29">
        <f t="shared" si="55"/>
        <v>0</v>
      </c>
      <c r="BW81" s="29">
        <f t="shared" si="55"/>
        <v>0</v>
      </c>
      <c r="BX81" s="29">
        <f t="shared" si="55"/>
        <v>1</v>
      </c>
      <c r="BY81" s="644" t="str">
        <f t="shared" si="11"/>
        <v>PENNA FEDERICA</v>
      </c>
      <c r="BZ81" s="645"/>
      <c r="CA81" s="645"/>
      <c r="CB81" s="646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</row>
    <row r="82" spans="1:97" ht="15" customHeight="1" x14ac:dyDescent="0.2">
      <c r="A82" s="56" t="str">
        <f t="shared" ref="A82:B82" si="56">A27</f>
        <v>MOTORIA</v>
      </c>
      <c r="B82" s="23" t="str">
        <f t="shared" si="56"/>
        <v>PETRUZZI MATTEO</v>
      </c>
      <c r="C82" s="126"/>
      <c r="D82" s="101" t="s">
        <v>133</v>
      </c>
      <c r="E82" s="122" t="s">
        <v>11</v>
      </c>
      <c r="F82" s="122" t="s">
        <v>11</v>
      </c>
      <c r="G82" s="101" t="s">
        <v>133</v>
      </c>
      <c r="H82" s="128"/>
      <c r="I82" s="125" t="s">
        <v>5</v>
      </c>
      <c r="J82" s="209" t="s">
        <v>5</v>
      </c>
      <c r="K82" s="123" t="s">
        <v>133</v>
      </c>
      <c r="L82" s="101" t="s">
        <v>133</v>
      </c>
      <c r="M82" s="101" t="s">
        <v>133</v>
      </c>
      <c r="N82" s="101"/>
      <c r="O82" s="40" t="s">
        <v>23</v>
      </c>
      <c r="P82" s="210" t="s">
        <v>6</v>
      </c>
      <c r="Q82" s="210" t="s">
        <v>6</v>
      </c>
      <c r="R82" s="137" t="s">
        <v>133</v>
      </c>
      <c r="S82" s="123" t="s">
        <v>133</v>
      </c>
      <c r="T82" s="101" t="s">
        <v>133</v>
      </c>
      <c r="U82" s="122" t="s">
        <v>9</v>
      </c>
      <c r="V82" s="122" t="s">
        <v>9</v>
      </c>
      <c r="W82" s="101"/>
      <c r="X82" s="150"/>
      <c r="Y82" s="122" t="s">
        <v>8</v>
      </c>
      <c r="Z82" s="210" t="s">
        <v>8</v>
      </c>
      <c r="AA82" s="126"/>
      <c r="AB82" s="101"/>
      <c r="AC82" s="101"/>
      <c r="AD82" s="150" t="s">
        <v>128</v>
      </c>
      <c r="AE82" s="122" t="s">
        <v>7</v>
      </c>
      <c r="AF82" s="211" t="s">
        <v>7</v>
      </c>
      <c r="AG82" s="106"/>
      <c r="AH82" s="101"/>
      <c r="AI82" s="101"/>
      <c r="AJ82" s="101"/>
      <c r="AK82" s="101"/>
      <c r="AL82" s="101"/>
      <c r="AM82" s="101" t="s">
        <v>133</v>
      </c>
      <c r="AN82" s="115" t="s">
        <v>133</v>
      </c>
      <c r="AO82" s="115" t="s">
        <v>133</v>
      </c>
      <c r="AP82" s="93">
        <f t="shared" si="7"/>
        <v>1</v>
      </c>
      <c r="AR82" s="129"/>
      <c r="AS82" s="130"/>
      <c r="AT82" s="130"/>
      <c r="AU82" s="131"/>
      <c r="AV82" s="132">
        <f t="shared" si="8"/>
        <v>26</v>
      </c>
      <c r="AW82" s="644" t="str">
        <f t="shared" si="9"/>
        <v>PETRUZZI MATTEO</v>
      </c>
      <c r="AX82" s="645"/>
      <c r="AY82" s="645"/>
      <c r="AZ82" s="646"/>
      <c r="BA82" s="29">
        <f t="shared" ref="BA82:BX82" si="57">COUNTIF($C82:$AU82,BA$58)</f>
        <v>2</v>
      </c>
      <c r="BB82" s="29">
        <f t="shared" si="57"/>
        <v>2</v>
      </c>
      <c r="BC82" s="29">
        <f t="shared" si="57"/>
        <v>2</v>
      </c>
      <c r="BD82" s="29">
        <f t="shared" si="57"/>
        <v>2</v>
      </c>
      <c r="BE82" s="29">
        <f t="shared" si="57"/>
        <v>2</v>
      </c>
      <c r="BF82" s="29">
        <f t="shared" si="57"/>
        <v>0</v>
      </c>
      <c r="BG82" s="29">
        <f t="shared" si="57"/>
        <v>2</v>
      </c>
      <c r="BH82" s="29">
        <f t="shared" si="57"/>
        <v>0</v>
      </c>
      <c r="BI82" s="29">
        <f t="shared" si="57"/>
        <v>0</v>
      </c>
      <c r="BJ82" s="29">
        <f t="shared" si="57"/>
        <v>0</v>
      </c>
      <c r="BK82" s="29">
        <f t="shared" si="57"/>
        <v>0</v>
      </c>
      <c r="BL82" s="29">
        <f t="shared" si="57"/>
        <v>0</v>
      </c>
      <c r="BM82" s="29">
        <f t="shared" si="57"/>
        <v>0</v>
      </c>
      <c r="BN82" s="29">
        <f t="shared" si="57"/>
        <v>0</v>
      </c>
      <c r="BO82" s="29">
        <f t="shared" si="57"/>
        <v>0</v>
      </c>
      <c r="BP82" s="29">
        <f t="shared" si="57"/>
        <v>0</v>
      </c>
      <c r="BQ82" s="29">
        <f t="shared" si="57"/>
        <v>0</v>
      </c>
      <c r="BR82" s="29">
        <f t="shared" si="57"/>
        <v>0</v>
      </c>
      <c r="BS82" s="29">
        <f t="shared" si="57"/>
        <v>0</v>
      </c>
      <c r="BT82" s="29">
        <f t="shared" si="57"/>
        <v>0</v>
      </c>
      <c r="BU82" s="29">
        <f t="shared" si="57"/>
        <v>0</v>
      </c>
      <c r="BV82" s="29">
        <f t="shared" si="57"/>
        <v>0</v>
      </c>
      <c r="BW82" s="29">
        <f t="shared" si="57"/>
        <v>0</v>
      </c>
      <c r="BX82" s="29">
        <f t="shared" si="57"/>
        <v>1</v>
      </c>
      <c r="BY82" s="644" t="str">
        <f t="shared" si="11"/>
        <v>PETRUZZI MATTEO</v>
      </c>
      <c r="BZ82" s="645"/>
      <c r="CA82" s="645"/>
      <c r="CB82" s="646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</row>
    <row r="83" spans="1:97" ht="15" customHeight="1" x14ac:dyDescent="0.2">
      <c r="A83" s="56" t="str">
        <f t="shared" ref="A83:B83" si="58">A28</f>
        <v>ST.ARTE</v>
      </c>
      <c r="B83" s="23" t="str">
        <f t="shared" si="58"/>
        <v>PORETTI SARA</v>
      </c>
      <c r="C83" s="199" t="s">
        <v>6</v>
      </c>
      <c r="D83" s="173" t="s">
        <v>9</v>
      </c>
      <c r="E83" s="173" t="s">
        <v>8</v>
      </c>
      <c r="F83" s="173" t="s">
        <v>5</v>
      </c>
      <c r="G83" s="101"/>
      <c r="H83" s="128"/>
      <c r="I83" s="212" t="s">
        <v>7</v>
      </c>
      <c r="J83" s="162" t="s">
        <v>8</v>
      </c>
      <c r="K83" s="40" t="s">
        <v>23</v>
      </c>
      <c r="L83" s="163" t="s">
        <v>9</v>
      </c>
      <c r="M83" s="123"/>
      <c r="N83" s="101"/>
      <c r="O83" s="101"/>
      <c r="P83" s="115"/>
      <c r="Q83" s="115"/>
      <c r="R83" s="126"/>
      <c r="S83" s="101"/>
      <c r="T83" s="40"/>
      <c r="U83" s="40"/>
      <c r="V83" s="101"/>
      <c r="W83" s="101"/>
      <c r="X83" s="115"/>
      <c r="Y83" s="101"/>
      <c r="Z83" s="115"/>
      <c r="AA83" s="172" t="s">
        <v>6</v>
      </c>
      <c r="AB83" s="213" t="s">
        <v>8</v>
      </c>
      <c r="AC83" s="213" t="s">
        <v>7</v>
      </c>
      <c r="AD83" s="162" t="s">
        <v>5</v>
      </c>
      <c r="AE83" s="40" t="s">
        <v>132</v>
      </c>
      <c r="AF83" s="202"/>
      <c r="AG83" s="212" t="s">
        <v>5</v>
      </c>
      <c r="AH83" s="162" t="s">
        <v>6</v>
      </c>
      <c r="AI83" s="40" t="s">
        <v>132</v>
      </c>
      <c r="AJ83" s="162" t="s">
        <v>9</v>
      </c>
      <c r="AK83" s="162" t="s">
        <v>7</v>
      </c>
      <c r="AL83" s="150" t="s">
        <v>23</v>
      </c>
      <c r="AM83" s="101"/>
      <c r="AN83" s="115"/>
      <c r="AO83" s="115"/>
      <c r="AP83" s="93">
        <f t="shared" si="7"/>
        <v>2</v>
      </c>
      <c r="AR83" s="129"/>
      <c r="AS83" s="130"/>
      <c r="AT83" s="130"/>
      <c r="AU83" s="131"/>
      <c r="AV83" s="132">
        <f t="shared" si="8"/>
        <v>20</v>
      </c>
      <c r="AW83" s="644" t="str">
        <f t="shared" si="9"/>
        <v>PORETTI SARA</v>
      </c>
      <c r="AX83" s="645"/>
      <c r="AY83" s="645"/>
      <c r="AZ83" s="646"/>
      <c r="BA83" s="29">
        <f t="shared" ref="BA83:BX83" si="59">COUNTIF($C83:$AU83,BA$58)</f>
        <v>3</v>
      </c>
      <c r="BB83" s="29">
        <f t="shared" si="59"/>
        <v>3</v>
      </c>
      <c r="BC83" s="29">
        <f t="shared" si="59"/>
        <v>3</v>
      </c>
      <c r="BD83" s="29">
        <f t="shared" si="59"/>
        <v>3</v>
      </c>
      <c r="BE83" s="29">
        <f t="shared" si="59"/>
        <v>3</v>
      </c>
      <c r="BF83" s="29">
        <f t="shared" si="59"/>
        <v>0</v>
      </c>
      <c r="BG83" s="29">
        <f t="shared" si="59"/>
        <v>0</v>
      </c>
      <c r="BH83" s="29">
        <f t="shared" si="59"/>
        <v>0</v>
      </c>
      <c r="BI83" s="29">
        <f t="shared" si="59"/>
        <v>0</v>
      </c>
      <c r="BJ83" s="29">
        <f t="shared" si="59"/>
        <v>0</v>
      </c>
      <c r="BK83" s="29">
        <f t="shared" si="59"/>
        <v>0</v>
      </c>
      <c r="BL83" s="29">
        <f t="shared" si="59"/>
        <v>0</v>
      </c>
      <c r="BM83" s="29">
        <f t="shared" si="59"/>
        <v>0</v>
      </c>
      <c r="BN83" s="29">
        <f t="shared" si="59"/>
        <v>0</v>
      </c>
      <c r="BO83" s="29">
        <f t="shared" si="59"/>
        <v>0</v>
      </c>
      <c r="BP83" s="29">
        <f t="shared" si="59"/>
        <v>0</v>
      </c>
      <c r="BQ83" s="29">
        <f t="shared" si="59"/>
        <v>0</v>
      </c>
      <c r="BR83" s="29">
        <f t="shared" si="59"/>
        <v>0</v>
      </c>
      <c r="BS83" s="29">
        <f t="shared" si="59"/>
        <v>0</v>
      </c>
      <c r="BT83" s="29">
        <f t="shared" si="59"/>
        <v>0</v>
      </c>
      <c r="BU83" s="29">
        <f t="shared" si="59"/>
        <v>0</v>
      </c>
      <c r="BV83" s="29">
        <f t="shared" si="59"/>
        <v>0</v>
      </c>
      <c r="BW83" s="29">
        <f t="shared" si="59"/>
        <v>0</v>
      </c>
      <c r="BX83" s="29">
        <f t="shared" si="59"/>
        <v>2</v>
      </c>
      <c r="BY83" s="644" t="str">
        <f t="shared" si="11"/>
        <v>PORETTI SARA</v>
      </c>
      <c r="BZ83" s="645"/>
      <c r="CA83" s="645"/>
      <c r="CB83" s="646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</row>
    <row r="84" spans="1:97" ht="15" customHeight="1" x14ac:dyDescent="0.2">
      <c r="A84" s="56" t="str">
        <f t="shared" ref="A84:B84" si="60">A29</f>
        <v>STO-FILO</v>
      </c>
      <c r="B84" s="23" t="str">
        <f t="shared" si="60"/>
        <v>REDAELLI LORENZO</v>
      </c>
      <c r="C84" s="172" t="s">
        <v>7</v>
      </c>
      <c r="D84" s="101"/>
      <c r="E84" s="101" t="s">
        <v>13</v>
      </c>
      <c r="F84" s="162" t="s">
        <v>9</v>
      </c>
      <c r="G84" s="101"/>
      <c r="H84" s="202"/>
      <c r="I84" s="143" t="s">
        <v>23</v>
      </c>
      <c r="J84" s="40" t="s">
        <v>132</v>
      </c>
      <c r="K84" s="101" t="s">
        <v>19</v>
      </c>
      <c r="L84" s="101" t="s">
        <v>19</v>
      </c>
      <c r="M84" s="101"/>
      <c r="N84" s="101"/>
      <c r="O84" s="101"/>
      <c r="P84" s="214"/>
      <c r="Q84" s="215"/>
      <c r="R84" s="199" t="s">
        <v>7</v>
      </c>
      <c r="S84" s="173" t="s">
        <v>7</v>
      </c>
      <c r="T84" s="163" t="s">
        <v>9</v>
      </c>
      <c r="U84" s="101" t="s">
        <v>19</v>
      </c>
      <c r="V84" s="135" t="s">
        <v>19</v>
      </c>
      <c r="W84" s="101"/>
      <c r="X84" s="115"/>
      <c r="Y84" s="101"/>
      <c r="Z84" s="115"/>
      <c r="AA84" s="126" t="s">
        <v>13</v>
      </c>
      <c r="AB84" s="101" t="s">
        <v>13</v>
      </c>
      <c r="AC84" s="89"/>
      <c r="AD84" s="101" t="s">
        <v>19</v>
      </c>
      <c r="AE84" s="101"/>
      <c r="AF84" s="164" t="s">
        <v>23</v>
      </c>
      <c r="AG84" s="107" t="s">
        <v>7</v>
      </c>
      <c r="AH84" s="163" t="s">
        <v>9</v>
      </c>
      <c r="AI84" s="163" t="s">
        <v>9</v>
      </c>
      <c r="AJ84" s="101"/>
      <c r="AK84" s="101" t="s">
        <v>13</v>
      </c>
      <c r="AL84" s="101"/>
      <c r="AM84" s="101"/>
      <c r="AN84" s="115"/>
      <c r="AO84" s="115"/>
      <c r="AP84" s="93">
        <f t="shared" si="7"/>
        <v>2</v>
      </c>
      <c r="AR84" s="129"/>
      <c r="AS84" s="130"/>
      <c r="AT84" s="130"/>
      <c r="AU84" s="131"/>
      <c r="AV84" s="132">
        <f t="shared" si="8"/>
        <v>21</v>
      </c>
      <c r="AW84" s="644" t="str">
        <f t="shared" si="9"/>
        <v>REDAELLI LORENZO</v>
      </c>
      <c r="AX84" s="645"/>
      <c r="AY84" s="645"/>
      <c r="AZ84" s="646"/>
      <c r="BA84" s="29">
        <f t="shared" ref="BA84:BX84" si="61">COUNTIF($C84:$AU84,BA$58)</f>
        <v>0</v>
      </c>
      <c r="BB84" s="29">
        <f t="shared" si="61"/>
        <v>0</v>
      </c>
      <c r="BC84" s="29">
        <f t="shared" si="61"/>
        <v>4</v>
      </c>
      <c r="BD84" s="29">
        <f t="shared" si="61"/>
        <v>0</v>
      </c>
      <c r="BE84" s="29">
        <f t="shared" si="61"/>
        <v>4</v>
      </c>
      <c r="BF84" s="29">
        <f t="shared" si="61"/>
        <v>0</v>
      </c>
      <c r="BG84" s="29">
        <f t="shared" si="61"/>
        <v>0</v>
      </c>
      <c r="BH84" s="29">
        <f t="shared" si="61"/>
        <v>0</v>
      </c>
      <c r="BI84" s="29">
        <f t="shared" si="61"/>
        <v>4</v>
      </c>
      <c r="BJ84" s="29">
        <f t="shared" si="61"/>
        <v>0</v>
      </c>
      <c r="BK84" s="29">
        <f t="shared" si="61"/>
        <v>0</v>
      </c>
      <c r="BL84" s="29">
        <f t="shared" si="61"/>
        <v>0</v>
      </c>
      <c r="BM84" s="29">
        <f t="shared" si="61"/>
        <v>0</v>
      </c>
      <c r="BN84" s="29">
        <f t="shared" si="61"/>
        <v>0</v>
      </c>
      <c r="BO84" s="29">
        <f t="shared" si="61"/>
        <v>5</v>
      </c>
      <c r="BP84" s="29">
        <f t="shared" si="61"/>
        <v>0</v>
      </c>
      <c r="BQ84" s="29">
        <f t="shared" si="61"/>
        <v>0</v>
      </c>
      <c r="BR84" s="29">
        <f t="shared" si="61"/>
        <v>0</v>
      </c>
      <c r="BS84" s="29">
        <f t="shared" si="61"/>
        <v>0</v>
      </c>
      <c r="BT84" s="29">
        <f t="shared" si="61"/>
        <v>0</v>
      </c>
      <c r="BU84" s="29">
        <f t="shared" si="61"/>
        <v>0</v>
      </c>
      <c r="BV84" s="29">
        <f t="shared" si="61"/>
        <v>0</v>
      </c>
      <c r="BW84" s="29">
        <f t="shared" si="61"/>
        <v>0</v>
      </c>
      <c r="BX84" s="29">
        <f t="shared" si="61"/>
        <v>2</v>
      </c>
      <c r="BY84" s="644" t="str">
        <f t="shared" si="11"/>
        <v>REDAELLI LORENZO</v>
      </c>
      <c r="BZ84" s="645"/>
      <c r="CA84" s="645"/>
      <c r="CB84" s="646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</row>
    <row r="85" spans="1:97" ht="18.75" customHeight="1" x14ac:dyDescent="0.2">
      <c r="A85" s="56" t="str">
        <f t="shared" ref="A85:B85" si="62">A30</f>
        <v>ARCHITETTURA</v>
      </c>
      <c r="B85" s="23" t="str">
        <f t="shared" si="62"/>
        <v>MASSERMAN CHARLOTTE</v>
      </c>
      <c r="C85" s="190" t="s">
        <v>134</v>
      </c>
      <c r="D85" s="188" t="s">
        <v>134</v>
      </c>
      <c r="E85" s="123"/>
      <c r="F85" s="188" t="s">
        <v>135</v>
      </c>
      <c r="G85" s="188" t="s">
        <v>135</v>
      </c>
      <c r="H85" s="216" t="s">
        <v>135</v>
      </c>
      <c r="I85" s="106"/>
      <c r="J85" s="101"/>
      <c r="K85" s="101"/>
      <c r="L85" s="101"/>
      <c r="M85" s="162" t="s">
        <v>134</v>
      </c>
      <c r="N85" s="101"/>
      <c r="O85" s="188" t="s">
        <v>135</v>
      </c>
      <c r="P85" s="188" t="s">
        <v>136</v>
      </c>
      <c r="Q85" s="187" t="s">
        <v>136</v>
      </c>
      <c r="R85" s="108"/>
      <c r="S85" s="40" t="s">
        <v>23</v>
      </c>
      <c r="T85" s="190" t="s">
        <v>134</v>
      </c>
      <c r="U85" s="190" t="s">
        <v>134</v>
      </c>
      <c r="V85" s="190" t="s">
        <v>134</v>
      </c>
      <c r="W85" s="217"/>
      <c r="X85" s="188" t="s">
        <v>135</v>
      </c>
      <c r="Y85" s="188" t="s">
        <v>136</v>
      </c>
      <c r="Z85" s="187" t="s">
        <v>136</v>
      </c>
      <c r="AA85" s="126"/>
      <c r="AB85" s="40" t="s">
        <v>23</v>
      </c>
      <c r="AC85" s="163" t="s">
        <v>134</v>
      </c>
      <c r="AD85" s="163" t="s">
        <v>134</v>
      </c>
      <c r="AE85" s="101"/>
      <c r="AF85" s="128"/>
      <c r="AG85" s="106"/>
      <c r="AH85" s="89"/>
      <c r="AI85" s="101"/>
      <c r="AJ85" s="101"/>
      <c r="AK85" s="101"/>
      <c r="AL85" s="101"/>
      <c r="AM85" s="163" t="s">
        <v>135</v>
      </c>
      <c r="AN85" s="163" t="s">
        <v>135</v>
      </c>
      <c r="AO85" s="163" t="s">
        <v>135</v>
      </c>
      <c r="AP85" s="93">
        <f t="shared" si="7"/>
        <v>2</v>
      </c>
      <c r="AR85" s="129"/>
      <c r="AS85" s="130"/>
      <c r="AT85" s="130"/>
      <c r="AU85" s="131"/>
      <c r="AV85" s="132">
        <f t="shared" si="8"/>
        <v>23</v>
      </c>
      <c r="AW85" s="644" t="str">
        <f t="shared" si="9"/>
        <v>MASSERMAN CHARLOTTE</v>
      </c>
      <c r="AX85" s="645"/>
      <c r="AY85" s="645"/>
      <c r="AZ85" s="646"/>
      <c r="BA85" s="29">
        <f t="shared" ref="BA85:BX85" si="63">COUNTIF($C85:$AU85,BA$58)</f>
        <v>0</v>
      </c>
      <c r="BB85" s="29">
        <f t="shared" si="63"/>
        <v>0</v>
      </c>
      <c r="BC85" s="29">
        <f t="shared" si="63"/>
        <v>0</v>
      </c>
      <c r="BD85" s="29">
        <f t="shared" si="63"/>
        <v>0</v>
      </c>
      <c r="BE85" s="29">
        <f t="shared" si="63"/>
        <v>0</v>
      </c>
      <c r="BF85" s="29">
        <f t="shared" si="63"/>
        <v>0</v>
      </c>
      <c r="BG85" s="29">
        <f t="shared" si="63"/>
        <v>0</v>
      </c>
      <c r="BH85" s="29">
        <f t="shared" si="63"/>
        <v>0</v>
      </c>
      <c r="BI85" s="29">
        <f t="shared" si="63"/>
        <v>0</v>
      </c>
      <c r="BJ85" s="29">
        <f t="shared" si="63"/>
        <v>0</v>
      </c>
      <c r="BK85" s="29">
        <f t="shared" si="63"/>
        <v>0</v>
      </c>
      <c r="BL85" s="29">
        <f t="shared" si="63"/>
        <v>0</v>
      </c>
      <c r="BM85" s="29">
        <f t="shared" si="63"/>
        <v>0</v>
      </c>
      <c r="BN85" s="29">
        <f t="shared" si="63"/>
        <v>0</v>
      </c>
      <c r="BO85" s="29">
        <f t="shared" si="63"/>
        <v>0</v>
      </c>
      <c r="BP85" s="29">
        <f t="shared" si="63"/>
        <v>0</v>
      </c>
      <c r="BQ85" s="29">
        <f t="shared" si="63"/>
        <v>0</v>
      </c>
      <c r="BR85" s="29">
        <f t="shared" si="63"/>
        <v>0</v>
      </c>
      <c r="BS85" s="29">
        <f t="shared" si="63"/>
        <v>0</v>
      </c>
      <c r="BT85" s="29">
        <f t="shared" si="63"/>
        <v>0</v>
      </c>
      <c r="BU85" s="29">
        <f t="shared" si="63"/>
        <v>0</v>
      </c>
      <c r="BV85" s="29">
        <f t="shared" si="63"/>
        <v>0</v>
      </c>
      <c r="BW85" s="29">
        <f t="shared" si="63"/>
        <v>0</v>
      </c>
      <c r="BX85" s="29">
        <f t="shared" si="63"/>
        <v>2</v>
      </c>
      <c r="BY85" s="644" t="str">
        <f t="shared" si="11"/>
        <v>MASSERMAN CHARLOTTE</v>
      </c>
      <c r="BZ85" s="645"/>
      <c r="CA85" s="645"/>
      <c r="CB85" s="646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</row>
    <row r="86" spans="1:97" ht="15" customHeight="1" x14ac:dyDescent="0.2">
      <c r="A86" s="56" t="str">
        <f t="shared" ref="A86:B86" si="64">A31</f>
        <v>SOSTEGNO</v>
      </c>
      <c r="B86" s="23" t="str">
        <f t="shared" si="64"/>
        <v>SIMIONI ANDREA</v>
      </c>
      <c r="C86" s="126"/>
      <c r="D86" s="101" t="s">
        <v>133</v>
      </c>
      <c r="E86" s="101" t="s">
        <v>133</v>
      </c>
      <c r="F86" s="101" t="s">
        <v>133</v>
      </c>
      <c r="G86" s="101"/>
      <c r="H86" s="128"/>
      <c r="I86" s="106"/>
      <c r="J86" s="101"/>
      <c r="K86" s="40" t="s">
        <v>132</v>
      </c>
      <c r="L86" s="101"/>
      <c r="M86" s="101"/>
      <c r="N86" s="89"/>
      <c r="O86" s="155" t="s">
        <v>5</v>
      </c>
      <c r="P86" s="115"/>
      <c r="Q86" s="115"/>
      <c r="R86" s="126"/>
      <c r="S86" s="40" t="s">
        <v>23</v>
      </c>
      <c r="T86" s="101" t="s">
        <v>5</v>
      </c>
      <c r="U86" s="101" t="s">
        <v>133</v>
      </c>
      <c r="V86" s="101" t="s">
        <v>133</v>
      </c>
      <c r="W86" s="101"/>
      <c r="X86" s="115"/>
      <c r="Y86" s="101"/>
      <c r="Z86" s="115"/>
      <c r="AA86" s="126"/>
      <c r="AB86" s="101" t="s">
        <v>133</v>
      </c>
      <c r="AC86" s="101" t="s">
        <v>133</v>
      </c>
      <c r="AD86" s="101" t="s">
        <v>133</v>
      </c>
      <c r="AE86" s="101" t="s">
        <v>133</v>
      </c>
      <c r="AF86" s="128"/>
      <c r="AG86" s="143" t="s">
        <v>23</v>
      </c>
      <c r="AH86" s="101"/>
      <c r="AI86" s="101"/>
      <c r="AJ86" s="101"/>
      <c r="AK86" s="101"/>
      <c r="AL86" s="101"/>
      <c r="AM86" s="101"/>
      <c r="AN86" s="157" t="s">
        <v>5</v>
      </c>
      <c r="AO86" s="115"/>
      <c r="AP86" s="93">
        <f t="shared" si="7"/>
        <v>2</v>
      </c>
      <c r="AR86" s="129"/>
      <c r="AS86" s="130"/>
      <c r="AT86" s="130"/>
      <c r="AU86" s="131"/>
      <c r="AV86" s="132">
        <f t="shared" si="8"/>
        <v>16</v>
      </c>
      <c r="AW86" s="644" t="str">
        <f t="shared" si="9"/>
        <v>SIMIONI ANDREA</v>
      </c>
      <c r="AX86" s="645"/>
      <c r="AY86" s="645"/>
      <c r="AZ86" s="646"/>
      <c r="BA86" s="29">
        <f t="shared" ref="BA86:BX86" si="65">COUNTIF($C86:$AU86,BA$58)</f>
        <v>3</v>
      </c>
      <c r="BB86" s="29">
        <f t="shared" si="65"/>
        <v>0</v>
      </c>
      <c r="BC86" s="29">
        <f t="shared" si="65"/>
        <v>0</v>
      </c>
      <c r="BD86" s="29">
        <f t="shared" si="65"/>
        <v>0</v>
      </c>
      <c r="BE86" s="29">
        <f t="shared" si="65"/>
        <v>0</v>
      </c>
      <c r="BF86" s="29">
        <f t="shared" si="65"/>
        <v>0</v>
      </c>
      <c r="BG86" s="29">
        <f t="shared" si="65"/>
        <v>0</v>
      </c>
      <c r="BH86" s="29">
        <f t="shared" si="65"/>
        <v>0</v>
      </c>
      <c r="BI86" s="29">
        <f t="shared" si="65"/>
        <v>0</v>
      </c>
      <c r="BJ86" s="29">
        <f t="shared" si="65"/>
        <v>0</v>
      </c>
      <c r="BK86" s="29">
        <f t="shared" si="65"/>
        <v>0</v>
      </c>
      <c r="BL86" s="29">
        <f t="shared" si="65"/>
        <v>0</v>
      </c>
      <c r="BM86" s="29">
        <f t="shared" si="65"/>
        <v>0</v>
      </c>
      <c r="BN86" s="29">
        <f t="shared" si="65"/>
        <v>0</v>
      </c>
      <c r="BO86" s="29">
        <f t="shared" si="65"/>
        <v>0</v>
      </c>
      <c r="BP86" s="29">
        <f t="shared" si="65"/>
        <v>0</v>
      </c>
      <c r="BQ86" s="29">
        <f t="shared" si="65"/>
        <v>0</v>
      </c>
      <c r="BR86" s="29">
        <f t="shared" si="65"/>
        <v>0</v>
      </c>
      <c r="BS86" s="29">
        <f t="shared" si="65"/>
        <v>0</v>
      </c>
      <c r="BT86" s="29">
        <f t="shared" si="65"/>
        <v>0</v>
      </c>
      <c r="BU86" s="29">
        <f t="shared" si="65"/>
        <v>0</v>
      </c>
      <c r="BV86" s="29">
        <f t="shared" si="65"/>
        <v>0</v>
      </c>
      <c r="BW86" s="29">
        <f t="shared" si="65"/>
        <v>0</v>
      </c>
      <c r="BX86" s="29">
        <f t="shared" si="65"/>
        <v>2</v>
      </c>
      <c r="BY86" s="644" t="str">
        <f t="shared" si="11"/>
        <v>SIMIONI ANDREA</v>
      </c>
      <c r="BZ86" s="645"/>
      <c r="CA86" s="645"/>
      <c r="CB86" s="646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</row>
    <row r="87" spans="1:97" ht="15" customHeight="1" x14ac:dyDescent="0.2">
      <c r="A87" s="56" t="str">
        <f t="shared" ref="A87:B87" si="66">A32</f>
        <v>MATE-FISICA</v>
      </c>
      <c r="B87" s="23" t="str">
        <f t="shared" si="66"/>
        <v>SINATRA GIUSEPPE</v>
      </c>
      <c r="C87" s="126"/>
      <c r="D87" s="101"/>
      <c r="E87" s="40" t="s">
        <v>23</v>
      </c>
      <c r="F87" s="101" t="s">
        <v>19</v>
      </c>
      <c r="G87" s="101" t="s">
        <v>17</v>
      </c>
      <c r="H87" s="128" t="s">
        <v>17</v>
      </c>
      <c r="I87" s="106" t="s">
        <v>19</v>
      </c>
      <c r="J87" s="101" t="s">
        <v>17</v>
      </c>
      <c r="K87" s="123" t="s">
        <v>16</v>
      </c>
      <c r="L87" s="101"/>
      <c r="M87" s="101" t="s">
        <v>16</v>
      </c>
      <c r="N87" s="101" t="s">
        <v>16</v>
      </c>
      <c r="O87" s="101"/>
      <c r="P87" s="115"/>
      <c r="Q87" s="115"/>
      <c r="R87" s="126" t="s">
        <v>16</v>
      </c>
      <c r="S87" s="101" t="s">
        <v>16</v>
      </c>
      <c r="T87" s="101" t="s">
        <v>17</v>
      </c>
      <c r="U87" s="101"/>
      <c r="V87" s="101" t="s">
        <v>17</v>
      </c>
      <c r="W87" s="101" t="s">
        <v>19</v>
      </c>
      <c r="X87" s="115"/>
      <c r="Y87" s="101"/>
      <c r="Z87" s="115"/>
      <c r="AA87" s="126" t="s">
        <v>19</v>
      </c>
      <c r="AB87" s="101" t="s">
        <v>19</v>
      </c>
      <c r="AC87" s="40"/>
      <c r="AD87" s="101"/>
      <c r="AE87" s="101" t="s">
        <v>17</v>
      </c>
      <c r="AF87" s="128" t="s">
        <v>17</v>
      </c>
      <c r="AG87" s="106" t="s">
        <v>16</v>
      </c>
      <c r="AH87" s="101" t="s">
        <v>16</v>
      </c>
      <c r="AI87" s="101" t="s">
        <v>19</v>
      </c>
      <c r="AJ87" s="40" t="s">
        <v>23</v>
      </c>
      <c r="AK87" s="101" t="s">
        <v>19</v>
      </c>
      <c r="AL87" s="101"/>
      <c r="AM87" s="101"/>
      <c r="AN87" s="115"/>
      <c r="AO87" s="115"/>
      <c r="AP87" s="93">
        <f t="shared" si="7"/>
        <v>2</v>
      </c>
      <c r="AR87" s="129"/>
      <c r="AS87" s="130"/>
      <c r="AT87" s="130"/>
      <c r="AU87" s="131"/>
      <c r="AV87" s="132">
        <f t="shared" si="8"/>
        <v>24</v>
      </c>
      <c r="AW87" s="644" t="str">
        <f t="shared" si="9"/>
        <v>SINATRA GIUSEPPE</v>
      </c>
      <c r="AX87" s="645"/>
      <c r="AY87" s="645"/>
      <c r="AZ87" s="646"/>
      <c r="BA87" s="29">
        <f t="shared" ref="BA87:BX87" si="67">COUNTIF($C87:$AU87,BA$58)</f>
        <v>0</v>
      </c>
      <c r="BB87" s="29">
        <f t="shared" si="67"/>
        <v>0</v>
      </c>
      <c r="BC87" s="29">
        <f t="shared" si="67"/>
        <v>0</v>
      </c>
      <c r="BD87" s="29">
        <f t="shared" si="67"/>
        <v>0</v>
      </c>
      <c r="BE87" s="29">
        <f t="shared" si="67"/>
        <v>0</v>
      </c>
      <c r="BF87" s="29">
        <f t="shared" si="67"/>
        <v>0</v>
      </c>
      <c r="BG87" s="29">
        <f t="shared" si="67"/>
        <v>0</v>
      </c>
      <c r="BH87" s="29">
        <f t="shared" si="67"/>
        <v>0</v>
      </c>
      <c r="BI87" s="29">
        <f t="shared" si="67"/>
        <v>0</v>
      </c>
      <c r="BJ87" s="29">
        <f t="shared" si="67"/>
        <v>0</v>
      </c>
      <c r="BK87" s="29">
        <f t="shared" si="67"/>
        <v>0</v>
      </c>
      <c r="BL87" s="29">
        <f t="shared" si="67"/>
        <v>7</v>
      </c>
      <c r="BM87" s="29">
        <f t="shared" si="67"/>
        <v>7</v>
      </c>
      <c r="BN87" s="29">
        <f t="shared" si="67"/>
        <v>0</v>
      </c>
      <c r="BO87" s="29">
        <f t="shared" si="67"/>
        <v>7</v>
      </c>
      <c r="BP87" s="29">
        <f t="shared" si="67"/>
        <v>0</v>
      </c>
      <c r="BQ87" s="29">
        <f t="shared" si="67"/>
        <v>0</v>
      </c>
      <c r="BR87" s="29">
        <f t="shared" si="67"/>
        <v>0</v>
      </c>
      <c r="BS87" s="29">
        <f t="shared" si="67"/>
        <v>0</v>
      </c>
      <c r="BT87" s="29">
        <f t="shared" si="67"/>
        <v>0</v>
      </c>
      <c r="BU87" s="29">
        <f t="shared" si="67"/>
        <v>0</v>
      </c>
      <c r="BV87" s="29">
        <f t="shared" si="67"/>
        <v>0</v>
      </c>
      <c r="BW87" s="29">
        <f t="shared" si="67"/>
        <v>0</v>
      </c>
      <c r="BX87" s="29">
        <f t="shared" si="67"/>
        <v>2</v>
      </c>
      <c r="BY87" s="644" t="str">
        <f t="shared" si="11"/>
        <v>SINATRA GIUSEPPE</v>
      </c>
      <c r="BZ87" s="645"/>
      <c r="CA87" s="645"/>
      <c r="CB87" s="646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</row>
    <row r="88" spans="1:97" ht="15" customHeight="1" x14ac:dyDescent="0.2">
      <c r="A88" s="56" t="str">
        <f t="shared" ref="A88:B88" si="68">A33</f>
        <v>TEDESCO</v>
      </c>
      <c r="B88" s="23" t="str">
        <f t="shared" si="68"/>
        <v>SOMA SHARON</v>
      </c>
      <c r="C88" s="204" t="s">
        <v>23</v>
      </c>
      <c r="D88" s="101" t="s">
        <v>18</v>
      </c>
      <c r="E88" s="101" t="s">
        <v>18</v>
      </c>
      <c r="F88" s="101" t="s">
        <v>17</v>
      </c>
      <c r="G88" s="101"/>
      <c r="H88" s="164" t="s">
        <v>22</v>
      </c>
      <c r="I88" s="106" t="s">
        <v>16</v>
      </c>
      <c r="J88" s="101" t="s">
        <v>19</v>
      </c>
      <c r="K88" s="101" t="s">
        <v>17</v>
      </c>
      <c r="L88" s="40" t="s">
        <v>22</v>
      </c>
      <c r="M88" s="40" t="s">
        <v>21</v>
      </c>
      <c r="N88" s="101"/>
      <c r="O88" s="143"/>
      <c r="P88" s="115"/>
      <c r="Q88" s="150"/>
      <c r="R88" s="108"/>
      <c r="S88" s="40"/>
      <c r="T88" s="143" t="s">
        <v>23</v>
      </c>
      <c r="U88" s="40" t="s">
        <v>21</v>
      </c>
      <c r="V88" s="40" t="s">
        <v>22</v>
      </c>
      <c r="W88" s="101"/>
      <c r="X88" s="115"/>
      <c r="Y88" s="101"/>
      <c r="Z88" s="115"/>
      <c r="AA88" s="126" t="s">
        <v>15</v>
      </c>
      <c r="AB88" s="101" t="s">
        <v>15</v>
      </c>
      <c r="AC88" s="40" t="s">
        <v>21</v>
      </c>
      <c r="AD88" s="123" t="s">
        <v>16</v>
      </c>
      <c r="AE88" s="101"/>
      <c r="AF88" s="128" t="s">
        <v>19</v>
      </c>
      <c r="AG88" s="106"/>
      <c r="AH88" s="101"/>
      <c r="AI88" s="101"/>
      <c r="AJ88" s="101"/>
      <c r="AK88" s="101"/>
      <c r="AL88" s="101"/>
      <c r="AM88" s="101"/>
      <c r="AN88" s="115"/>
      <c r="AO88" s="115"/>
      <c r="AP88" s="93">
        <f t="shared" si="7"/>
        <v>2</v>
      </c>
      <c r="AR88" s="129"/>
      <c r="AS88" s="130"/>
      <c r="AT88" s="130"/>
      <c r="AU88" s="131"/>
      <c r="AV88" s="132">
        <f t="shared" si="8"/>
        <v>19</v>
      </c>
      <c r="AW88" s="644" t="str">
        <f t="shared" si="9"/>
        <v>SOMA SHARON</v>
      </c>
      <c r="AX88" s="645"/>
      <c r="AY88" s="645"/>
      <c r="AZ88" s="646"/>
      <c r="BA88" s="29">
        <f t="shared" ref="BA88:BX88" si="69">COUNTIF($C88:$AU88,BA$58)</f>
        <v>0</v>
      </c>
      <c r="BB88" s="29">
        <f t="shared" si="69"/>
        <v>0</v>
      </c>
      <c r="BC88" s="29">
        <f t="shared" si="69"/>
        <v>0</v>
      </c>
      <c r="BD88" s="29">
        <f t="shared" si="69"/>
        <v>0</v>
      </c>
      <c r="BE88" s="29">
        <f t="shared" si="69"/>
        <v>0</v>
      </c>
      <c r="BF88" s="29">
        <f t="shared" si="69"/>
        <v>0</v>
      </c>
      <c r="BG88" s="29">
        <f t="shared" si="69"/>
        <v>0</v>
      </c>
      <c r="BH88" s="29">
        <f t="shared" si="69"/>
        <v>0</v>
      </c>
      <c r="BI88" s="29">
        <f t="shared" si="69"/>
        <v>0</v>
      </c>
      <c r="BJ88" s="29">
        <f t="shared" si="69"/>
        <v>0</v>
      </c>
      <c r="BK88" s="29">
        <f t="shared" si="69"/>
        <v>2</v>
      </c>
      <c r="BL88" s="29">
        <f t="shared" si="69"/>
        <v>2</v>
      </c>
      <c r="BM88" s="29">
        <f t="shared" si="69"/>
        <v>2</v>
      </c>
      <c r="BN88" s="29">
        <f t="shared" si="69"/>
        <v>2</v>
      </c>
      <c r="BO88" s="29">
        <f t="shared" si="69"/>
        <v>2</v>
      </c>
      <c r="BP88" s="29">
        <f t="shared" si="69"/>
        <v>0</v>
      </c>
      <c r="BQ88" s="29">
        <f t="shared" si="69"/>
        <v>3</v>
      </c>
      <c r="BR88" s="29">
        <f t="shared" si="69"/>
        <v>3</v>
      </c>
      <c r="BS88" s="29">
        <f t="shared" si="69"/>
        <v>0</v>
      </c>
      <c r="BT88" s="29">
        <f t="shared" si="69"/>
        <v>0</v>
      </c>
      <c r="BU88" s="29">
        <f t="shared" si="69"/>
        <v>0</v>
      </c>
      <c r="BV88" s="29">
        <f t="shared" si="69"/>
        <v>0</v>
      </c>
      <c r="BW88" s="29">
        <f t="shared" si="69"/>
        <v>0</v>
      </c>
      <c r="BX88" s="29">
        <f t="shared" si="69"/>
        <v>2</v>
      </c>
      <c r="BY88" s="644" t="str">
        <f t="shared" si="11"/>
        <v>SOMA SHARON</v>
      </c>
      <c r="BZ88" s="645"/>
      <c r="CA88" s="645"/>
      <c r="CB88" s="646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</row>
    <row r="89" spans="1:97" ht="15" customHeight="1" x14ac:dyDescent="0.2">
      <c r="A89" s="56" t="str">
        <f t="shared" ref="A89:B89" si="70">A34</f>
        <v>INGLESE</v>
      </c>
      <c r="B89" s="23" t="str">
        <f t="shared" si="70"/>
        <v>PERONI LUCIA</v>
      </c>
      <c r="C89" s="126"/>
      <c r="D89" s="101"/>
      <c r="E89" s="118"/>
      <c r="F89" s="101" t="s">
        <v>12</v>
      </c>
      <c r="G89" s="101"/>
      <c r="H89" s="164" t="s">
        <v>22</v>
      </c>
      <c r="I89" s="106"/>
      <c r="J89" s="101"/>
      <c r="K89" s="40" t="s">
        <v>23</v>
      </c>
      <c r="L89" s="40" t="s">
        <v>22</v>
      </c>
      <c r="M89" s="40" t="s">
        <v>21</v>
      </c>
      <c r="N89" s="118"/>
      <c r="O89" s="118" t="s">
        <v>17</v>
      </c>
      <c r="P89" s="218" t="s">
        <v>19</v>
      </c>
      <c r="Q89" s="115" t="s">
        <v>18</v>
      </c>
      <c r="R89" s="126" t="s">
        <v>18</v>
      </c>
      <c r="S89" s="101"/>
      <c r="T89" s="101" t="s">
        <v>12</v>
      </c>
      <c r="U89" s="40" t="s">
        <v>21</v>
      </c>
      <c r="V89" s="40" t="s">
        <v>22</v>
      </c>
      <c r="W89" s="101" t="s">
        <v>17</v>
      </c>
      <c r="X89" s="115"/>
      <c r="Y89" s="101"/>
      <c r="Z89" s="115"/>
      <c r="AA89" s="126"/>
      <c r="AB89" s="101" t="s">
        <v>18</v>
      </c>
      <c r="AC89" s="40" t="s">
        <v>21</v>
      </c>
      <c r="AD89" s="40" t="s">
        <v>23</v>
      </c>
      <c r="AE89" s="123" t="s">
        <v>19</v>
      </c>
      <c r="AF89" s="128" t="s">
        <v>12</v>
      </c>
      <c r="AG89" s="106"/>
      <c r="AH89" s="101"/>
      <c r="AI89" s="101"/>
      <c r="AJ89" s="101"/>
      <c r="AK89" s="101"/>
      <c r="AL89" s="40"/>
      <c r="AM89" s="115" t="s">
        <v>19</v>
      </c>
      <c r="AN89" s="115" t="s">
        <v>17</v>
      </c>
      <c r="AO89" s="115"/>
      <c r="AP89" s="93">
        <f t="shared" si="7"/>
        <v>2</v>
      </c>
      <c r="AR89" s="129"/>
      <c r="AS89" s="130"/>
      <c r="AT89" s="130"/>
      <c r="AU89" s="131"/>
      <c r="AV89" s="132">
        <f t="shared" si="8"/>
        <v>21</v>
      </c>
      <c r="AW89" s="644" t="str">
        <f t="shared" si="9"/>
        <v>PERONI LUCIA</v>
      </c>
      <c r="AX89" s="645"/>
      <c r="AY89" s="645"/>
      <c r="AZ89" s="646"/>
      <c r="BA89" s="29">
        <f t="shared" ref="BA89:BX89" si="71">COUNTIF($C89:$AU89,BA$58)</f>
        <v>0</v>
      </c>
      <c r="BB89" s="29">
        <f t="shared" si="71"/>
        <v>0</v>
      </c>
      <c r="BC89" s="29">
        <f t="shared" si="71"/>
        <v>0</v>
      </c>
      <c r="BD89" s="29">
        <f t="shared" si="71"/>
        <v>0</v>
      </c>
      <c r="BE89" s="29">
        <f t="shared" si="71"/>
        <v>0</v>
      </c>
      <c r="BF89" s="29">
        <f t="shared" si="71"/>
        <v>0</v>
      </c>
      <c r="BG89" s="29">
        <f t="shared" si="71"/>
        <v>0</v>
      </c>
      <c r="BH89" s="29">
        <f t="shared" si="71"/>
        <v>3</v>
      </c>
      <c r="BI89" s="29">
        <f t="shared" si="71"/>
        <v>0</v>
      </c>
      <c r="BJ89" s="29">
        <f t="shared" si="71"/>
        <v>0</v>
      </c>
      <c r="BK89" s="29">
        <f t="shared" si="71"/>
        <v>0</v>
      </c>
      <c r="BL89" s="29">
        <f t="shared" si="71"/>
        <v>0</v>
      </c>
      <c r="BM89" s="29">
        <f t="shared" si="71"/>
        <v>3</v>
      </c>
      <c r="BN89" s="29">
        <f t="shared" si="71"/>
        <v>3</v>
      </c>
      <c r="BO89" s="29">
        <f t="shared" si="71"/>
        <v>3</v>
      </c>
      <c r="BP89" s="29">
        <f t="shared" si="71"/>
        <v>0</v>
      </c>
      <c r="BQ89" s="29">
        <f t="shared" si="71"/>
        <v>3</v>
      </c>
      <c r="BR89" s="29">
        <f t="shared" si="71"/>
        <v>3</v>
      </c>
      <c r="BS89" s="29">
        <f t="shared" si="71"/>
        <v>0</v>
      </c>
      <c r="BT89" s="29">
        <f t="shared" si="71"/>
        <v>0</v>
      </c>
      <c r="BU89" s="29">
        <f t="shared" si="71"/>
        <v>0</v>
      </c>
      <c r="BV89" s="29">
        <f t="shared" si="71"/>
        <v>0</v>
      </c>
      <c r="BW89" s="29">
        <f t="shared" si="71"/>
        <v>0</v>
      </c>
      <c r="BX89" s="29">
        <f t="shared" si="71"/>
        <v>2</v>
      </c>
      <c r="BY89" s="644" t="str">
        <f t="shared" si="11"/>
        <v>PERONI LUCIA</v>
      </c>
      <c r="BZ89" s="645"/>
      <c r="CA89" s="645"/>
      <c r="CB89" s="646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</row>
    <row r="90" spans="1:97" ht="15" customHeight="1" x14ac:dyDescent="0.2">
      <c r="A90" s="56" t="str">
        <f t="shared" ref="A90:B90" si="72">A35</f>
        <v>MADRELINGUA</v>
      </c>
      <c r="B90" s="23" t="str">
        <f t="shared" si="72"/>
        <v>VALENTINI CRISTINA</v>
      </c>
      <c r="C90" s="126" t="s">
        <v>16</v>
      </c>
      <c r="D90" s="101" t="s">
        <v>17</v>
      </c>
      <c r="E90" s="162" t="s">
        <v>7</v>
      </c>
      <c r="F90" s="101"/>
      <c r="G90" s="101" t="s">
        <v>138</v>
      </c>
      <c r="H90" s="164"/>
      <c r="I90" s="74"/>
      <c r="J90" s="101"/>
      <c r="K90" s="101" t="s">
        <v>20</v>
      </c>
      <c r="L90" s="118"/>
      <c r="M90" s="101" t="s">
        <v>138</v>
      </c>
      <c r="N90" s="101"/>
      <c r="O90" s="101" t="s">
        <v>138</v>
      </c>
      <c r="P90" s="115" t="s">
        <v>138</v>
      </c>
      <c r="Q90" s="115" t="s">
        <v>138</v>
      </c>
      <c r="R90" s="126" t="s">
        <v>11</v>
      </c>
      <c r="S90" s="118" t="s">
        <v>18</v>
      </c>
      <c r="T90" s="101" t="s">
        <v>138</v>
      </c>
      <c r="U90" s="143" t="s">
        <v>23</v>
      </c>
      <c r="V90" s="101" t="s">
        <v>138</v>
      </c>
      <c r="W90" s="75"/>
      <c r="X90" s="115"/>
      <c r="Y90" s="138"/>
      <c r="Z90" s="219"/>
      <c r="AA90" s="126" t="s">
        <v>138</v>
      </c>
      <c r="AB90" s="101" t="s">
        <v>138</v>
      </c>
      <c r="AC90" s="101" t="s">
        <v>138</v>
      </c>
      <c r="AD90" s="101" t="s">
        <v>138</v>
      </c>
      <c r="AE90" s="101" t="s">
        <v>133</v>
      </c>
      <c r="AF90" s="128"/>
      <c r="AG90" s="170" t="s">
        <v>8</v>
      </c>
      <c r="AH90" s="149"/>
      <c r="AI90" s="101" t="s">
        <v>138</v>
      </c>
      <c r="AJ90" s="101" t="s">
        <v>138</v>
      </c>
      <c r="AK90" s="101" t="s">
        <v>138</v>
      </c>
      <c r="AL90" s="101"/>
      <c r="AM90" s="75"/>
      <c r="AN90" s="115"/>
      <c r="AO90" s="115"/>
      <c r="AP90" s="93">
        <f t="shared" si="7"/>
        <v>1</v>
      </c>
      <c r="AR90" s="129"/>
      <c r="AS90" s="130"/>
      <c r="AT90" s="130"/>
      <c r="AU90" s="131"/>
      <c r="AV90" s="132">
        <f t="shared" si="8"/>
        <v>24</v>
      </c>
      <c r="AW90" s="644" t="str">
        <f t="shared" si="9"/>
        <v>VALENTINI CRISTINA</v>
      </c>
      <c r="AX90" s="645"/>
      <c r="AY90" s="645"/>
      <c r="AZ90" s="646"/>
      <c r="BA90" s="29">
        <f t="shared" ref="BA90:BX90" si="73">COUNTIF($C90:$AU90,BA$58)</f>
        <v>0</v>
      </c>
      <c r="BB90" s="29">
        <f t="shared" si="73"/>
        <v>0</v>
      </c>
      <c r="BC90" s="29">
        <f t="shared" si="73"/>
        <v>1</v>
      </c>
      <c r="BD90" s="29">
        <f t="shared" si="73"/>
        <v>1</v>
      </c>
      <c r="BE90" s="29">
        <f t="shared" si="73"/>
        <v>0</v>
      </c>
      <c r="BF90" s="29">
        <f t="shared" si="73"/>
        <v>0</v>
      </c>
      <c r="BG90" s="29">
        <f t="shared" si="73"/>
        <v>1</v>
      </c>
      <c r="BH90" s="29">
        <f t="shared" si="73"/>
        <v>0</v>
      </c>
      <c r="BI90" s="29">
        <f t="shared" si="73"/>
        <v>0</v>
      </c>
      <c r="BJ90" s="29">
        <f t="shared" si="73"/>
        <v>0</v>
      </c>
      <c r="BK90" s="29">
        <f t="shared" si="73"/>
        <v>0</v>
      </c>
      <c r="BL90" s="29">
        <f t="shared" si="73"/>
        <v>1</v>
      </c>
      <c r="BM90" s="29">
        <f t="shared" si="73"/>
        <v>1</v>
      </c>
      <c r="BN90" s="29">
        <f t="shared" si="73"/>
        <v>1</v>
      </c>
      <c r="BO90" s="29">
        <f t="shared" si="73"/>
        <v>0</v>
      </c>
      <c r="BP90" s="29">
        <f t="shared" si="73"/>
        <v>1</v>
      </c>
      <c r="BQ90" s="29">
        <f t="shared" si="73"/>
        <v>0</v>
      </c>
      <c r="BR90" s="29">
        <f t="shared" si="73"/>
        <v>0</v>
      </c>
      <c r="BS90" s="29">
        <f t="shared" si="73"/>
        <v>0</v>
      </c>
      <c r="BT90" s="29">
        <f t="shared" si="73"/>
        <v>0</v>
      </c>
      <c r="BU90" s="29">
        <f t="shared" si="73"/>
        <v>0</v>
      </c>
      <c r="BV90" s="29">
        <f t="shared" si="73"/>
        <v>0</v>
      </c>
      <c r="BW90" s="29">
        <f t="shared" si="73"/>
        <v>0</v>
      </c>
      <c r="BX90" s="29">
        <f t="shared" si="73"/>
        <v>1</v>
      </c>
      <c r="BY90" s="644" t="str">
        <f t="shared" si="11"/>
        <v>VALENTINI CRISTINA</v>
      </c>
      <c r="BZ90" s="645"/>
      <c r="CA90" s="645"/>
      <c r="CB90" s="646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</row>
    <row r="91" spans="1:97" ht="24" x14ac:dyDescent="0.2">
      <c r="A91" s="98" t="str">
        <f t="shared" ref="A91:B91" si="74">A36</f>
        <v>GRAFICA</v>
      </c>
      <c r="B91" s="99" t="str">
        <f t="shared" si="74"/>
        <v>VIGANÒ RICCARDO</v>
      </c>
      <c r="C91" s="220" t="s">
        <v>131</v>
      </c>
      <c r="D91" s="109" t="s">
        <v>131</v>
      </c>
      <c r="E91" s="177" t="s">
        <v>6</v>
      </c>
      <c r="F91" s="177" t="s">
        <v>6</v>
      </c>
      <c r="G91" s="177" t="s">
        <v>6</v>
      </c>
      <c r="H91" s="164"/>
      <c r="I91" s="106"/>
      <c r="J91" s="101"/>
      <c r="K91" s="106"/>
      <c r="L91" s="106"/>
      <c r="M91" s="106"/>
      <c r="N91" s="143" t="s">
        <v>23</v>
      </c>
      <c r="O91" s="113" t="s">
        <v>130</v>
      </c>
      <c r="P91" s="113" t="s">
        <v>130</v>
      </c>
      <c r="Q91" s="113" t="s">
        <v>130</v>
      </c>
      <c r="R91" s="221" t="s">
        <v>5</v>
      </c>
      <c r="S91" s="177" t="s">
        <v>5</v>
      </c>
      <c r="T91" s="143"/>
      <c r="U91" s="40"/>
      <c r="V91" s="220" t="s">
        <v>131</v>
      </c>
      <c r="W91" s="179"/>
      <c r="X91" s="109" t="s">
        <v>129</v>
      </c>
      <c r="Y91" s="109" t="s">
        <v>129</v>
      </c>
      <c r="Z91" s="109" t="s">
        <v>129</v>
      </c>
      <c r="AA91" s="108" t="s">
        <v>23</v>
      </c>
      <c r="AB91" s="107" t="s">
        <v>5</v>
      </c>
      <c r="AC91" s="192"/>
      <c r="AD91" s="113" t="s">
        <v>130</v>
      </c>
      <c r="AE91" s="113" t="s">
        <v>130</v>
      </c>
      <c r="AF91" s="222"/>
      <c r="AG91" s="126"/>
      <c r="AH91" s="101"/>
      <c r="AI91" s="101"/>
      <c r="AJ91" s="220" t="s">
        <v>131</v>
      </c>
      <c r="AK91" s="220" t="s">
        <v>131</v>
      </c>
      <c r="AL91" s="101"/>
      <c r="AM91" s="113" t="s">
        <v>130</v>
      </c>
      <c r="AN91" s="113" t="s">
        <v>130</v>
      </c>
      <c r="AO91" s="113" t="s">
        <v>130</v>
      </c>
      <c r="AP91" s="89">
        <f t="shared" si="7"/>
        <v>2</v>
      </c>
      <c r="AQ91" s="89"/>
      <c r="AR91" s="117"/>
      <c r="AS91" s="118"/>
      <c r="AT91" s="118"/>
      <c r="AU91" s="119"/>
      <c r="AV91" s="120">
        <f t="shared" si="8"/>
        <v>25</v>
      </c>
      <c r="AW91" s="647" t="str">
        <f t="shared" si="9"/>
        <v>VIGANÒ RICCARDO</v>
      </c>
      <c r="AX91" s="645"/>
      <c r="AY91" s="645"/>
      <c r="AZ91" s="646"/>
      <c r="BA91" s="101">
        <f t="shared" ref="BA91:BX91" si="75">COUNTIF($C91:$AU91,BA$58)</f>
        <v>3</v>
      </c>
      <c r="BB91" s="101">
        <f t="shared" si="75"/>
        <v>3</v>
      </c>
      <c r="BC91" s="101">
        <f t="shared" si="75"/>
        <v>0</v>
      </c>
      <c r="BD91" s="101">
        <f t="shared" si="75"/>
        <v>0</v>
      </c>
      <c r="BE91" s="101">
        <f t="shared" si="75"/>
        <v>0</v>
      </c>
      <c r="BF91" s="101">
        <f t="shared" si="75"/>
        <v>0</v>
      </c>
      <c r="BG91" s="101">
        <f t="shared" si="75"/>
        <v>0</v>
      </c>
      <c r="BH91" s="101">
        <f t="shared" si="75"/>
        <v>0</v>
      </c>
      <c r="BI91" s="101">
        <f t="shared" si="75"/>
        <v>0</v>
      </c>
      <c r="BJ91" s="101">
        <f t="shared" si="75"/>
        <v>0</v>
      </c>
      <c r="BK91" s="101">
        <f t="shared" si="75"/>
        <v>0</v>
      </c>
      <c r="BL91" s="101">
        <f t="shared" si="75"/>
        <v>0</v>
      </c>
      <c r="BM91" s="101">
        <f t="shared" si="75"/>
        <v>0</v>
      </c>
      <c r="BN91" s="101">
        <f t="shared" si="75"/>
        <v>0</v>
      </c>
      <c r="BO91" s="101">
        <f t="shared" si="75"/>
        <v>0</v>
      </c>
      <c r="BP91" s="101">
        <f t="shared" si="75"/>
        <v>0</v>
      </c>
      <c r="BQ91" s="101">
        <f t="shared" si="75"/>
        <v>0</v>
      </c>
      <c r="BR91" s="101">
        <f t="shared" si="75"/>
        <v>0</v>
      </c>
      <c r="BS91" s="101">
        <f t="shared" si="75"/>
        <v>0</v>
      </c>
      <c r="BT91" s="101">
        <f t="shared" si="75"/>
        <v>0</v>
      </c>
      <c r="BU91" s="101">
        <f t="shared" si="75"/>
        <v>0</v>
      </c>
      <c r="BV91" s="101">
        <f t="shared" si="75"/>
        <v>0</v>
      </c>
      <c r="BW91" s="101">
        <f t="shared" si="75"/>
        <v>0</v>
      </c>
      <c r="BX91" s="101">
        <f t="shared" si="75"/>
        <v>2</v>
      </c>
      <c r="BY91" s="647" t="str">
        <f t="shared" si="11"/>
        <v>VIGANÒ RICCARDO</v>
      </c>
      <c r="BZ91" s="645"/>
      <c r="CA91" s="645"/>
      <c r="CB91" s="646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</row>
    <row r="92" spans="1:97" ht="15" customHeight="1" x14ac:dyDescent="0.2">
      <c r="A92" s="56" t="str">
        <f t="shared" ref="A92:B92" si="76">A37</f>
        <v>MATE-FISICA</v>
      </c>
      <c r="B92" s="23" t="str">
        <f t="shared" si="76"/>
        <v>VIGNATI FEDERICA</v>
      </c>
      <c r="C92" s="126"/>
      <c r="D92" s="101"/>
      <c r="E92" s="101"/>
      <c r="F92" s="101"/>
      <c r="G92" s="101"/>
      <c r="H92" s="128"/>
      <c r="I92" s="106" t="s">
        <v>11</v>
      </c>
      <c r="J92" s="173" t="s">
        <v>7</v>
      </c>
      <c r="K92" s="162" t="s">
        <v>5</v>
      </c>
      <c r="L92" s="101" t="s">
        <v>10</v>
      </c>
      <c r="M92" s="40" t="s">
        <v>23</v>
      </c>
      <c r="N92" s="101"/>
      <c r="O92" s="101"/>
      <c r="P92" s="115"/>
      <c r="Q92" s="150"/>
      <c r="R92" s="126" t="s">
        <v>10</v>
      </c>
      <c r="S92" s="101" t="s">
        <v>10</v>
      </c>
      <c r="T92" s="162" t="s">
        <v>7</v>
      </c>
      <c r="U92" s="101"/>
      <c r="V92" s="101"/>
      <c r="W92" s="101"/>
      <c r="X92" s="115"/>
      <c r="Y92" s="101"/>
      <c r="Z92" s="115"/>
      <c r="AA92" s="126" t="s">
        <v>11</v>
      </c>
      <c r="AB92" s="101" t="s">
        <v>11</v>
      </c>
      <c r="AC92" s="107" t="s">
        <v>6</v>
      </c>
      <c r="AD92" s="155" t="s">
        <v>7</v>
      </c>
      <c r="AE92" s="162" t="s">
        <v>6</v>
      </c>
      <c r="AF92" s="150" t="s">
        <v>23</v>
      </c>
      <c r="AG92" s="223" t="s">
        <v>6</v>
      </c>
      <c r="AH92" s="155" t="s">
        <v>5</v>
      </c>
      <c r="AI92" s="155" t="s">
        <v>7</v>
      </c>
      <c r="AJ92" s="101" t="s">
        <v>5</v>
      </c>
      <c r="AK92" s="101"/>
      <c r="AL92" s="101"/>
      <c r="AM92" s="123"/>
      <c r="AN92" s="218"/>
      <c r="AO92" s="115"/>
      <c r="AP92" s="93">
        <f t="shared" si="7"/>
        <v>2</v>
      </c>
      <c r="AR92" s="129"/>
      <c r="AS92" s="130"/>
      <c r="AT92" s="130"/>
      <c r="AU92" s="131"/>
      <c r="AV92" s="132">
        <f t="shared" si="8"/>
        <v>19</v>
      </c>
      <c r="AW92" s="644" t="str">
        <f t="shared" si="9"/>
        <v>VIGNATI FEDERICA</v>
      </c>
      <c r="AX92" s="645"/>
      <c r="AY92" s="645"/>
      <c r="AZ92" s="646"/>
      <c r="BA92" s="29">
        <f t="shared" ref="BA92:BX92" si="77">COUNTIF($C92:$AU92,BA$58)</f>
        <v>3</v>
      </c>
      <c r="BB92" s="29">
        <f t="shared" si="77"/>
        <v>3</v>
      </c>
      <c r="BC92" s="29">
        <f t="shared" si="77"/>
        <v>4</v>
      </c>
      <c r="BD92" s="29">
        <f t="shared" si="77"/>
        <v>0</v>
      </c>
      <c r="BE92" s="29">
        <f t="shared" si="77"/>
        <v>0</v>
      </c>
      <c r="BF92" s="29">
        <f t="shared" si="77"/>
        <v>3</v>
      </c>
      <c r="BG92" s="29">
        <f t="shared" si="77"/>
        <v>3</v>
      </c>
      <c r="BH92" s="29">
        <f t="shared" si="77"/>
        <v>0</v>
      </c>
      <c r="BI92" s="29">
        <f t="shared" si="77"/>
        <v>0</v>
      </c>
      <c r="BJ92" s="29">
        <f t="shared" si="77"/>
        <v>0</v>
      </c>
      <c r="BK92" s="29">
        <f t="shared" si="77"/>
        <v>0</v>
      </c>
      <c r="BL92" s="29">
        <f t="shared" si="77"/>
        <v>0</v>
      </c>
      <c r="BM92" s="29">
        <f t="shared" si="77"/>
        <v>0</v>
      </c>
      <c r="BN92" s="29">
        <f t="shared" si="77"/>
        <v>0</v>
      </c>
      <c r="BO92" s="29">
        <f t="shared" si="77"/>
        <v>0</v>
      </c>
      <c r="BP92" s="29">
        <f t="shared" si="77"/>
        <v>0</v>
      </c>
      <c r="BQ92" s="29">
        <f t="shared" si="77"/>
        <v>0</v>
      </c>
      <c r="BR92" s="29">
        <f t="shared" si="77"/>
        <v>0</v>
      </c>
      <c r="BS92" s="29">
        <f t="shared" si="77"/>
        <v>0</v>
      </c>
      <c r="BT92" s="29">
        <f t="shared" si="77"/>
        <v>0</v>
      </c>
      <c r="BU92" s="29">
        <f t="shared" si="77"/>
        <v>0</v>
      </c>
      <c r="BV92" s="29">
        <f t="shared" si="77"/>
        <v>0</v>
      </c>
      <c r="BW92" s="29">
        <f t="shared" si="77"/>
        <v>0</v>
      </c>
      <c r="BX92" s="29">
        <f t="shared" si="77"/>
        <v>2</v>
      </c>
      <c r="BY92" s="644" t="str">
        <f t="shared" si="11"/>
        <v>VIGNATI FEDERICA</v>
      </c>
      <c r="BZ92" s="645"/>
      <c r="CA92" s="645"/>
      <c r="CB92" s="646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</row>
    <row r="93" spans="1:97" ht="15" customHeight="1" x14ac:dyDescent="0.2">
      <c r="A93" s="224" t="str">
        <f t="shared" ref="A93:B93" si="78">A38</f>
        <v>STO-FILO</v>
      </c>
      <c r="B93" s="225" t="str">
        <f t="shared" si="78"/>
        <v>VILLA PAOLO</v>
      </c>
      <c r="C93" s="126" t="s">
        <v>17</v>
      </c>
      <c r="D93" s="101"/>
      <c r="E93" s="101"/>
      <c r="F93" s="101"/>
      <c r="G93" s="101"/>
      <c r="H93" s="164"/>
      <c r="I93" s="106" t="s">
        <v>17</v>
      </c>
      <c r="J93" s="101"/>
      <c r="K93" s="101"/>
      <c r="L93" s="118" t="s">
        <v>18</v>
      </c>
      <c r="M93" s="101" t="s">
        <v>18</v>
      </c>
      <c r="N93" s="101"/>
      <c r="O93" s="101" t="s">
        <v>18</v>
      </c>
      <c r="P93" s="115"/>
      <c r="Q93" s="115"/>
      <c r="R93" s="137"/>
      <c r="S93" s="118"/>
      <c r="T93" s="101"/>
      <c r="U93" s="101"/>
      <c r="V93" s="101"/>
      <c r="W93" s="40"/>
      <c r="X93" s="115"/>
      <c r="Y93" s="101"/>
      <c r="Z93" s="115"/>
      <c r="AA93" s="226" t="s">
        <v>17</v>
      </c>
      <c r="AB93" s="227"/>
      <c r="AC93" s="227"/>
      <c r="AD93" s="227"/>
      <c r="AE93" s="227"/>
      <c r="AF93" s="228"/>
      <c r="AG93" s="106" t="s">
        <v>18</v>
      </c>
      <c r="AH93" s="101"/>
      <c r="AI93" s="101"/>
      <c r="AJ93" s="40" t="s">
        <v>18</v>
      </c>
      <c r="AK93" s="101" t="s">
        <v>17</v>
      </c>
      <c r="AL93" s="101"/>
      <c r="AM93" s="123" t="s">
        <v>17</v>
      </c>
      <c r="AN93" s="218"/>
      <c r="AO93" s="115"/>
      <c r="AP93" s="93">
        <f t="shared" si="7"/>
        <v>0</v>
      </c>
      <c r="AR93" s="129"/>
      <c r="AS93" s="130"/>
      <c r="AT93" s="130"/>
      <c r="AU93" s="131"/>
      <c r="AV93" s="132">
        <f t="shared" si="8"/>
        <v>11</v>
      </c>
      <c r="AW93" s="644" t="str">
        <f t="shared" si="9"/>
        <v>VILLA PAOLO</v>
      </c>
      <c r="AX93" s="645"/>
      <c r="AY93" s="645"/>
      <c r="AZ93" s="646"/>
      <c r="BA93" s="29">
        <f t="shared" ref="BA93:BX93" si="79">COUNTIF($C93:$AU93,BA$58)</f>
        <v>0</v>
      </c>
      <c r="BB93" s="29">
        <f t="shared" si="79"/>
        <v>0</v>
      </c>
      <c r="BC93" s="29">
        <f t="shared" si="79"/>
        <v>0</v>
      </c>
      <c r="BD93" s="29">
        <f t="shared" si="79"/>
        <v>0</v>
      </c>
      <c r="BE93" s="29">
        <f t="shared" si="79"/>
        <v>0</v>
      </c>
      <c r="BF93" s="29">
        <f t="shared" si="79"/>
        <v>0</v>
      </c>
      <c r="BG93" s="29">
        <f t="shared" si="79"/>
        <v>0</v>
      </c>
      <c r="BH93" s="29">
        <f t="shared" si="79"/>
        <v>0</v>
      </c>
      <c r="BI93" s="29">
        <f t="shared" si="79"/>
        <v>0</v>
      </c>
      <c r="BJ93" s="29">
        <f t="shared" si="79"/>
        <v>0</v>
      </c>
      <c r="BK93" s="29">
        <f t="shared" si="79"/>
        <v>0</v>
      </c>
      <c r="BL93" s="29">
        <f t="shared" si="79"/>
        <v>0</v>
      </c>
      <c r="BM93" s="29">
        <f t="shared" si="79"/>
        <v>5</v>
      </c>
      <c r="BN93" s="29">
        <f t="shared" si="79"/>
        <v>5</v>
      </c>
      <c r="BO93" s="29">
        <f t="shared" si="79"/>
        <v>0</v>
      </c>
      <c r="BP93" s="29">
        <f t="shared" si="79"/>
        <v>0</v>
      </c>
      <c r="BQ93" s="29">
        <f t="shared" si="79"/>
        <v>0</v>
      </c>
      <c r="BR93" s="29">
        <f t="shared" si="79"/>
        <v>0</v>
      </c>
      <c r="BS93" s="29">
        <f t="shared" si="79"/>
        <v>1</v>
      </c>
      <c r="BT93" s="29">
        <f t="shared" si="79"/>
        <v>1</v>
      </c>
      <c r="BU93" s="29">
        <f t="shared" si="79"/>
        <v>1</v>
      </c>
      <c r="BV93" s="29">
        <f t="shared" si="79"/>
        <v>1</v>
      </c>
      <c r="BW93" s="29">
        <f t="shared" si="79"/>
        <v>1</v>
      </c>
      <c r="BX93" s="29">
        <f t="shared" si="79"/>
        <v>0</v>
      </c>
      <c r="BY93" s="644" t="str">
        <f t="shared" si="11"/>
        <v>VILLA PAOLO</v>
      </c>
      <c r="BZ93" s="645"/>
      <c r="CA93" s="645"/>
      <c r="CB93" s="646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</row>
    <row r="94" spans="1:97" ht="14.25" customHeight="1" x14ac:dyDescent="0.2">
      <c r="A94" s="56"/>
      <c r="B94" s="23"/>
      <c r="C94" s="229"/>
      <c r="D94" s="230"/>
      <c r="E94" s="230"/>
      <c r="F94" s="230"/>
      <c r="G94" s="230"/>
      <c r="H94" s="231"/>
      <c r="I94" s="232"/>
      <c r="J94" s="233"/>
      <c r="K94" s="101"/>
      <c r="L94" s="233"/>
      <c r="M94" s="233"/>
      <c r="N94" s="233"/>
      <c r="O94" s="233"/>
      <c r="P94" s="234"/>
      <c r="Q94" s="235"/>
      <c r="R94" s="236"/>
      <c r="S94" s="233"/>
      <c r="T94" s="233"/>
      <c r="U94" s="233"/>
      <c r="V94" s="233"/>
      <c r="W94" s="233"/>
      <c r="X94" s="234"/>
      <c r="Y94" s="237"/>
      <c r="Z94" s="234"/>
      <c r="AA94" s="238"/>
      <c r="AB94" s="230"/>
      <c r="AC94" s="230"/>
      <c r="AD94" s="230"/>
      <c r="AE94" s="230"/>
      <c r="AF94" s="231"/>
      <c r="AG94" s="232"/>
      <c r="AH94" s="233"/>
      <c r="AI94" s="233"/>
      <c r="AJ94" s="233"/>
      <c r="AK94" s="233"/>
      <c r="AL94" s="233"/>
      <c r="AM94" s="233"/>
      <c r="AN94" s="234"/>
      <c r="AO94" s="234"/>
      <c r="AP94" s="93">
        <f t="shared" si="7"/>
        <v>0</v>
      </c>
      <c r="AR94" s="239"/>
      <c r="AS94" s="240"/>
      <c r="AT94" s="240"/>
      <c r="AU94" s="241"/>
      <c r="AV94" s="132">
        <f t="shared" si="8"/>
        <v>1</v>
      </c>
      <c r="AW94" s="644">
        <f t="shared" si="9"/>
        <v>0</v>
      </c>
      <c r="AX94" s="645"/>
      <c r="AY94" s="645"/>
      <c r="AZ94" s="646"/>
      <c r="BA94" s="29">
        <f t="shared" ref="BA94:BX94" si="80">COUNTIF($C94:$AU94,BA$58)</f>
        <v>0</v>
      </c>
      <c r="BB94" s="29">
        <f t="shared" si="80"/>
        <v>0</v>
      </c>
      <c r="BC94" s="29">
        <f t="shared" si="80"/>
        <v>0</v>
      </c>
      <c r="BD94" s="29">
        <f t="shared" si="80"/>
        <v>0</v>
      </c>
      <c r="BE94" s="29">
        <f t="shared" si="80"/>
        <v>0</v>
      </c>
      <c r="BF94" s="29">
        <f t="shared" si="80"/>
        <v>0</v>
      </c>
      <c r="BG94" s="29">
        <f t="shared" si="80"/>
        <v>0</v>
      </c>
      <c r="BH94" s="29">
        <f t="shared" si="80"/>
        <v>0</v>
      </c>
      <c r="BI94" s="29">
        <f t="shared" si="80"/>
        <v>0</v>
      </c>
      <c r="BJ94" s="29">
        <f t="shared" si="80"/>
        <v>0</v>
      </c>
      <c r="BK94" s="29">
        <f t="shared" si="80"/>
        <v>0</v>
      </c>
      <c r="BL94" s="29">
        <f t="shared" si="80"/>
        <v>0</v>
      </c>
      <c r="BM94" s="29">
        <f t="shared" si="80"/>
        <v>0</v>
      </c>
      <c r="BN94" s="29">
        <f t="shared" si="80"/>
        <v>0</v>
      </c>
      <c r="BO94" s="29">
        <f t="shared" si="80"/>
        <v>0</v>
      </c>
      <c r="BP94" s="29">
        <f t="shared" si="80"/>
        <v>0</v>
      </c>
      <c r="BQ94" s="29">
        <f t="shared" si="80"/>
        <v>0</v>
      </c>
      <c r="BR94" s="29">
        <f t="shared" si="80"/>
        <v>0</v>
      </c>
      <c r="BS94" s="29">
        <f t="shared" si="80"/>
        <v>1</v>
      </c>
      <c r="BT94" s="29">
        <f t="shared" si="80"/>
        <v>1</v>
      </c>
      <c r="BU94" s="29">
        <f t="shared" si="80"/>
        <v>1</v>
      </c>
      <c r="BV94" s="29">
        <f t="shared" si="80"/>
        <v>1</v>
      </c>
      <c r="BW94" s="29">
        <f t="shared" si="80"/>
        <v>1</v>
      </c>
      <c r="BX94" s="29">
        <f t="shared" si="80"/>
        <v>0</v>
      </c>
      <c r="BY94" s="644" t="str">
        <f t="shared" si="11"/>
        <v>VOLONTÀ LORENA</v>
      </c>
      <c r="BZ94" s="645"/>
      <c r="CA94" s="645"/>
      <c r="CB94" s="646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</row>
    <row r="95" spans="1:97" ht="14.25" customHeight="1" x14ac:dyDescent="0.2">
      <c r="A95" s="1"/>
      <c r="B95" s="1"/>
      <c r="C95" s="242">
        <f t="shared" ref="C95:AO95" si="81">COUNTIF(C59:C94,"D")</f>
        <v>2</v>
      </c>
      <c r="D95" s="242">
        <f t="shared" si="81"/>
        <v>2</v>
      </c>
      <c r="E95" s="242">
        <f t="shared" si="81"/>
        <v>2</v>
      </c>
      <c r="F95" s="242">
        <f t="shared" si="81"/>
        <v>2</v>
      </c>
      <c r="G95" s="242">
        <f t="shared" si="81"/>
        <v>2</v>
      </c>
      <c r="H95" s="242">
        <f t="shared" si="81"/>
        <v>1</v>
      </c>
      <c r="I95" s="243">
        <f t="shared" si="81"/>
        <v>1</v>
      </c>
      <c r="J95" s="243">
        <f t="shared" si="81"/>
        <v>2</v>
      </c>
      <c r="K95" s="243">
        <f t="shared" si="81"/>
        <v>2</v>
      </c>
      <c r="L95" s="243">
        <f t="shared" si="81"/>
        <v>2</v>
      </c>
      <c r="M95" s="243">
        <f t="shared" si="81"/>
        <v>2</v>
      </c>
      <c r="N95" s="243">
        <f t="shared" si="81"/>
        <v>1</v>
      </c>
      <c r="O95" s="243">
        <f t="shared" si="81"/>
        <v>1</v>
      </c>
      <c r="P95" s="243">
        <f t="shared" si="81"/>
        <v>0</v>
      </c>
      <c r="Q95" s="243">
        <f t="shared" si="81"/>
        <v>1</v>
      </c>
      <c r="R95" s="243">
        <f t="shared" si="81"/>
        <v>2</v>
      </c>
      <c r="S95" s="243">
        <f t="shared" si="81"/>
        <v>2</v>
      </c>
      <c r="T95" s="243">
        <f t="shared" si="81"/>
        <v>2</v>
      </c>
      <c r="U95" s="243">
        <f t="shared" si="81"/>
        <v>2</v>
      </c>
      <c r="V95" s="243">
        <f t="shared" si="81"/>
        <v>2</v>
      </c>
      <c r="W95" s="243">
        <f t="shared" si="81"/>
        <v>1</v>
      </c>
      <c r="X95" s="243">
        <f t="shared" si="81"/>
        <v>1</v>
      </c>
      <c r="Y95" s="243">
        <f t="shared" si="81"/>
        <v>1</v>
      </c>
      <c r="Z95" s="243">
        <f t="shared" si="81"/>
        <v>1</v>
      </c>
      <c r="AA95" s="243">
        <f t="shared" si="81"/>
        <v>1</v>
      </c>
      <c r="AB95" s="243">
        <f t="shared" si="81"/>
        <v>2</v>
      </c>
      <c r="AC95" s="243">
        <f t="shared" si="81"/>
        <v>2</v>
      </c>
      <c r="AD95" s="243">
        <f t="shared" si="81"/>
        <v>1</v>
      </c>
      <c r="AE95" s="243">
        <f t="shared" si="81"/>
        <v>2</v>
      </c>
      <c r="AF95" s="243">
        <f t="shared" si="81"/>
        <v>2</v>
      </c>
      <c r="AG95" s="243">
        <f t="shared" si="81"/>
        <v>2</v>
      </c>
      <c r="AH95" s="243">
        <f t="shared" si="81"/>
        <v>2</v>
      </c>
      <c r="AI95" s="243">
        <f t="shared" si="81"/>
        <v>2</v>
      </c>
      <c r="AJ95" s="243">
        <f t="shared" si="81"/>
        <v>1</v>
      </c>
      <c r="AK95" s="243">
        <f t="shared" si="81"/>
        <v>2</v>
      </c>
      <c r="AL95" s="243">
        <f t="shared" si="81"/>
        <v>1</v>
      </c>
      <c r="AM95" s="243">
        <f t="shared" si="81"/>
        <v>1</v>
      </c>
      <c r="AN95" s="243">
        <f t="shared" si="81"/>
        <v>1</v>
      </c>
      <c r="AO95" s="243">
        <f t="shared" si="81"/>
        <v>1</v>
      </c>
      <c r="AR95" s="244"/>
      <c r="AS95" s="71"/>
      <c r="AT95" s="71"/>
      <c r="AU95" s="245"/>
      <c r="AV95" s="55"/>
      <c r="AW95" s="21"/>
      <c r="AX95" s="21"/>
      <c r="AY95" s="21"/>
      <c r="AZ95" s="21"/>
      <c r="BA95" s="22" t="str">
        <f t="shared" ref="BA95:BX95" si="82">D3</f>
        <v>1LA</v>
      </c>
      <c r="BB95" s="22" t="str">
        <f t="shared" si="82"/>
        <v>2LA</v>
      </c>
      <c r="BC95" s="22" t="str">
        <f t="shared" si="82"/>
        <v>3LA</v>
      </c>
      <c r="BD95" s="22" t="str">
        <f t="shared" si="82"/>
        <v>4LA</v>
      </c>
      <c r="BE95" s="22" t="str">
        <f t="shared" si="82"/>
        <v>5LA</v>
      </c>
      <c r="BF95" s="22" t="str">
        <f t="shared" si="82"/>
        <v>1SA</v>
      </c>
      <c r="BG95" s="22" t="str">
        <f t="shared" si="82"/>
        <v>2SA</v>
      </c>
      <c r="BH95" s="22" t="str">
        <f t="shared" si="82"/>
        <v>3SA</v>
      </c>
      <c r="BI95" s="22" t="str">
        <f t="shared" si="82"/>
        <v>4SA</v>
      </c>
      <c r="BJ95" s="22" t="str">
        <f t="shared" si="82"/>
        <v>5SA</v>
      </c>
      <c r="BK95" s="22" t="str">
        <f t="shared" si="82"/>
        <v>1LS</v>
      </c>
      <c r="BL95" s="22" t="str">
        <f t="shared" si="82"/>
        <v>2LS</v>
      </c>
      <c r="BM95" s="22" t="str">
        <f t="shared" si="82"/>
        <v>3LS</v>
      </c>
      <c r="BN95" s="22" t="str">
        <f t="shared" si="82"/>
        <v>4LS</v>
      </c>
      <c r="BO95" s="22" t="str">
        <f t="shared" si="82"/>
        <v>5LS</v>
      </c>
      <c r="BP95" s="22" t="str">
        <f t="shared" si="82"/>
        <v>1LS/SA</v>
      </c>
      <c r="BQ95" s="22" t="str">
        <f t="shared" si="82"/>
        <v>1LIV</v>
      </c>
      <c r="BR95" s="22" t="str">
        <f t="shared" si="82"/>
        <v>2LIV</v>
      </c>
      <c r="BS95" s="22">
        <f t="shared" si="82"/>
        <v>0</v>
      </c>
      <c r="BT95" s="22">
        <f t="shared" si="82"/>
        <v>0</v>
      </c>
      <c r="BU95" s="22">
        <f t="shared" si="82"/>
        <v>0</v>
      </c>
      <c r="BV95" s="22">
        <f t="shared" si="82"/>
        <v>0</v>
      </c>
      <c r="BW95" s="22">
        <f t="shared" si="82"/>
        <v>0</v>
      </c>
      <c r="BX95" s="22" t="str">
        <f t="shared" si="82"/>
        <v>D</v>
      </c>
      <c r="BY95" s="21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</row>
    <row r="96" spans="1:97" ht="12.75" customHeight="1" x14ac:dyDescent="0.2">
      <c r="A96" s="1"/>
      <c r="B96" s="246" t="s">
        <v>139</v>
      </c>
      <c r="C96" s="648" t="str">
        <f>C57</f>
        <v xml:space="preserve">LUNEDÌ </v>
      </c>
      <c r="D96" s="649"/>
      <c r="E96" s="649"/>
      <c r="F96" s="649"/>
      <c r="G96" s="649"/>
      <c r="H96" s="649"/>
      <c r="I96" s="650" t="s">
        <v>140</v>
      </c>
      <c r="J96" s="651"/>
      <c r="K96" s="651"/>
      <c r="L96" s="651"/>
      <c r="M96" s="651"/>
      <c r="N96" s="651"/>
      <c r="O96" s="651"/>
      <c r="P96" s="651"/>
      <c r="Q96" s="651"/>
      <c r="R96" s="248"/>
      <c r="S96" s="249"/>
      <c r="T96" s="247">
        <f>T57</f>
        <v>0</v>
      </c>
      <c r="U96" s="248"/>
      <c r="V96" s="248"/>
      <c r="W96" s="248"/>
      <c r="X96" s="248"/>
      <c r="Y96" s="248"/>
      <c r="Z96" s="248"/>
      <c r="AA96" s="248"/>
      <c r="AB96" s="249"/>
      <c r="AC96" s="247">
        <f>AC57</f>
        <v>0</v>
      </c>
      <c r="AD96" s="248"/>
      <c r="AE96" s="248"/>
      <c r="AF96" s="248"/>
      <c r="AG96" s="248"/>
      <c r="AH96" s="249"/>
      <c r="AI96" s="247">
        <f>AI57</f>
        <v>0</v>
      </c>
      <c r="AJ96" s="248"/>
      <c r="AK96" s="248"/>
      <c r="AL96" s="248"/>
      <c r="AM96" s="248"/>
      <c r="AN96" s="248"/>
      <c r="AO96" s="248"/>
      <c r="AP96" s="248"/>
      <c r="AQ96" s="249"/>
      <c r="AR96" s="250"/>
      <c r="AS96" s="250"/>
      <c r="AT96" s="250"/>
      <c r="AU96" s="251"/>
      <c r="AV96" s="18" t="s">
        <v>24</v>
      </c>
      <c r="AW96" s="252"/>
      <c r="AX96" s="252"/>
      <c r="AY96" s="253" t="s">
        <v>141</v>
      </c>
      <c r="AZ96" s="252"/>
      <c r="BA96" s="6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</row>
    <row r="97" spans="1:97" ht="12.75" customHeight="1" x14ac:dyDescent="0.2">
      <c r="A97" s="652" t="s">
        <v>142</v>
      </c>
      <c r="B97" s="254" t="str">
        <f>D3</f>
        <v>1LA</v>
      </c>
      <c r="C97" s="255">
        <f>COUNTIF(C$59:C$94,$B97)</f>
        <v>1</v>
      </c>
      <c r="D97" s="256">
        <f t="shared" ref="D97:H97" si="83">COUNTIF(D$59:D$93,$B97)</f>
        <v>1</v>
      </c>
      <c r="E97" s="256">
        <f t="shared" si="83"/>
        <v>1</v>
      </c>
      <c r="F97" s="256">
        <f t="shared" si="83"/>
        <v>1</v>
      </c>
      <c r="G97" s="256">
        <f t="shared" si="83"/>
        <v>1</v>
      </c>
      <c r="H97" s="257">
        <f t="shared" si="83"/>
        <v>1</v>
      </c>
      <c r="I97" s="258">
        <f>COUNTIF(I59:I$94,$B97)</f>
        <v>1</v>
      </c>
      <c r="J97" s="259">
        <f t="shared" ref="J97:M97" si="84">COUNTIF(J59:J$93,$B97)</f>
        <v>1</v>
      </c>
      <c r="K97" s="259">
        <f t="shared" si="84"/>
        <v>1</v>
      </c>
      <c r="L97" s="259">
        <f t="shared" si="84"/>
        <v>1</v>
      </c>
      <c r="M97" s="260">
        <f t="shared" si="84"/>
        <v>0</v>
      </c>
      <c r="N97" s="259"/>
      <c r="O97" s="259">
        <f t="shared" ref="O97:P97" si="85">COUNTIF(O59:O$93,$B97)</f>
        <v>1</v>
      </c>
      <c r="P97" s="259">
        <f t="shared" si="85"/>
        <v>1</v>
      </c>
      <c r="Q97" s="261">
        <f t="shared" ref="Q97:Q99" si="86">COUNTIF(Q$59:Q$93,$B97)</f>
        <v>1</v>
      </c>
      <c r="R97" s="262">
        <f>COUNTIF(R$59:R94,$B97)</f>
        <v>1</v>
      </c>
      <c r="S97" s="263">
        <f t="shared" ref="S97:U97" si="87">COUNTIF(S$59:S$93,$B97)</f>
        <v>1</v>
      </c>
      <c r="T97" s="259">
        <f t="shared" si="87"/>
        <v>1</v>
      </c>
      <c r="U97" s="260">
        <f t="shared" si="87"/>
        <v>0</v>
      </c>
      <c r="V97" s="259">
        <f t="shared" ref="V97:V99" si="88">COUNTIF(V59:V$93,$B97)</f>
        <v>1</v>
      </c>
      <c r="W97" s="259"/>
      <c r="X97" s="259">
        <f t="shared" ref="X97:X101" si="89">COUNTIF(X59:X$93,$B97)</f>
        <v>1</v>
      </c>
      <c r="Y97" s="256">
        <f t="shared" ref="Y97:AA97" si="90">COUNTIF(Y$59:Y$93,$B97)</f>
        <v>1</v>
      </c>
      <c r="Z97" s="264">
        <f t="shared" si="90"/>
        <v>1</v>
      </c>
      <c r="AA97" s="255">
        <f t="shared" si="90"/>
        <v>1</v>
      </c>
      <c r="AB97" s="256">
        <f t="shared" ref="AB97:AB114" si="91">COUNTIF(AB$60:AB$93,$B97)</f>
        <v>1</v>
      </c>
      <c r="AC97" s="265">
        <v>0</v>
      </c>
      <c r="AD97" s="266">
        <f t="shared" ref="AD97:AK97" si="92">COUNTIF(AD$59:AD$93,$B97)</f>
        <v>1</v>
      </c>
      <c r="AE97" s="259">
        <f t="shared" si="92"/>
        <v>1</v>
      </c>
      <c r="AF97" s="261">
        <f t="shared" si="92"/>
        <v>1</v>
      </c>
      <c r="AG97" s="258">
        <f t="shared" si="92"/>
        <v>1</v>
      </c>
      <c r="AH97" s="259">
        <f t="shared" si="92"/>
        <v>1</v>
      </c>
      <c r="AI97" s="259">
        <f t="shared" si="92"/>
        <v>1</v>
      </c>
      <c r="AJ97" s="259">
        <f t="shared" si="92"/>
        <v>1</v>
      </c>
      <c r="AK97" s="256">
        <f t="shared" si="92"/>
        <v>1</v>
      </c>
      <c r="AL97" s="259"/>
      <c r="AM97" s="259">
        <f t="shared" ref="AM97:AN97" si="93">COUNTIF(AM$59:AM$93,$B97)</f>
        <v>1</v>
      </c>
      <c r="AN97" s="259">
        <f t="shared" si="93"/>
        <v>1</v>
      </c>
      <c r="AO97" s="261"/>
      <c r="AR97" s="267"/>
      <c r="AS97" s="259"/>
      <c r="AT97" s="259"/>
      <c r="AU97" s="259"/>
      <c r="AV97" s="268">
        <f t="shared" ref="AV97:AV118" si="94">SUM(C97:AU97)</f>
        <v>32</v>
      </c>
      <c r="AW97" s="269" t="str">
        <f t="shared" ref="AW97:AW118" si="95">B97</f>
        <v>1LA</v>
      </c>
      <c r="AX97" s="21"/>
      <c r="AY97" s="29" t="str">
        <f t="shared" ref="AY97:AY114" si="96">IF(AV97=AI12,"SI","NO")</f>
        <v>NO</v>
      </c>
      <c r="AZ97" s="21"/>
      <c r="BA97" s="6"/>
      <c r="BB97" s="21"/>
      <c r="BC97" s="21"/>
      <c r="BD97" s="6"/>
      <c r="BE97" s="21"/>
      <c r="BF97" s="21"/>
      <c r="BG97" s="21"/>
      <c r="BH97" s="21"/>
      <c r="BI97" s="21"/>
      <c r="BJ97" s="21"/>
      <c r="BK97" s="21"/>
      <c r="BL97" s="21"/>
      <c r="BM97" s="21"/>
      <c r="BN97" s="18"/>
      <c r="BO97" s="18"/>
      <c r="BP97" s="18"/>
      <c r="BQ97" s="18"/>
      <c r="BR97" s="18"/>
      <c r="BS97" s="18"/>
      <c r="BT97" s="18"/>
      <c r="BU97" s="18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</row>
    <row r="98" spans="1:97" ht="12.75" customHeight="1" x14ac:dyDescent="0.2">
      <c r="A98" s="653"/>
      <c r="B98" s="254" t="str">
        <f>E3</f>
        <v>2LA</v>
      </c>
      <c r="C98" s="270">
        <f>COUNTIF(C$59:C94,$B98)</f>
        <v>1</v>
      </c>
      <c r="D98" s="256">
        <f t="shared" ref="D98:H98" si="97">COUNTIF(D$59:D$93,$B98)</f>
        <v>1</v>
      </c>
      <c r="E98" s="256">
        <f t="shared" si="97"/>
        <v>1</v>
      </c>
      <c r="F98" s="256">
        <f t="shared" si="97"/>
        <v>1</v>
      </c>
      <c r="G98" s="256">
        <f t="shared" si="97"/>
        <v>1</v>
      </c>
      <c r="H98" s="271">
        <f t="shared" si="97"/>
        <v>0</v>
      </c>
      <c r="I98" s="258">
        <f t="shared" ref="I98:M98" si="98">COUNTIF(I59:I$93,$B98)</f>
        <v>1</v>
      </c>
      <c r="J98" s="259">
        <f t="shared" si="98"/>
        <v>1</v>
      </c>
      <c r="K98" s="259">
        <f t="shared" si="98"/>
        <v>1</v>
      </c>
      <c r="L98" s="260">
        <f t="shared" si="98"/>
        <v>0</v>
      </c>
      <c r="M98" s="259">
        <f t="shared" si="98"/>
        <v>1</v>
      </c>
      <c r="N98" s="259"/>
      <c r="O98" s="259">
        <f t="shared" ref="O98:P98" si="99">COUNTIF(O60:O$93,$B98)</f>
        <v>1</v>
      </c>
      <c r="P98" s="259">
        <f t="shared" si="99"/>
        <v>1</v>
      </c>
      <c r="Q98" s="261">
        <f t="shared" si="86"/>
        <v>1</v>
      </c>
      <c r="R98" s="258">
        <f t="shared" ref="R98:U98" si="100">COUNTIF(R$59:R$93,$B98)</f>
        <v>1</v>
      </c>
      <c r="S98" s="272">
        <f t="shared" si="100"/>
        <v>1</v>
      </c>
      <c r="T98" s="260">
        <f t="shared" si="100"/>
        <v>1</v>
      </c>
      <c r="U98" s="259">
        <f t="shared" si="100"/>
        <v>1</v>
      </c>
      <c r="V98" s="260">
        <f t="shared" si="88"/>
        <v>0</v>
      </c>
      <c r="W98" s="259"/>
      <c r="X98" s="259">
        <f t="shared" si="89"/>
        <v>1</v>
      </c>
      <c r="Y98" s="256">
        <f t="shared" ref="Y98:AA98" si="101">COUNTIF(Y$59:Y$93,$B98)</f>
        <v>1</v>
      </c>
      <c r="Z98" s="264">
        <f t="shared" si="101"/>
        <v>1</v>
      </c>
      <c r="AA98" s="255">
        <f t="shared" si="101"/>
        <v>1</v>
      </c>
      <c r="AB98" s="256">
        <f t="shared" si="91"/>
        <v>1</v>
      </c>
      <c r="AC98" s="259">
        <f t="shared" ref="AC98:AK98" si="102">COUNTIF(AC$59:AC$93,$B98)</f>
        <v>1</v>
      </c>
      <c r="AD98" s="266">
        <f t="shared" si="102"/>
        <v>1</v>
      </c>
      <c r="AE98" s="259">
        <f t="shared" si="102"/>
        <v>1</v>
      </c>
      <c r="AF98" s="261">
        <f t="shared" si="102"/>
        <v>1</v>
      </c>
      <c r="AG98" s="258">
        <f t="shared" si="102"/>
        <v>1</v>
      </c>
      <c r="AH98" s="259">
        <f t="shared" si="102"/>
        <v>1</v>
      </c>
      <c r="AI98" s="259">
        <f t="shared" si="102"/>
        <v>1</v>
      </c>
      <c r="AJ98" s="259">
        <f t="shared" si="102"/>
        <v>1</v>
      </c>
      <c r="AK98" s="256">
        <f t="shared" si="102"/>
        <v>1</v>
      </c>
      <c r="AL98" s="259"/>
      <c r="AM98" s="259">
        <f t="shared" ref="AM98:AN98" si="103">COUNTIF(AM$59:AM$93,$B98)</f>
        <v>1</v>
      </c>
      <c r="AN98" s="259">
        <f t="shared" si="103"/>
        <v>1</v>
      </c>
      <c r="AO98" s="261"/>
      <c r="AR98" s="267"/>
      <c r="AS98" s="259"/>
      <c r="AT98" s="259"/>
      <c r="AU98" s="259"/>
      <c r="AV98" s="268">
        <f t="shared" si="94"/>
        <v>32</v>
      </c>
      <c r="AW98" s="269" t="str">
        <f t="shared" si="95"/>
        <v>2LA</v>
      </c>
      <c r="AX98" s="21"/>
      <c r="AY98" s="29" t="str">
        <f t="shared" si="96"/>
        <v>NO</v>
      </c>
      <c r="AZ98" s="21"/>
      <c r="BA98" s="6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</row>
    <row r="99" spans="1:97" ht="12.75" customHeight="1" x14ac:dyDescent="0.2">
      <c r="A99" s="653"/>
      <c r="B99" s="254" t="str">
        <f>F3</f>
        <v>3LA</v>
      </c>
      <c r="C99" s="255">
        <f t="shared" ref="C99:H99" si="104">COUNTIF(C$59:C$93,$B99)</f>
        <v>1</v>
      </c>
      <c r="D99" s="256">
        <f t="shared" si="104"/>
        <v>1</v>
      </c>
      <c r="E99" s="256">
        <f t="shared" si="104"/>
        <v>1</v>
      </c>
      <c r="F99" s="256">
        <f t="shared" si="104"/>
        <v>0</v>
      </c>
      <c r="G99" s="256">
        <f t="shared" si="104"/>
        <v>0</v>
      </c>
      <c r="H99" s="273">
        <f t="shared" si="104"/>
        <v>0</v>
      </c>
      <c r="I99" s="258">
        <f t="shared" ref="I99:M99" si="105">COUNTIF(I59:I$93,$B99)</f>
        <v>1</v>
      </c>
      <c r="J99" s="259">
        <f t="shared" si="105"/>
        <v>1</v>
      </c>
      <c r="K99" s="259">
        <f t="shared" si="105"/>
        <v>1</v>
      </c>
      <c r="L99" s="259">
        <f t="shared" si="105"/>
        <v>0</v>
      </c>
      <c r="M99" s="259">
        <f t="shared" si="105"/>
        <v>0</v>
      </c>
      <c r="N99" s="259"/>
      <c r="O99" s="259">
        <f>COUNTIF(O60:O$93,$B99)</f>
        <v>0</v>
      </c>
      <c r="P99" s="259">
        <f>COUNTIF(P61:P$93,$B99)</f>
        <v>1</v>
      </c>
      <c r="Q99" s="261">
        <f t="shared" si="86"/>
        <v>1</v>
      </c>
      <c r="R99" s="258">
        <f t="shared" ref="R99:U99" si="106">COUNTIF(R$59:R$93,$B99)</f>
        <v>1</v>
      </c>
      <c r="S99" s="256">
        <f t="shared" si="106"/>
        <v>1</v>
      </c>
      <c r="T99" s="259">
        <f t="shared" si="106"/>
        <v>1</v>
      </c>
      <c r="U99" s="259">
        <f t="shared" si="106"/>
        <v>1</v>
      </c>
      <c r="V99" s="259">
        <f t="shared" si="88"/>
        <v>1</v>
      </c>
      <c r="W99" s="259"/>
      <c r="X99" s="259">
        <f t="shared" si="89"/>
        <v>0</v>
      </c>
      <c r="Y99" s="256">
        <f t="shared" ref="Y99:AA99" si="107">COUNTIF(Y$59:Y$93,$B99)</f>
        <v>0</v>
      </c>
      <c r="Z99" s="264">
        <f t="shared" si="107"/>
        <v>0</v>
      </c>
      <c r="AA99" s="255">
        <f t="shared" si="107"/>
        <v>0</v>
      </c>
      <c r="AB99" s="256">
        <f t="shared" si="91"/>
        <v>0</v>
      </c>
      <c r="AC99" s="259">
        <f t="shared" ref="AC99:AK99" si="108">COUNTIF(AC$59:AC$93,$B99)</f>
        <v>1</v>
      </c>
      <c r="AD99" s="259">
        <f t="shared" si="108"/>
        <v>1</v>
      </c>
      <c r="AE99" s="259">
        <f t="shared" si="108"/>
        <v>1</v>
      </c>
      <c r="AF99" s="261">
        <f t="shared" si="108"/>
        <v>1</v>
      </c>
      <c r="AG99" s="258">
        <f t="shared" si="108"/>
        <v>1</v>
      </c>
      <c r="AH99" s="259">
        <f t="shared" si="108"/>
        <v>1</v>
      </c>
      <c r="AI99" s="259">
        <f t="shared" si="108"/>
        <v>1</v>
      </c>
      <c r="AJ99" s="259">
        <f t="shared" si="108"/>
        <v>1</v>
      </c>
      <c r="AK99" s="256">
        <f t="shared" si="108"/>
        <v>1</v>
      </c>
      <c r="AL99" s="259"/>
      <c r="AM99" s="259">
        <f t="shared" ref="AM99:AO99" si="109">COUNTIF(AM$59:AM$93,$B99)</f>
        <v>0</v>
      </c>
      <c r="AN99" s="259">
        <f t="shared" si="109"/>
        <v>0</v>
      </c>
      <c r="AO99" s="261">
        <f t="shared" si="109"/>
        <v>0</v>
      </c>
      <c r="AR99" s="267"/>
      <c r="AS99" s="259"/>
      <c r="AT99" s="259"/>
      <c r="AU99" s="259"/>
      <c r="AV99" s="268">
        <f t="shared" si="94"/>
        <v>22</v>
      </c>
      <c r="AW99" s="269" t="str">
        <f t="shared" si="95"/>
        <v>3LA</v>
      </c>
      <c r="AX99" s="21"/>
      <c r="AY99" s="29" t="str">
        <f t="shared" si="96"/>
        <v>NO</v>
      </c>
      <c r="AZ99" s="21"/>
      <c r="BA99" s="6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</row>
    <row r="100" spans="1:97" ht="12.75" customHeight="1" x14ac:dyDescent="0.2">
      <c r="A100" s="653"/>
      <c r="B100" s="254" t="str">
        <f>G3</f>
        <v>4LA</v>
      </c>
      <c r="C100" s="255">
        <f t="shared" ref="C100:H100" si="110">COUNTIF(C$59:C$93,$B100)</f>
        <v>0</v>
      </c>
      <c r="D100" s="256">
        <f t="shared" si="110"/>
        <v>0</v>
      </c>
      <c r="E100" s="256">
        <f t="shared" si="110"/>
        <v>1</v>
      </c>
      <c r="F100" s="256">
        <f t="shared" si="110"/>
        <v>1</v>
      </c>
      <c r="G100" s="256">
        <f t="shared" si="110"/>
        <v>1</v>
      </c>
      <c r="H100" s="273">
        <f t="shared" si="110"/>
        <v>1</v>
      </c>
      <c r="I100" s="258">
        <f>COUNTIF(I59:I$94,$B100)</f>
        <v>1</v>
      </c>
      <c r="J100" s="259">
        <f t="shared" ref="J100:M100" si="111">COUNTIF(J59:J$93,$B100)</f>
        <v>1</v>
      </c>
      <c r="K100" s="259">
        <f t="shared" si="111"/>
        <v>1</v>
      </c>
      <c r="L100" s="259">
        <f t="shared" si="111"/>
        <v>1</v>
      </c>
      <c r="M100" s="259">
        <f t="shared" si="111"/>
        <v>0</v>
      </c>
      <c r="N100" s="259"/>
      <c r="O100" s="259">
        <f t="shared" ref="O100:Q100" si="112">COUNTIF(O$59:O$93,$B100)</f>
        <v>1</v>
      </c>
      <c r="P100" s="274">
        <f t="shared" si="112"/>
        <v>0</v>
      </c>
      <c r="Q100" s="261">
        <f t="shared" si="112"/>
        <v>0</v>
      </c>
      <c r="R100" s="258">
        <f>COUNTIF(R$59:R94,$B100)</f>
        <v>1</v>
      </c>
      <c r="S100" s="256">
        <f t="shared" ref="S100:U100" si="113">COUNTIF(S$59:S$93,$B100)</f>
        <v>0</v>
      </c>
      <c r="T100" s="259">
        <f t="shared" si="113"/>
        <v>0</v>
      </c>
      <c r="U100" s="259">
        <f t="shared" si="113"/>
        <v>0</v>
      </c>
      <c r="V100" s="259">
        <v>2</v>
      </c>
      <c r="W100" s="259"/>
      <c r="X100" s="259">
        <f t="shared" si="89"/>
        <v>1</v>
      </c>
      <c r="Y100" s="256">
        <f t="shared" ref="Y100:AA100" si="114">COUNTIF(Y$59:Y$93,$B100)</f>
        <v>1</v>
      </c>
      <c r="Z100" s="264">
        <f t="shared" si="114"/>
        <v>1</v>
      </c>
      <c r="AA100" s="255">
        <f t="shared" si="114"/>
        <v>1</v>
      </c>
      <c r="AB100" s="256">
        <f t="shared" si="91"/>
        <v>1</v>
      </c>
      <c r="AC100" s="259">
        <f t="shared" ref="AC100:AK100" si="115">COUNTIF(AC$59:AC$93,$B100)</f>
        <v>0</v>
      </c>
      <c r="AD100" s="259">
        <f t="shared" si="115"/>
        <v>0</v>
      </c>
      <c r="AE100" s="259">
        <f t="shared" si="115"/>
        <v>0</v>
      </c>
      <c r="AF100" s="261">
        <f t="shared" si="115"/>
        <v>1</v>
      </c>
      <c r="AG100" s="258">
        <f t="shared" si="115"/>
        <v>1</v>
      </c>
      <c r="AH100" s="259">
        <f t="shared" si="115"/>
        <v>1</v>
      </c>
      <c r="AI100" s="259">
        <f t="shared" si="115"/>
        <v>1</v>
      </c>
      <c r="AJ100" s="259">
        <f t="shared" si="115"/>
        <v>0</v>
      </c>
      <c r="AK100" s="256">
        <f t="shared" si="115"/>
        <v>0</v>
      </c>
      <c r="AL100" s="259"/>
      <c r="AM100" s="259">
        <f t="shared" ref="AM100:AO100" si="116">COUNTIF(AM$59:AM$93,$B100)</f>
        <v>1</v>
      </c>
      <c r="AN100" s="259">
        <f t="shared" si="116"/>
        <v>1</v>
      </c>
      <c r="AO100" s="261">
        <f t="shared" si="116"/>
        <v>1</v>
      </c>
      <c r="AR100" s="267"/>
      <c r="AS100" s="259"/>
      <c r="AT100" s="259"/>
      <c r="AU100" s="259"/>
      <c r="AV100" s="268">
        <f t="shared" si="94"/>
        <v>24</v>
      </c>
      <c r="AW100" s="269" t="str">
        <f t="shared" si="95"/>
        <v>4LA</v>
      </c>
      <c r="AX100" s="21"/>
      <c r="AY100" s="29" t="str">
        <f t="shared" si="96"/>
        <v>NO</v>
      </c>
      <c r="AZ100" s="21"/>
      <c r="BA100" s="6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</row>
    <row r="101" spans="1:97" ht="12.75" customHeight="1" x14ac:dyDescent="0.2">
      <c r="A101" s="653"/>
      <c r="B101" s="254" t="str">
        <f>H3</f>
        <v>5LA</v>
      </c>
      <c r="C101" s="255">
        <f t="shared" ref="C101:H101" si="117">COUNTIF(C$59:C$93,$B101)</f>
        <v>1</v>
      </c>
      <c r="D101" s="256">
        <f t="shared" si="117"/>
        <v>1</v>
      </c>
      <c r="E101" s="256">
        <f t="shared" si="117"/>
        <v>1</v>
      </c>
      <c r="F101" s="256">
        <f t="shared" si="117"/>
        <v>1</v>
      </c>
      <c r="G101" s="256">
        <f t="shared" si="117"/>
        <v>1</v>
      </c>
      <c r="H101" s="273">
        <f t="shared" si="117"/>
        <v>1</v>
      </c>
      <c r="I101" s="258">
        <f>COUNTIF(I59:I$94,$B101)</f>
        <v>0</v>
      </c>
      <c r="J101" s="259">
        <f t="shared" ref="J101:M101" si="118">COUNTIF(J59:J$93,$B101)</f>
        <v>0</v>
      </c>
      <c r="K101" s="259">
        <f t="shared" si="118"/>
        <v>0</v>
      </c>
      <c r="L101" s="259">
        <f t="shared" si="118"/>
        <v>1</v>
      </c>
      <c r="M101" s="259">
        <f t="shared" si="118"/>
        <v>1</v>
      </c>
      <c r="N101" s="259"/>
      <c r="O101" s="259">
        <f t="shared" ref="O101:U101" si="119">COUNTIF(O$59:O$93,$B101)</f>
        <v>0</v>
      </c>
      <c r="P101" s="274">
        <f t="shared" si="119"/>
        <v>0</v>
      </c>
      <c r="Q101" s="261">
        <f t="shared" si="119"/>
        <v>0</v>
      </c>
      <c r="R101" s="258">
        <f t="shared" si="119"/>
        <v>1</v>
      </c>
      <c r="S101" s="256">
        <f t="shared" si="119"/>
        <v>1</v>
      </c>
      <c r="T101" s="259">
        <f t="shared" si="119"/>
        <v>1</v>
      </c>
      <c r="U101" s="259">
        <f t="shared" si="119"/>
        <v>1</v>
      </c>
      <c r="V101" s="259">
        <f t="shared" ref="V101:V102" si="120">COUNTIF(V63:V$93,$B101)</f>
        <v>1</v>
      </c>
      <c r="W101" s="259"/>
      <c r="X101" s="275">
        <f t="shared" si="89"/>
        <v>1</v>
      </c>
      <c r="Y101" s="256">
        <f t="shared" ref="Y101:AA101" si="121">COUNTIF(Y$59:Y$93,$B101)</f>
        <v>0</v>
      </c>
      <c r="Z101" s="264">
        <f t="shared" si="121"/>
        <v>0</v>
      </c>
      <c r="AA101" s="255">
        <f t="shared" si="121"/>
        <v>1</v>
      </c>
      <c r="AB101" s="256">
        <f t="shared" si="91"/>
        <v>1</v>
      </c>
      <c r="AC101" s="259">
        <f t="shared" ref="AC101:AK101" si="122">COUNTIF(AC$59:AC$93,$B101)</f>
        <v>1</v>
      </c>
      <c r="AD101" s="259">
        <f t="shared" si="122"/>
        <v>0</v>
      </c>
      <c r="AE101" s="259">
        <f t="shared" si="122"/>
        <v>0</v>
      </c>
      <c r="AF101" s="261">
        <f t="shared" si="122"/>
        <v>0</v>
      </c>
      <c r="AG101" s="258">
        <f t="shared" si="122"/>
        <v>1</v>
      </c>
      <c r="AH101" s="259">
        <f t="shared" si="122"/>
        <v>1</v>
      </c>
      <c r="AI101" s="259">
        <f t="shared" si="122"/>
        <v>1</v>
      </c>
      <c r="AJ101" s="259">
        <f t="shared" si="122"/>
        <v>1</v>
      </c>
      <c r="AK101" s="256">
        <f t="shared" si="122"/>
        <v>1</v>
      </c>
      <c r="AL101" s="259"/>
      <c r="AM101" s="259">
        <f t="shared" ref="AM101:AO101" si="123">COUNTIF(AM$59:AM$93,$B101)</f>
        <v>0</v>
      </c>
      <c r="AN101" s="259">
        <f t="shared" si="123"/>
        <v>0</v>
      </c>
      <c r="AO101" s="261">
        <f t="shared" si="123"/>
        <v>0</v>
      </c>
      <c r="AR101" s="267"/>
      <c r="AS101" s="259"/>
      <c r="AT101" s="259"/>
      <c r="AU101" s="259"/>
      <c r="AV101" s="268">
        <f t="shared" si="94"/>
        <v>22</v>
      </c>
      <c r="AW101" s="269" t="str">
        <f t="shared" si="95"/>
        <v>5LA</v>
      </c>
      <c r="AX101" s="21"/>
      <c r="AY101" s="29" t="str">
        <f t="shared" si="96"/>
        <v>NO</v>
      </c>
      <c r="AZ101" s="21"/>
      <c r="BA101" s="6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</row>
    <row r="102" spans="1:97" ht="12.75" customHeight="1" x14ac:dyDescent="0.2">
      <c r="A102" s="653"/>
      <c r="B102" s="254" t="str">
        <f>I3</f>
        <v>1SA</v>
      </c>
      <c r="C102" s="276">
        <f t="shared" ref="C102:H102" si="124">COUNTIF(C$59:C$93,$B102)</f>
        <v>0</v>
      </c>
      <c r="D102" s="256">
        <f t="shared" si="124"/>
        <v>1</v>
      </c>
      <c r="E102" s="256">
        <f t="shared" si="124"/>
        <v>1</v>
      </c>
      <c r="F102" s="256">
        <f t="shared" si="124"/>
        <v>1</v>
      </c>
      <c r="G102" s="277">
        <f t="shared" si="124"/>
        <v>1</v>
      </c>
      <c r="H102" s="278">
        <f t="shared" si="124"/>
        <v>0</v>
      </c>
      <c r="I102" s="263">
        <f t="shared" ref="I102:M102" si="125">COUNTIF(I59:I$93,$B102)</f>
        <v>0</v>
      </c>
      <c r="J102" s="279">
        <f t="shared" si="125"/>
        <v>0</v>
      </c>
      <c r="K102" s="279">
        <f t="shared" si="125"/>
        <v>0</v>
      </c>
      <c r="L102" s="259">
        <f t="shared" si="125"/>
        <v>1</v>
      </c>
      <c r="M102" s="260">
        <f t="shared" si="125"/>
        <v>0</v>
      </c>
      <c r="N102" s="280">
        <v>0</v>
      </c>
      <c r="O102" s="259"/>
      <c r="P102" s="259"/>
      <c r="Q102" s="261"/>
      <c r="R102" s="262">
        <f t="shared" ref="R102:U102" si="126">COUNTIF(R$59:R$93,$B102)</f>
        <v>1</v>
      </c>
      <c r="S102" s="262">
        <f t="shared" si="126"/>
        <v>1</v>
      </c>
      <c r="T102" s="280">
        <f t="shared" si="126"/>
        <v>0</v>
      </c>
      <c r="U102" s="280">
        <f t="shared" si="126"/>
        <v>0</v>
      </c>
      <c r="V102" s="280">
        <f t="shared" si="120"/>
        <v>0</v>
      </c>
      <c r="W102" s="279">
        <f t="shared" ref="W102:W103" si="127">COUNTIF(W64:W$93,$B102)</f>
        <v>0</v>
      </c>
      <c r="X102" s="259"/>
      <c r="Y102" s="256"/>
      <c r="Z102" s="264"/>
      <c r="AA102" s="255">
        <f t="shared" ref="AA102:AA114" si="128">COUNTIF(AA$59:AA$93,$B102)</f>
        <v>1</v>
      </c>
      <c r="AB102" s="256">
        <f t="shared" si="91"/>
        <v>1</v>
      </c>
      <c r="AC102" s="260">
        <f t="shared" ref="AC102:AL102" si="129">COUNTIF(AC$59:AC$93,$B102)</f>
        <v>0</v>
      </c>
      <c r="AD102" s="280">
        <f t="shared" si="129"/>
        <v>1</v>
      </c>
      <c r="AE102" s="280">
        <f t="shared" si="129"/>
        <v>0</v>
      </c>
      <c r="AF102" s="281">
        <f t="shared" si="129"/>
        <v>0</v>
      </c>
      <c r="AG102" s="282">
        <f t="shared" si="129"/>
        <v>0</v>
      </c>
      <c r="AH102" s="280">
        <f t="shared" si="129"/>
        <v>0</v>
      </c>
      <c r="AI102" s="259">
        <f t="shared" si="129"/>
        <v>1</v>
      </c>
      <c r="AJ102" s="280">
        <f t="shared" si="129"/>
        <v>1</v>
      </c>
      <c r="AK102" s="256">
        <f t="shared" si="129"/>
        <v>1</v>
      </c>
      <c r="AL102" s="259">
        <f t="shared" si="129"/>
        <v>1</v>
      </c>
      <c r="AM102" s="259"/>
      <c r="AN102" s="259"/>
      <c r="AO102" s="261"/>
      <c r="AR102" s="267"/>
      <c r="AS102" s="259"/>
      <c r="AT102" s="259"/>
      <c r="AU102" s="259"/>
      <c r="AV102" s="268">
        <f t="shared" si="94"/>
        <v>14</v>
      </c>
      <c r="AW102" s="269" t="str">
        <f t="shared" si="95"/>
        <v>1SA</v>
      </c>
      <c r="AX102" s="21"/>
      <c r="AY102" s="29" t="str">
        <f t="shared" si="96"/>
        <v>NO</v>
      </c>
      <c r="AZ102" s="21"/>
      <c r="BA102" s="6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</row>
    <row r="103" spans="1:97" ht="12.75" customHeight="1" x14ac:dyDescent="0.2">
      <c r="A103" s="653"/>
      <c r="B103" s="254" t="str">
        <f>J3</f>
        <v>2SA</v>
      </c>
      <c r="C103" s="283">
        <f t="shared" ref="C103:H103" si="130">COUNTIF(C$59:C$93,$B103)</f>
        <v>1</v>
      </c>
      <c r="D103" s="256">
        <f t="shared" si="130"/>
        <v>1</v>
      </c>
      <c r="E103" s="256">
        <f t="shared" si="130"/>
        <v>1</v>
      </c>
      <c r="F103" s="256">
        <f t="shared" si="130"/>
        <v>1</v>
      </c>
      <c r="G103" s="256">
        <f t="shared" si="130"/>
        <v>1</v>
      </c>
      <c r="H103" s="284">
        <f t="shared" si="130"/>
        <v>0</v>
      </c>
      <c r="I103" s="258">
        <f t="shared" ref="I103:K103" si="131">COUNTIF(I59:I$93,$B103)</f>
        <v>1</v>
      </c>
      <c r="J103" s="259">
        <f t="shared" si="131"/>
        <v>1</v>
      </c>
      <c r="K103" s="259">
        <f t="shared" si="131"/>
        <v>1</v>
      </c>
      <c r="L103" s="260">
        <f>COUNTIF(L59:L94,$B103)</f>
        <v>0</v>
      </c>
      <c r="M103" s="259">
        <f t="shared" ref="M103:N103" si="132">COUNTIF(M59:M$93,$B103)</f>
        <v>1</v>
      </c>
      <c r="N103" s="259">
        <f t="shared" si="132"/>
        <v>1</v>
      </c>
      <c r="O103" s="259"/>
      <c r="P103" s="259"/>
      <c r="Q103" s="261"/>
      <c r="R103" s="263">
        <f t="shared" ref="R103:V103" si="133">COUNTIF(R$59:R$93,$B103)</f>
        <v>1</v>
      </c>
      <c r="S103" s="272">
        <f t="shared" si="133"/>
        <v>1</v>
      </c>
      <c r="T103" s="260">
        <f t="shared" si="133"/>
        <v>1</v>
      </c>
      <c r="U103" s="259">
        <f t="shared" si="133"/>
        <v>1</v>
      </c>
      <c r="V103" s="260">
        <f t="shared" si="133"/>
        <v>0</v>
      </c>
      <c r="W103" s="259">
        <f t="shared" si="127"/>
        <v>1</v>
      </c>
      <c r="X103" s="259"/>
      <c r="Y103" s="256"/>
      <c r="Z103" s="264"/>
      <c r="AA103" s="255">
        <f t="shared" si="128"/>
        <v>1</v>
      </c>
      <c r="AB103" s="256">
        <f t="shared" si="91"/>
        <v>1</v>
      </c>
      <c r="AC103" s="259">
        <f t="shared" ref="AC103:AL103" si="134">COUNTIF(AC$59:AC$93,$B103)</f>
        <v>1</v>
      </c>
      <c r="AD103" s="275">
        <f t="shared" si="134"/>
        <v>1</v>
      </c>
      <c r="AE103" s="259">
        <f t="shared" si="134"/>
        <v>1</v>
      </c>
      <c r="AF103" s="261">
        <f t="shared" si="134"/>
        <v>1</v>
      </c>
      <c r="AG103" s="258">
        <f t="shared" si="134"/>
        <v>1</v>
      </c>
      <c r="AH103" s="259">
        <f t="shared" si="134"/>
        <v>1</v>
      </c>
      <c r="AI103" s="259">
        <f t="shared" si="134"/>
        <v>1</v>
      </c>
      <c r="AJ103" s="259">
        <f t="shared" si="134"/>
        <v>1</v>
      </c>
      <c r="AK103" s="256">
        <f t="shared" si="134"/>
        <v>1</v>
      </c>
      <c r="AL103" s="259">
        <f t="shared" si="134"/>
        <v>1</v>
      </c>
      <c r="AM103" s="259"/>
      <c r="AN103" s="259"/>
      <c r="AO103" s="261"/>
      <c r="AR103" s="267"/>
      <c r="AS103" s="259"/>
      <c r="AT103" s="259"/>
      <c r="AU103" s="259"/>
      <c r="AV103" s="268">
        <f t="shared" si="94"/>
        <v>27</v>
      </c>
      <c r="AW103" s="269" t="str">
        <f t="shared" si="95"/>
        <v>2SA</v>
      </c>
      <c r="AX103" s="21"/>
      <c r="AY103" s="29" t="str">
        <f t="shared" si="96"/>
        <v>NO</v>
      </c>
      <c r="AZ103" s="21"/>
      <c r="BA103" s="6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</row>
    <row r="104" spans="1:97" ht="12.75" customHeight="1" x14ac:dyDescent="0.2">
      <c r="A104" s="653"/>
      <c r="B104" s="254" t="str">
        <f>K3</f>
        <v>3SA</v>
      </c>
      <c r="C104" s="255">
        <v>1</v>
      </c>
      <c r="D104" s="256">
        <f t="shared" ref="D104:H104" si="135">COUNTIF(D$59:D$93,$B104)</f>
        <v>1</v>
      </c>
      <c r="E104" s="256">
        <f t="shared" si="135"/>
        <v>1</v>
      </c>
      <c r="F104" s="256">
        <f t="shared" si="135"/>
        <v>1</v>
      </c>
      <c r="G104" s="256">
        <f t="shared" si="135"/>
        <v>1</v>
      </c>
      <c r="H104" s="273">
        <f t="shared" si="135"/>
        <v>1</v>
      </c>
      <c r="I104" s="258">
        <f>COUNTIF(I60:I$93,$B104)</f>
        <v>1</v>
      </c>
      <c r="J104" s="259">
        <f>COUNTIF(J59:J$93,$B104)</f>
        <v>1</v>
      </c>
      <c r="K104" s="259">
        <f t="shared" ref="K104:L104" si="136">COUNTIF(K59:K$94,$B104)</f>
        <v>1</v>
      </c>
      <c r="L104" s="259">
        <f t="shared" si="136"/>
        <v>1</v>
      </c>
      <c r="M104" s="259">
        <f t="shared" ref="M104:N104" si="137">COUNTIF(M59:M94,$B104)</f>
        <v>1</v>
      </c>
      <c r="N104" s="259">
        <f t="shared" si="137"/>
        <v>1</v>
      </c>
      <c r="O104" s="259"/>
      <c r="P104" s="259"/>
      <c r="Q104" s="261"/>
      <c r="R104" s="258">
        <f t="shared" ref="R104:S104" si="138">COUNTIF(R$59:R$93,$B104)</f>
        <v>1</v>
      </c>
      <c r="S104" s="272">
        <f t="shared" si="138"/>
        <v>1</v>
      </c>
      <c r="T104" s="259">
        <f>COUNTIF(T$59:T$94,$B104)</f>
        <v>1</v>
      </c>
      <c r="U104" s="259">
        <f>COUNTIF(U$59:U94,$B104)</f>
        <v>1</v>
      </c>
      <c r="V104" s="260">
        <f>COUNTIF(V$59:V$93,$B104)</f>
        <v>1</v>
      </c>
      <c r="W104" s="259">
        <v>1</v>
      </c>
      <c r="X104" s="259"/>
      <c r="Y104" s="256"/>
      <c r="Z104" s="264"/>
      <c r="AA104" s="255">
        <f t="shared" si="128"/>
        <v>1</v>
      </c>
      <c r="AB104" s="256">
        <f t="shared" si="91"/>
        <v>1</v>
      </c>
      <c r="AC104" s="259">
        <f>COUNTIF(AC$59:AC$94,$B104)</f>
        <v>1</v>
      </c>
      <c r="AD104" s="259">
        <f>COUNTIF(AD$59:AD94,$B104)</f>
        <v>1</v>
      </c>
      <c r="AE104" s="259">
        <f t="shared" ref="AE104:AG104" si="139">COUNTIF(AE$59:AE$93,$B104)</f>
        <v>1</v>
      </c>
      <c r="AF104" s="261">
        <f t="shared" si="139"/>
        <v>1</v>
      </c>
      <c r="AG104" s="258">
        <f t="shared" si="139"/>
        <v>1</v>
      </c>
      <c r="AH104" s="259">
        <f t="shared" ref="AH104:AI104" si="140">COUNTIF(AH$59:AH$94,$B104)</f>
        <v>1</v>
      </c>
      <c r="AI104" s="267">
        <f t="shared" si="140"/>
        <v>1</v>
      </c>
      <c r="AJ104" s="267">
        <f t="shared" ref="AJ104:AL104" si="141">COUNTIF(AJ$59:AJ$93,$B104)</f>
        <v>1</v>
      </c>
      <c r="AK104" s="267">
        <f t="shared" si="141"/>
        <v>1</v>
      </c>
      <c r="AL104" s="267">
        <f t="shared" si="141"/>
        <v>1</v>
      </c>
      <c r="AM104" s="259"/>
      <c r="AN104" s="259"/>
      <c r="AO104" s="261"/>
      <c r="AR104" s="267"/>
      <c r="AS104" s="259"/>
      <c r="AT104" s="259"/>
      <c r="AU104" s="259"/>
      <c r="AV104" s="268">
        <f t="shared" si="94"/>
        <v>30</v>
      </c>
      <c r="AW104" s="269" t="str">
        <f t="shared" si="95"/>
        <v>3SA</v>
      </c>
      <c r="AX104" s="21"/>
      <c r="AY104" s="29" t="str">
        <f t="shared" si="96"/>
        <v>SI</v>
      </c>
      <c r="AZ104" s="21"/>
      <c r="BA104" s="6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</row>
    <row r="105" spans="1:97" ht="12.75" customHeight="1" x14ac:dyDescent="0.2">
      <c r="A105" s="653"/>
      <c r="B105" s="254" t="str">
        <f>L3</f>
        <v>4SA</v>
      </c>
      <c r="C105" s="255">
        <f t="shared" ref="C105:H105" si="142">COUNTIF(C$59:C$93,$B105)</f>
        <v>1</v>
      </c>
      <c r="D105" s="256">
        <f t="shared" si="142"/>
        <v>1</v>
      </c>
      <c r="E105" s="256">
        <f t="shared" si="142"/>
        <v>1</v>
      </c>
      <c r="F105" s="256">
        <f t="shared" si="142"/>
        <v>1</v>
      </c>
      <c r="G105" s="256">
        <f t="shared" si="142"/>
        <v>1</v>
      </c>
      <c r="H105" s="273">
        <f t="shared" si="142"/>
        <v>1</v>
      </c>
      <c r="I105" s="258">
        <f t="shared" ref="I105:N105" si="143">COUNTIF(I59:I$93,$B105)</f>
        <v>1</v>
      </c>
      <c r="J105" s="259">
        <f t="shared" si="143"/>
        <v>1</v>
      </c>
      <c r="K105" s="259">
        <f t="shared" si="143"/>
        <v>1</v>
      </c>
      <c r="L105" s="259">
        <f t="shared" si="143"/>
        <v>1</v>
      </c>
      <c r="M105" s="259">
        <f t="shared" si="143"/>
        <v>1</v>
      </c>
      <c r="N105" s="259">
        <f t="shared" si="143"/>
        <v>1</v>
      </c>
      <c r="O105" s="259"/>
      <c r="P105" s="259"/>
      <c r="Q105" s="261"/>
      <c r="R105" s="258">
        <f t="shared" ref="R105:V105" si="144">COUNTIF(R$59:R$93,$B105)</f>
        <v>1</v>
      </c>
      <c r="S105" s="256">
        <f t="shared" si="144"/>
        <v>1</v>
      </c>
      <c r="T105" s="259">
        <f t="shared" si="144"/>
        <v>1</v>
      </c>
      <c r="U105" s="259">
        <f t="shared" si="144"/>
        <v>1</v>
      </c>
      <c r="V105" s="260">
        <f t="shared" si="144"/>
        <v>1</v>
      </c>
      <c r="W105" s="259">
        <f>COUNTIF(W67:W$93,$B105)</f>
        <v>1</v>
      </c>
      <c r="X105" s="259"/>
      <c r="Y105" s="256"/>
      <c r="Z105" s="264"/>
      <c r="AA105" s="255">
        <f t="shared" si="128"/>
        <v>1</v>
      </c>
      <c r="AB105" s="256">
        <f t="shared" si="91"/>
        <v>1</v>
      </c>
      <c r="AC105" s="259">
        <f t="shared" ref="AC105:AL105" si="145">COUNTIF(AC$59:AC$93,$B105)</f>
        <v>1</v>
      </c>
      <c r="AD105" s="259">
        <f t="shared" si="145"/>
        <v>1</v>
      </c>
      <c r="AE105" s="259">
        <f t="shared" si="145"/>
        <v>1</v>
      </c>
      <c r="AF105" s="261">
        <f t="shared" si="145"/>
        <v>1</v>
      </c>
      <c r="AG105" s="258">
        <f t="shared" si="145"/>
        <v>1</v>
      </c>
      <c r="AH105" s="259">
        <f t="shared" si="145"/>
        <v>1</v>
      </c>
      <c r="AI105" s="259">
        <f t="shared" si="145"/>
        <v>1</v>
      </c>
      <c r="AJ105" s="259">
        <f t="shared" si="145"/>
        <v>1</v>
      </c>
      <c r="AK105" s="256">
        <f t="shared" si="145"/>
        <v>1</v>
      </c>
      <c r="AL105" s="259">
        <f t="shared" si="145"/>
        <v>1</v>
      </c>
      <c r="AM105" s="259"/>
      <c r="AN105" s="259"/>
      <c r="AO105" s="261"/>
      <c r="AR105" s="267"/>
      <c r="AS105" s="259"/>
      <c r="AT105" s="259"/>
      <c r="AU105" s="259"/>
      <c r="AV105" s="268">
        <f t="shared" si="94"/>
        <v>30</v>
      </c>
      <c r="AW105" s="269" t="str">
        <f t="shared" si="95"/>
        <v>4SA</v>
      </c>
      <c r="AX105" s="21"/>
      <c r="AY105" s="29" t="str">
        <f t="shared" si="96"/>
        <v>SI</v>
      </c>
      <c r="AZ105" s="21"/>
      <c r="BA105" s="6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</row>
    <row r="106" spans="1:97" ht="12.75" customHeight="1" x14ac:dyDescent="0.2">
      <c r="A106" s="653"/>
      <c r="B106" s="254" t="str">
        <f>M3</f>
        <v>5SA</v>
      </c>
      <c r="C106" s="255">
        <f t="shared" ref="C106:H106" si="146">COUNTIF(C$59:C$93,$B106)</f>
        <v>1</v>
      </c>
      <c r="D106" s="256">
        <f t="shared" si="146"/>
        <v>1</v>
      </c>
      <c r="E106" s="256">
        <f t="shared" si="146"/>
        <v>1</v>
      </c>
      <c r="F106" s="256">
        <f t="shared" si="146"/>
        <v>1</v>
      </c>
      <c r="G106" s="256">
        <f t="shared" si="146"/>
        <v>1</v>
      </c>
      <c r="H106" s="285">
        <f t="shared" si="146"/>
        <v>1</v>
      </c>
      <c r="I106" s="258">
        <f t="shared" ref="I106:N106" si="147">COUNTIF(I59:I$93,$B106)</f>
        <v>1</v>
      </c>
      <c r="J106" s="259">
        <f t="shared" si="147"/>
        <v>1</v>
      </c>
      <c r="K106" s="259">
        <f t="shared" si="147"/>
        <v>1</v>
      </c>
      <c r="L106" s="259">
        <f t="shared" si="147"/>
        <v>1</v>
      </c>
      <c r="M106" s="259">
        <f t="shared" si="147"/>
        <v>1</v>
      </c>
      <c r="N106" s="259">
        <f t="shared" si="147"/>
        <v>1</v>
      </c>
      <c r="O106" s="259"/>
      <c r="P106" s="259"/>
      <c r="Q106" s="261"/>
      <c r="R106" s="258">
        <f t="shared" ref="R106:V106" si="148">COUNTIF(R$59:R$93,$B106)</f>
        <v>1</v>
      </c>
      <c r="S106" s="256">
        <f t="shared" si="148"/>
        <v>1</v>
      </c>
      <c r="T106" s="259">
        <f t="shared" si="148"/>
        <v>1</v>
      </c>
      <c r="U106" s="259">
        <f t="shared" si="148"/>
        <v>1</v>
      </c>
      <c r="V106" s="260">
        <f t="shared" si="148"/>
        <v>1</v>
      </c>
      <c r="W106" s="259">
        <f>COUNTIF(W67:W$93,$B106)</f>
        <v>1</v>
      </c>
      <c r="X106" s="259"/>
      <c r="Y106" s="256"/>
      <c r="Z106" s="264"/>
      <c r="AA106" s="255">
        <f t="shared" si="128"/>
        <v>1</v>
      </c>
      <c r="AB106" s="256">
        <f t="shared" si="91"/>
        <v>1</v>
      </c>
      <c r="AC106" s="259">
        <f t="shared" ref="AC106:AL106" si="149">COUNTIF(AC$59:AC$93,$B106)</f>
        <v>1</v>
      </c>
      <c r="AD106" s="259">
        <f t="shared" si="149"/>
        <v>1</v>
      </c>
      <c r="AE106" s="259">
        <f t="shared" si="149"/>
        <v>1</v>
      </c>
      <c r="AF106" s="261">
        <f t="shared" si="149"/>
        <v>1</v>
      </c>
      <c r="AG106" s="258">
        <f t="shared" si="149"/>
        <v>1</v>
      </c>
      <c r="AH106" s="259">
        <f t="shared" si="149"/>
        <v>1</v>
      </c>
      <c r="AI106" s="259">
        <f t="shared" si="149"/>
        <v>1</v>
      </c>
      <c r="AJ106" s="259">
        <f t="shared" si="149"/>
        <v>1</v>
      </c>
      <c r="AK106" s="256">
        <f t="shared" si="149"/>
        <v>1</v>
      </c>
      <c r="AL106" s="259">
        <f t="shared" si="149"/>
        <v>1</v>
      </c>
      <c r="AM106" s="259"/>
      <c r="AN106" s="259"/>
      <c r="AO106" s="261"/>
      <c r="AR106" s="267"/>
      <c r="AS106" s="259"/>
      <c r="AT106" s="259"/>
      <c r="AU106" s="259"/>
      <c r="AV106" s="268">
        <f t="shared" si="94"/>
        <v>30</v>
      </c>
      <c r="AW106" s="269" t="str">
        <f t="shared" si="95"/>
        <v>5SA</v>
      </c>
      <c r="AX106" s="21"/>
      <c r="AY106" s="29" t="str">
        <f t="shared" si="96"/>
        <v>SI</v>
      </c>
      <c r="AZ106" s="21"/>
      <c r="BA106" s="6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</row>
    <row r="107" spans="1:97" ht="12.75" customHeight="1" x14ac:dyDescent="0.2">
      <c r="A107" s="653"/>
      <c r="B107" s="254" t="str">
        <f>N3</f>
        <v>1LS</v>
      </c>
      <c r="C107" s="276">
        <f t="shared" ref="C107:H107" si="150">COUNTIF(C$59:C$93,$B107)</f>
        <v>0</v>
      </c>
      <c r="D107" s="256">
        <f t="shared" si="150"/>
        <v>1</v>
      </c>
      <c r="E107" s="256">
        <f t="shared" si="150"/>
        <v>1</v>
      </c>
      <c r="F107" s="256">
        <f t="shared" si="150"/>
        <v>1</v>
      </c>
      <c r="G107" s="286">
        <f t="shared" si="150"/>
        <v>1</v>
      </c>
      <c r="H107" s="287">
        <f t="shared" si="150"/>
        <v>0</v>
      </c>
      <c r="I107" s="282">
        <f t="shared" ref="I107:M107" si="151">COUNTIF(I59:I$93,$B107)</f>
        <v>0</v>
      </c>
      <c r="J107" s="280">
        <f t="shared" si="151"/>
        <v>0</v>
      </c>
      <c r="K107" s="280">
        <f t="shared" si="151"/>
        <v>0</v>
      </c>
      <c r="L107" s="259">
        <f t="shared" si="151"/>
        <v>1</v>
      </c>
      <c r="M107" s="265">
        <f t="shared" si="151"/>
        <v>0</v>
      </c>
      <c r="N107" s="280">
        <f t="shared" ref="N107:N108" si="152">COUNTIF(N60:N$93,$B107)</f>
        <v>0</v>
      </c>
      <c r="O107" s="259"/>
      <c r="P107" s="259"/>
      <c r="Q107" s="261"/>
      <c r="R107" s="262">
        <f t="shared" ref="R107:U107" si="153">COUNTIF(R$59:R$93,$B107)</f>
        <v>1</v>
      </c>
      <c r="S107" s="288">
        <f t="shared" si="153"/>
        <v>1</v>
      </c>
      <c r="T107" s="280">
        <f t="shared" si="153"/>
        <v>0</v>
      </c>
      <c r="U107" s="280">
        <f t="shared" si="153"/>
        <v>0</v>
      </c>
      <c r="V107" s="279">
        <f t="shared" ref="V107:W107" si="154">COUNTIF(V69:V$93,$B107)</f>
        <v>0</v>
      </c>
      <c r="W107" s="280">
        <f t="shared" si="154"/>
        <v>0</v>
      </c>
      <c r="X107" s="259"/>
      <c r="Y107" s="256"/>
      <c r="Z107" s="264"/>
      <c r="AA107" s="255">
        <f t="shared" si="128"/>
        <v>2</v>
      </c>
      <c r="AB107" s="256">
        <f t="shared" si="91"/>
        <v>2</v>
      </c>
      <c r="AC107" s="260">
        <f t="shared" ref="AC107:AL107" si="155">COUNTIF(AC$59:AC$93,$B107)</f>
        <v>0</v>
      </c>
      <c r="AD107" s="280">
        <f t="shared" si="155"/>
        <v>1</v>
      </c>
      <c r="AE107" s="280">
        <f t="shared" si="155"/>
        <v>0</v>
      </c>
      <c r="AF107" s="281">
        <f t="shared" si="155"/>
        <v>0</v>
      </c>
      <c r="AG107" s="282">
        <f t="shared" si="155"/>
        <v>0</v>
      </c>
      <c r="AH107" s="279">
        <f t="shared" si="155"/>
        <v>0</v>
      </c>
      <c r="AI107" s="259">
        <f t="shared" si="155"/>
        <v>1</v>
      </c>
      <c r="AJ107" s="280">
        <f t="shared" si="155"/>
        <v>1</v>
      </c>
      <c r="AK107" s="256">
        <f t="shared" si="155"/>
        <v>1</v>
      </c>
      <c r="AL107" s="259">
        <f t="shared" si="155"/>
        <v>1</v>
      </c>
      <c r="AM107" s="259"/>
      <c r="AN107" s="259"/>
      <c r="AO107" s="261"/>
      <c r="AS107" s="259"/>
      <c r="AT107" s="259"/>
      <c r="AU107" s="259"/>
      <c r="AV107" s="268">
        <f t="shared" si="94"/>
        <v>16</v>
      </c>
      <c r="AW107" s="269" t="str">
        <f t="shared" si="95"/>
        <v>1LS</v>
      </c>
      <c r="AX107" s="21"/>
      <c r="AY107" s="29" t="str">
        <f t="shared" si="96"/>
        <v>NO</v>
      </c>
      <c r="AZ107" s="21"/>
      <c r="BA107" s="6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</row>
    <row r="108" spans="1:97" ht="12.75" customHeight="1" x14ac:dyDescent="0.2">
      <c r="A108" s="653"/>
      <c r="B108" s="254" t="str">
        <f>O3</f>
        <v>2LS</v>
      </c>
      <c r="C108" s="283">
        <f t="shared" ref="C108:H108" si="156">COUNTIF(C$59:C$93,$B108)</f>
        <v>1</v>
      </c>
      <c r="D108" s="256">
        <f t="shared" si="156"/>
        <v>1</v>
      </c>
      <c r="E108" s="256">
        <f t="shared" si="156"/>
        <v>1</v>
      </c>
      <c r="F108" s="256">
        <f t="shared" si="156"/>
        <v>1</v>
      </c>
      <c r="G108" s="256">
        <f t="shared" si="156"/>
        <v>1</v>
      </c>
      <c r="H108" s="271">
        <f t="shared" si="156"/>
        <v>0</v>
      </c>
      <c r="I108" s="258">
        <f t="shared" ref="I108:M108" si="157">COUNTIF(I59:I$93,$B108)</f>
        <v>2</v>
      </c>
      <c r="J108" s="259">
        <f t="shared" si="157"/>
        <v>1</v>
      </c>
      <c r="K108" s="259">
        <f t="shared" si="157"/>
        <v>1</v>
      </c>
      <c r="L108" s="260">
        <f t="shared" si="157"/>
        <v>0</v>
      </c>
      <c r="M108" s="259">
        <f t="shared" si="157"/>
        <v>1</v>
      </c>
      <c r="N108" s="259">
        <f t="shared" si="152"/>
        <v>1</v>
      </c>
      <c r="O108" s="259"/>
      <c r="P108" s="259"/>
      <c r="Q108" s="261"/>
      <c r="R108" s="289">
        <f t="shared" ref="R108:U108" si="158">COUNTIF(R$59:R$93,$B108)</f>
        <v>1</v>
      </c>
      <c r="S108" s="272">
        <f t="shared" si="158"/>
        <v>1</v>
      </c>
      <c r="T108" s="260">
        <f t="shared" si="158"/>
        <v>1</v>
      </c>
      <c r="U108" s="259">
        <f t="shared" si="158"/>
        <v>1</v>
      </c>
      <c r="V108" s="260">
        <f t="shared" ref="V108:W108" si="159">COUNTIF(V70:V$93,$B108)</f>
        <v>0</v>
      </c>
      <c r="W108" s="259">
        <f t="shared" si="159"/>
        <v>1</v>
      </c>
      <c r="X108" s="259"/>
      <c r="Y108" s="256"/>
      <c r="Z108" s="264"/>
      <c r="AA108" s="255">
        <f t="shared" si="128"/>
        <v>1</v>
      </c>
      <c r="AB108" s="256">
        <f t="shared" si="91"/>
        <v>1</v>
      </c>
      <c r="AC108" s="259">
        <f t="shared" ref="AC108:AL108" si="160">COUNTIF(AC$59:AC$93,$B108)</f>
        <v>1</v>
      </c>
      <c r="AD108" s="259">
        <f t="shared" si="160"/>
        <v>2</v>
      </c>
      <c r="AE108" s="259">
        <f t="shared" si="160"/>
        <v>1</v>
      </c>
      <c r="AF108" s="261">
        <f t="shared" si="160"/>
        <v>1</v>
      </c>
      <c r="AG108" s="258">
        <f t="shared" si="160"/>
        <v>1</v>
      </c>
      <c r="AH108" s="259">
        <f t="shared" si="160"/>
        <v>1</v>
      </c>
      <c r="AI108" s="259">
        <f t="shared" si="160"/>
        <v>1</v>
      </c>
      <c r="AJ108" s="259">
        <f t="shared" si="160"/>
        <v>1</v>
      </c>
      <c r="AK108" s="256">
        <f t="shared" si="160"/>
        <v>1</v>
      </c>
      <c r="AL108" s="259">
        <f t="shared" si="160"/>
        <v>1</v>
      </c>
      <c r="AM108" s="259"/>
      <c r="AN108" s="259"/>
      <c r="AO108" s="290"/>
      <c r="AR108" s="258"/>
      <c r="AS108" s="259"/>
      <c r="AT108" s="259"/>
      <c r="AU108" s="259"/>
      <c r="AV108" s="268">
        <f t="shared" si="94"/>
        <v>29</v>
      </c>
      <c r="AW108" s="269" t="str">
        <f t="shared" si="95"/>
        <v>2LS</v>
      </c>
      <c r="AX108" s="21"/>
      <c r="AY108" s="29" t="str">
        <f t="shared" si="96"/>
        <v>NO</v>
      </c>
      <c r="AZ108" s="21"/>
      <c r="BA108" s="6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</row>
    <row r="109" spans="1:97" ht="12.75" customHeight="1" x14ac:dyDescent="0.2">
      <c r="A109" s="653"/>
      <c r="B109" s="254" t="str">
        <f>P3</f>
        <v>3LS</v>
      </c>
      <c r="C109" s="255">
        <f t="shared" ref="C109:H109" si="161">COUNTIF(C$59:C$93,$B109)</f>
        <v>1</v>
      </c>
      <c r="D109" s="256">
        <f t="shared" si="161"/>
        <v>1</v>
      </c>
      <c r="E109" s="256">
        <f t="shared" si="161"/>
        <v>1</v>
      </c>
      <c r="F109" s="256">
        <f t="shared" si="161"/>
        <v>2</v>
      </c>
      <c r="G109" s="256">
        <f t="shared" si="161"/>
        <v>1</v>
      </c>
      <c r="H109" s="273">
        <f t="shared" si="161"/>
        <v>1</v>
      </c>
      <c r="I109" s="258">
        <f t="shared" ref="I109:M109" si="162">COUNTIF(I59:I$93,$B109)</f>
        <v>1</v>
      </c>
      <c r="J109" s="259">
        <f t="shared" si="162"/>
        <v>1</v>
      </c>
      <c r="K109" s="259">
        <f t="shared" si="162"/>
        <v>2</v>
      </c>
      <c r="L109" s="259">
        <f t="shared" si="162"/>
        <v>1</v>
      </c>
      <c r="M109" s="259">
        <f t="shared" si="162"/>
        <v>1</v>
      </c>
      <c r="N109" s="259"/>
      <c r="O109" s="259">
        <f t="shared" ref="O109:Q109" si="163">COUNTIF(O71:O$93,$B109)</f>
        <v>1</v>
      </c>
      <c r="P109" s="259">
        <f t="shared" si="163"/>
        <v>1</v>
      </c>
      <c r="Q109" s="259">
        <f t="shared" si="163"/>
        <v>1</v>
      </c>
      <c r="R109" s="258">
        <f t="shared" ref="R109:U109" si="164">COUNTIF(R$59:R$93,$B109)</f>
        <v>1</v>
      </c>
      <c r="S109" s="256">
        <f t="shared" si="164"/>
        <v>1</v>
      </c>
      <c r="T109" s="259">
        <f t="shared" si="164"/>
        <v>1</v>
      </c>
      <c r="U109" s="259">
        <f t="shared" si="164"/>
        <v>1</v>
      </c>
      <c r="V109" s="259">
        <f t="shared" ref="V109:V110" si="165">COUNTIF(V71:V$93,$B109)</f>
        <v>1</v>
      </c>
      <c r="W109" s="259">
        <f>COUNTIF(W59:W$93,$B109)</f>
        <v>1</v>
      </c>
      <c r="X109" s="259"/>
      <c r="Y109" s="256"/>
      <c r="Z109" s="264"/>
      <c r="AA109" s="255">
        <f t="shared" si="128"/>
        <v>1</v>
      </c>
      <c r="AB109" s="256">
        <f t="shared" si="91"/>
        <v>1</v>
      </c>
      <c r="AC109" s="259">
        <f t="shared" ref="AC109:AK109" si="166">COUNTIF(AC$59:AC$93,$B109)</f>
        <v>1</v>
      </c>
      <c r="AD109" s="259">
        <f t="shared" si="166"/>
        <v>1</v>
      </c>
      <c r="AE109" s="259">
        <f t="shared" si="166"/>
        <v>1</v>
      </c>
      <c r="AF109" s="261">
        <f t="shared" si="166"/>
        <v>1</v>
      </c>
      <c r="AG109" s="258">
        <f t="shared" si="166"/>
        <v>1</v>
      </c>
      <c r="AH109" s="259">
        <f t="shared" si="166"/>
        <v>1</v>
      </c>
      <c r="AI109" s="259">
        <f t="shared" si="166"/>
        <v>1</v>
      </c>
      <c r="AJ109" s="259">
        <f t="shared" si="166"/>
        <v>1</v>
      </c>
      <c r="AK109" s="256">
        <f t="shared" si="166"/>
        <v>1</v>
      </c>
      <c r="AL109" s="259"/>
      <c r="AM109" s="259">
        <f t="shared" ref="AM109:AN109" si="167">COUNTIF(AM$59:AM$93,$B109)</f>
        <v>1</v>
      </c>
      <c r="AN109" s="259">
        <f t="shared" si="167"/>
        <v>1</v>
      </c>
      <c r="AO109" s="290"/>
      <c r="AR109" s="258"/>
      <c r="AS109" s="259"/>
      <c r="AT109" s="259"/>
      <c r="AU109" s="259"/>
      <c r="AV109" s="268">
        <f t="shared" si="94"/>
        <v>35</v>
      </c>
      <c r="AW109" s="269" t="str">
        <f t="shared" si="95"/>
        <v>3LS</v>
      </c>
      <c r="AX109" s="21"/>
      <c r="AY109" s="29" t="str">
        <f t="shared" si="96"/>
        <v>SI</v>
      </c>
      <c r="AZ109" s="21"/>
      <c r="BA109" s="6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</row>
    <row r="110" spans="1:97" ht="12.75" customHeight="1" x14ac:dyDescent="0.2">
      <c r="A110" s="653"/>
      <c r="B110" s="291" t="str">
        <f>Q3</f>
        <v>4LS</v>
      </c>
      <c r="C110" s="255">
        <f t="shared" ref="C110:H110" si="168">COUNTIF(C$59:C$93,$B110)</f>
        <v>1</v>
      </c>
      <c r="D110" s="256">
        <f t="shared" si="168"/>
        <v>2</v>
      </c>
      <c r="E110" s="256">
        <f t="shared" si="168"/>
        <v>2</v>
      </c>
      <c r="F110" s="256">
        <f t="shared" si="168"/>
        <v>1</v>
      </c>
      <c r="G110" s="256">
        <f t="shared" si="168"/>
        <v>1</v>
      </c>
      <c r="H110" s="273">
        <f t="shared" si="168"/>
        <v>1</v>
      </c>
      <c r="I110" s="258">
        <f t="shared" ref="I110:M110" si="169">COUNTIF(I59:I$93,$B110)</f>
        <v>1</v>
      </c>
      <c r="J110" s="259">
        <f t="shared" si="169"/>
        <v>1</v>
      </c>
      <c r="K110" s="259">
        <f t="shared" si="169"/>
        <v>1</v>
      </c>
      <c r="L110" s="259">
        <f t="shared" si="169"/>
        <v>1</v>
      </c>
      <c r="M110" s="259">
        <f t="shared" si="169"/>
        <v>1</v>
      </c>
      <c r="N110" s="259"/>
      <c r="O110" s="259">
        <f t="shared" ref="O110:Q110" si="170">COUNTIF(O72:O$93,$B110)</f>
        <v>1</v>
      </c>
      <c r="P110" s="259">
        <f t="shared" si="170"/>
        <v>1</v>
      </c>
      <c r="Q110" s="259">
        <f t="shared" si="170"/>
        <v>1</v>
      </c>
      <c r="R110" s="258">
        <f t="shared" ref="R110:U110" si="171">COUNTIF(R$59:R$93,$B110)</f>
        <v>1</v>
      </c>
      <c r="S110" s="256">
        <f t="shared" si="171"/>
        <v>1</v>
      </c>
      <c r="T110" s="259">
        <f t="shared" si="171"/>
        <v>1</v>
      </c>
      <c r="U110" s="259">
        <f t="shared" si="171"/>
        <v>1</v>
      </c>
      <c r="V110" s="259">
        <f t="shared" si="165"/>
        <v>1</v>
      </c>
      <c r="W110" s="259">
        <f>COUNTIF(W59:W$93,$B110)</f>
        <v>1</v>
      </c>
      <c r="X110" s="259"/>
      <c r="Y110" s="256"/>
      <c r="Z110" s="264"/>
      <c r="AA110" s="255">
        <f t="shared" si="128"/>
        <v>1</v>
      </c>
      <c r="AB110" s="256">
        <f t="shared" si="91"/>
        <v>1</v>
      </c>
      <c r="AC110" s="259">
        <f t="shared" ref="AC110:AK110" si="172">COUNTIF(AC$59:AC$93,$B110)</f>
        <v>1</v>
      </c>
      <c r="AD110" s="259">
        <f t="shared" si="172"/>
        <v>1</v>
      </c>
      <c r="AE110" s="259">
        <f t="shared" si="172"/>
        <v>1</v>
      </c>
      <c r="AF110" s="261">
        <f t="shared" si="172"/>
        <v>1</v>
      </c>
      <c r="AG110" s="258">
        <f t="shared" si="172"/>
        <v>1</v>
      </c>
      <c r="AH110" s="259">
        <f t="shared" si="172"/>
        <v>1</v>
      </c>
      <c r="AI110" s="259">
        <f t="shared" si="172"/>
        <v>1</v>
      </c>
      <c r="AJ110" s="259">
        <f t="shared" si="172"/>
        <v>1</v>
      </c>
      <c r="AK110" s="256">
        <f t="shared" si="172"/>
        <v>1</v>
      </c>
      <c r="AL110" s="259"/>
      <c r="AM110" s="259">
        <f t="shared" ref="AM110:AN110" si="173">COUNTIF(AM$59:AM$93,$B110)</f>
        <v>1</v>
      </c>
      <c r="AN110" s="259">
        <f t="shared" si="173"/>
        <v>1</v>
      </c>
      <c r="AO110" s="290"/>
      <c r="AR110" s="258"/>
      <c r="AS110" s="259"/>
      <c r="AT110" s="259"/>
      <c r="AU110" s="259"/>
      <c r="AV110" s="268">
        <f t="shared" si="94"/>
        <v>35</v>
      </c>
      <c r="AW110" s="269" t="str">
        <f t="shared" si="95"/>
        <v>4LS</v>
      </c>
      <c r="AX110" s="21"/>
      <c r="AY110" s="29" t="str">
        <f t="shared" si="96"/>
        <v>SI</v>
      </c>
      <c r="AZ110" s="21"/>
      <c r="BA110" s="6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</row>
    <row r="111" spans="1:97" ht="12.75" customHeight="1" x14ac:dyDescent="0.2">
      <c r="A111" s="653"/>
      <c r="B111" s="254" t="str">
        <f>R3</f>
        <v>5LS</v>
      </c>
      <c r="C111" s="255">
        <f t="shared" ref="C111:H111" si="174">COUNTIF(C$59:C$93,$B111)</f>
        <v>1</v>
      </c>
      <c r="D111" s="256">
        <f t="shared" si="174"/>
        <v>1</v>
      </c>
      <c r="E111" s="256">
        <f t="shared" si="174"/>
        <v>1</v>
      </c>
      <c r="F111" s="256">
        <f t="shared" si="174"/>
        <v>1</v>
      </c>
      <c r="G111" s="256">
        <f t="shared" si="174"/>
        <v>1</v>
      </c>
      <c r="H111" s="273">
        <f t="shared" si="174"/>
        <v>1</v>
      </c>
      <c r="I111" s="258">
        <f t="shared" ref="I111:M111" si="175">COUNTIF(I59:I$93,$B111)</f>
        <v>1</v>
      </c>
      <c r="J111" s="259">
        <f t="shared" si="175"/>
        <v>2</v>
      </c>
      <c r="K111" s="259">
        <f t="shared" si="175"/>
        <v>1</v>
      </c>
      <c r="L111" s="259">
        <f t="shared" si="175"/>
        <v>1</v>
      </c>
      <c r="M111" s="259">
        <f t="shared" si="175"/>
        <v>1</v>
      </c>
      <c r="N111" s="259"/>
      <c r="O111" s="259">
        <f t="shared" ref="O111:Q111" si="176">COUNTIF(O73:O$93,$B111)</f>
        <v>1</v>
      </c>
      <c r="P111" s="259">
        <f t="shared" si="176"/>
        <v>1</v>
      </c>
      <c r="Q111" s="259">
        <f t="shared" si="176"/>
        <v>0</v>
      </c>
      <c r="R111" s="258">
        <f t="shared" ref="R111:U111" si="177">COUNTIF(R$59:R$93,$B111)</f>
        <v>1</v>
      </c>
      <c r="S111" s="256">
        <f t="shared" si="177"/>
        <v>1</v>
      </c>
      <c r="T111" s="259">
        <f t="shared" si="177"/>
        <v>1</v>
      </c>
      <c r="U111" s="259">
        <f t="shared" si="177"/>
        <v>1</v>
      </c>
      <c r="V111" s="259">
        <v>1</v>
      </c>
      <c r="W111" s="259">
        <f t="shared" ref="W111:W112" si="178">COUNTIF(W73:W$93,$B111)</f>
        <v>1</v>
      </c>
      <c r="X111" s="259"/>
      <c r="Y111" s="256"/>
      <c r="Z111" s="264"/>
      <c r="AA111" s="255">
        <f t="shared" si="128"/>
        <v>1</v>
      </c>
      <c r="AB111" s="256">
        <f t="shared" si="91"/>
        <v>1</v>
      </c>
      <c r="AC111" s="259">
        <f t="shared" ref="AC111:AK111" si="179">COUNTIF(AC$59:AC$93,$B111)</f>
        <v>1</v>
      </c>
      <c r="AD111" s="259">
        <f t="shared" si="179"/>
        <v>1</v>
      </c>
      <c r="AE111" s="259">
        <f t="shared" si="179"/>
        <v>1</v>
      </c>
      <c r="AF111" s="261">
        <f t="shared" si="179"/>
        <v>2</v>
      </c>
      <c r="AG111" s="258">
        <f t="shared" si="179"/>
        <v>1</v>
      </c>
      <c r="AH111" s="259">
        <f t="shared" si="179"/>
        <v>1</v>
      </c>
      <c r="AI111" s="259">
        <f t="shared" si="179"/>
        <v>1</v>
      </c>
      <c r="AJ111" s="259">
        <f t="shared" si="179"/>
        <v>1</v>
      </c>
      <c r="AK111" s="256">
        <f t="shared" si="179"/>
        <v>1</v>
      </c>
      <c r="AL111" s="259"/>
      <c r="AM111" s="259">
        <f>COUNTIF(AM$59:AM$93,$B111)</f>
        <v>1</v>
      </c>
      <c r="AN111" s="259"/>
      <c r="AO111" s="290"/>
      <c r="AR111" s="258"/>
      <c r="AS111" s="259"/>
      <c r="AT111" s="259"/>
      <c r="AU111" s="259"/>
      <c r="AV111" s="268">
        <f t="shared" si="94"/>
        <v>33</v>
      </c>
      <c r="AW111" s="269" t="str">
        <f t="shared" si="95"/>
        <v>5LS</v>
      </c>
      <c r="AX111" s="21"/>
      <c r="AY111" s="29" t="str">
        <f t="shared" si="96"/>
        <v>NO</v>
      </c>
      <c r="AZ111" s="21"/>
      <c r="BA111" s="6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>
        <v>5</v>
      </c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</row>
    <row r="112" spans="1:97" ht="12.75" customHeight="1" x14ac:dyDescent="0.2">
      <c r="A112" s="653"/>
      <c r="B112" s="254" t="str">
        <f>S3</f>
        <v>1LS/SA</v>
      </c>
      <c r="C112" s="292">
        <f t="shared" ref="C112:H112" si="180">COUNTIF(C$59:C$93,$B112)</f>
        <v>1</v>
      </c>
      <c r="D112" s="277">
        <f t="shared" si="180"/>
        <v>0</v>
      </c>
      <c r="E112" s="277">
        <f t="shared" si="180"/>
        <v>0</v>
      </c>
      <c r="F112" s="277">
        <f t="shared" si="180"/>
        <v>0</v>
      </c>
      <c r="G112" s="277">
        <f t="shared" si="180"/>
        <v>0</v>
      </c>
      <c r="H112" s="271">
        <f t="shared" si="180"/>
        <v>1</v>
      </c>
      <c r="I112" s="258">
        <f t="shared" ref="I112:M112" si="181">COUNTIF(I60:I$93,$B112)</f>
        <v>1</v>
      </c>
      <c r="J112" s="259">
        <f t="shared" si="181"/>
        <v>1</v>
      </c>
      <c r="K112" s="280">
        <f t="shared" si="181"/>
        <v>1</v>
      </c>
      <c r="L112" s="280">
        <f t="shared" si="181"/>
        <v>0</v>
      </c>
      <c r="M112" s="260">
        <f t="shared" si="181"/>
        <v>0</v>
      </c>
      <c r="N112" s="259">
        <f t="shared" ref="N112:N114" si="182">COUNTIF(N65:N$93,$B112)</f>
        <v>1</v>
      </c>
      <c r="O112" s="259"/>
      <c r="P112" s="259"/>
      <c r="Q112" s="261"/>
      <c r="R112" s="263">
        <f t="shared" ref="R112:U112" si="183">COUNTIF(R$59:R$93,$B112)</f>
        <v>0</v>
      </c>
      <c r="S112" s="288">
        <f t="shared" si="183"/>
        <v>0</v>
      </c>
      <c r="T112" s="259">
        <f t="shared" si="183"/>
        <v>1</v>
      </c>
      <c r="U112" s="260">
        <f t="shared" si="183"/>
        <v>0</v>
      </c>
      <c r="V112" s="275">
        <f>COUNTIF(V72:V$94,$B112)</f>
        <v>1</v>
      </c>
      <c r="W112" s="280">
        <f t="shared" si="178"/>
        <v>1</v>
      </c>
      <c r="X112" s="259"/>
      <c r="Y112" s="256"/>
      <c r="Z112" s="264"/>
      <c r="AA112" s="276">
        <f t="shared" si="128"/>
        <v>0</v>
      </c>
      <c r="AB112" s="286">
        <f t="shared" si="91"/>
        <v>0</v>
      </c>
      <c r="AC112" s="260">
        <f t="shared" ref="AC112:AK112" si="184">COUNTIF(AC$59:AC$93,$B112)</f>
        <v>0</v>
      </c>
      <c r="AD112" s="279">
        <f t="shared" si="184"/>
        <v>0</v>
      </c>
      <c r="AE112" s="259">
        <f t="shared" si="184"/>
        <v>1</v>
      </c>
      <c r="AF112" s="281">
        <f t="shared" si="184"/>
        <v>1</v>
      </c>
      <c r="AG112" s="258">
        <f t="shared" si="184"/>
        <v>1</v>
      </c>
      <c r="AH112" s="280">
        <f t="shared" si="184"/>
        <v>1</v>
      </c>
      <c r="AI112" s="280">
        <f t="shared" si="184"/>
        <v>0</v>
      </c>
      <c r="AJ112" s="280">
        <f t="shared" si="184"/>
        <v>0</v>
      </c>
      <c r="AK112" s="286">
        <f t="shared" si="184"/>
        <v>0</v>
      </c>
      <c r="AL112" s="259"/>
      <c r="AM112" s="259"/>
      <c r="AN112" s="259"/>
      <c r="AO112" s="290"/>
      <c r="AR112" s="258"/>
      <c r="AS112" s="259"/>
      <c r="AT112" s="259"/>
      <c r="AU112" s="259"/>
      <c r="AV112" s="268">
        <f t="shared" si="94"/>
        <v>13</v>
      </c>
      <c r="AW112" s="269" t="str">
        <f t="shared" si="95"/>
        <v>1LS/SA</v>
      </c>
      <c r="AX112" s="21"/>
      <c r="AY112" s="29" t="str">
        <f t="shared" si="96"/>
        <v>NO</v>
      </c>
      <c r="AZ112" s="21"/>
      <c r="BA112" s="6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</row>
    <row r="113" spans="1:97" ht="12.75" customHeight="1" x14ac:dyDescent="0.2">
      <c r="A113" s="653"/>
      <c r="B113" s="254" t="str">
        <f>T3</f>
        <v>1LIV</v>
      </c>
      <c r="C113" s="276">
        <f t="shared" ref="C113:H113" si="185">COUNTIF(C$59:C$93,$B113)</f>
        <v>0</v>
      </c>
      <c r="D113" s="286">
        <f t="shared" si="185"/>
        <v>0</v>
      </c>
      <c r="E113" s="286">
        <f t="shared" si="185"/>
        <v>0</v>
      </c>
      <c r="F113" s="286">
        <f t="shared" si="185"/>
        <v>0</v>
      </c>
      <c r="G113" s="286">
        <f t="shared" si="185"/>
        <v>0</v>
      </c>
      <c r="H113" s="278">
        <f t="shared" si="185"/>
        <v>0</v>
      </c>
      <c r="I113" s="282">
        <f t="shared" ref="I113:M113" si="186">COUNTIF(I61:I$93,$B113)</f>
        <v>0</v>
      </c>
      <c r="J113" s="280">
        <f t="shared" si="186"/>
        <v>0</v>
      </c>
      <c r="K113" s="280">
        <f t="shared" si="186"/>
        <v>0</v>
      </c>
      <c r="L113" s="280">
        <f t="shared" si="186"/>
        <v>0</v>
      </c>
      <c r="M113" s="280">
        <f t="shared" si="186"/>
        <v>3</v>
      </c>
      <c r="N113" s="280">
        <f t="shared" si="182"/>
        <v>0</v>
      </c>
      <c r="O113" s="259"/>
      <c r="P113" s="259"/>
      <c r="Q113" s="261"/>
      <c r="R113" s="282">
        <f t="shared" ref="R113:U113" si="187">COUNTIF(R$59:R$93,$B113)</f>
        <v>0</v>
      </c>
      <c r="S113" s="286">
        <f t="shared" si="187"/>
        <v>0</v>
      </c>
      <c r="T113" s="280">
        <f t="shared" si="187"/>
        <v>0</v>
      </c>
      <c r="U113" s="280">
        <f t="shared" si="187"/>
        <v>3</v>
      </c>
      <c r="V113" s="280">
        <f t="shared" ref="V113:W113" si="188">COUNTIF(V75:V$93,$B113)</f>
        <v>0</v>
      </c>
      <c r="W113" s="280">
        <f t="shared" si="188"/>
        <v>0</v>
      </c>
      <c r="X113" s="259"/>
      <c r="Y113" s="256"/>
      <c r="Z113" s="264"/>
      <c r="AA113" s="276">
        <f t="shared" si="128"/>
        <v>0</v>
      </c>
      <c r="AB113" s="286">
        <f t="shared" si="91"/>
        <v>0</v>
      </c>
      <c r="AC113" s="280">
        <f t="shared" ref="AC113:AK113" si="189">COUNTIF(AC$59:AC$93,$B113)</f>
        <v>3</v>
      </c>
      <c r="AD113" s="280">
        <f t="shared" si="189"/>
        <v>0</v>
      </c>
      <c r="AE113" s="280">
        <f t="shared" si="189"/>
        <v>0</v>
      </c>
      <c r="AF113" s="281">
        <f t="shared" si="189"/>
        <v>0</v>
      </c>
      <c r="AG113" s="282">
        <f t="shared" si="189"/>
        <v>0</v>
      </c>
      <c r="AH113" s="280">
        <f t="shared" si="189"/>
        <v>0</v>
      </c>
      <c r="AI113" s="280">
        <f t="shared" si="189"/>
        <v>0</v>
      </c>
      <c r="AJ113" s="280">
        <f t="shared" si="189"/>
        <v>0</v>
      </c>
      <c r="AK113" s="286">
        <f t="shared" si="189"/>
        <v>0</v>
      </c>
      <c r="AL113" s="259"/>
      <c r="AM113" s="280">
        <f t="shared" ref="AM113:AM114" si="190">COUNTIF(AM75:AM$93,$B113)</f>
        <v>0</v>
      </c>
      <c r="AN113" s="259"/>
      <c r="AO113" s="261"/>
      <c r="AR113" s="267"/>
      <c r="AS113" s="259"/>
      <c r="AT113" s="259"/>
      <c r="AU113" s="259"/>
      <c r="AV113" s="268">
        <f t="shared" si="94"/>
        <v>9</v>
      </c>
      <c r="AW113" s="269" t="str">
        <f t="shared" si="95"/>
        <v>1LIV</v>
      </c>
      <c r="AX113" s="21"/>
      <c r="AY113" s="29" t="str">
        <f t="shared" si="96"/>
        <v>NO</v>
      </c>
      <c r="AZ113" s="21"/>
      <c r="BA113" s="6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</row>
    <row r="114" spans="1:97" ht="12.75" customHeight="1" x14ac:dyDescent="0.2">
      <c r="A114" s="1"/>
      <c r="B114" s="254" t="str">
        <f>U3</f>
        <v>2LIV</v>
      </c>
      <c r="C114" s="276">
        <f t="shared" ref="C114:H114" si="191">COUNTIF(C$59:C$93,$B114)</f>
        <v>0</v>
      </c>
      <c r="D114" s="286">
        <f t="shared" si="191"/>
        <v>0</v>
      </c>
      <c r="E114" s="286">
        <f t="shared" si="191"/>
        <v>0</v>
      </c>
      <c r="F114" s="286">
        <f t="shared" si="191"/>
        <v>0</v>
      </c>
      <c r="G114" s="286">
        <f t="shared" si="191"/>
        <v>0</v>
      </c>
      <c r="H114" s="278">
        <f t="shared" si="191"/>
        <v>3</v>
      </c>
      <c r="I114" s="282">
        <f t="shared" ref="I114:M114" si="192">COUNTIF(I62:I$93,$B114)</f>
        <v>0</v>
      </c>
      <c r="J114" s="280">
        <f t="shared" si="192"/>
        <v>0</v>
      </c>
      <c r="K114" s="280">
        <f t="shared" si="192"/>
        <v>0</v>
      </c>
      <c r="L114" s="280">
        <f t="shared" si="192"/>
        <v>3</v>
      </c>
      <c r="M114" s="280">
        <f t="shared" si="192"/>
        <v>0</v>
      </c>
      <c r="N114" s="280">
        <f t="shared" si="182"/>
        <v>0</v>
      </c>
      <c r="O114" s="259"/>
      <c r="P114" s="259"/>
      <c r="Q114" s="261"/>
      <c r="R114" s="282">
        <f t="shared" ref="R114:U114" si="193">COUNTIF(R$59:R$93,$B114)</f>
        <v>0</v>
      </c>
      <c r="S114" s="286">
        <f t="shared" si="193"/>
        <v>0</v>
      </c>
      <c r="T114" s="280">
        <f t="shared" si="193"/>
        <v>0</v>
      </c>
      <c r="U114" s="280">
        <f t="shared" si="193"/>
        <v>0</v>
      </c>
      <c r="V114" s="280">
        <f>COUNTIF(V59:V$93,$B114)</f>
        <v>3</v>
      </c>
      <c r="W114" s="280">
        <f>COUNTIF(W76:W$93,$B114)</f>
        <v>0</v>
      </c>
      <c r="X114" s="259"/>
      <c r="Y114" s="256"/>
      <c r="Z114" s="264"/>
      <c r="AA114" s="276">
        <f t="shared" si="128"/>
        <v>0</v>
      </c>
      <c r="AB114" s="286">
        <f t="shared" si="91"/>
        <v>0</v>
      </c>
      <c r="AC114" s="280">
        <f t="shared" ref="AC114:AK114" si="194">COUNTIF(AC$59:AC$93,$B114)</f>
        <v>0</v>
      </c>
      <c r="AD114" s="280">
        <f t="shared" si="194"/>
        <v>0</v>
      </c>
      <c r="AE114" s="280">
        <f t="shared" si="194"/>
        <v>0</v>
      </c>
      <c r="AF114" s="281">
        <f t="shared" si="194"/>
        <v>0</v>
      </c>
      <c r="AG114" s="282">
        <f t="shared" si="194"/>
        <v>0</v>
      </c>
      <c r="AH114" s="280">
        <f t="shared" si="194"/>
        <v>0</v>
      </c>
      <c r="AI114" s="280">
        <f t="shared" si="194"/>
        <v>0</v>
      </c>
      <c r="AJ114" s="280">
        <f t="shared" si="194"/>
        <v>0</v>
      </c>
      <c r="AK114" s="286">
        <f t="shared" si="194"/>
        <v>0</v>
      </c>
      <c r="AL114" s="259"/>
      <c r="AM114" s="280">
        <f t="shared" si="190"/>
        <v>0</v>
      </c>
      <c r="AN114" s="259"/>
      <c r="AO114" s="261"/>
      <c r="AR114" s="267"/>
      <c r="AS114" s="259"/>
      <c r="AT114" s="259"/>
      <c r="AU114" s="259"/>
      <c r="AV114" s="268">
        <f t="shared" si="94"/>
        <v>9</v>
      </c>
      <c r="AW114" s="269" t="str">
        <f t="shared" si="95"/>
        <v>2LIV</v>
      </c>
      <c r="AX114" s="21"/>
      <c r="AY114" s="29" t="str">
        <f t="shared" si="96"/>
        <v>NO</v>
      </c>
      <c r="AZ114" s="21"/>
      <c r="BA114" s="6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</row>
    <row r="115" spans="1:97" ht="12.75" customHeight="1" x14ac:dyDescent="0.2">
      <c r="A115" s="1"/>
      <c r="B115" s="254">
        <f>V3</f>
        <v>0</v>
      </c>
      <c r="C115" s="255"/>
      <c r="D115" s="259"/>
      <c r="E115" s="259"/>
      <c r="F115" s="259"/>
      <c r="G115" s="259"/>
      <c r="H115" s="290"/>
      <c r="I115" s="258"/>
      <c r="J115" s="256"/>
      <c r="K115" s="259"/>
      <c r="L115" s="259"/>
      <c r="M115" s="259"/>
      <c r="N115" s="259"/>
      <c r="O115" s="259"/>
      <c r="P115" s="259"/>
      <c r="Q115" s="261"/>
      <c r="R115" s="258"/>
      <c r="S115" s="256"/>
      <c r="T115" s="259"/>
      <c r="U115" s="259"/>
      <c r="V115" s="259"/>
      <c r="W115" s="259"/>
      <c r="X115" s="290"/>
      <c r="Y115" s="293"/>
      <c r="Z115" s="294"/>
      <c r="AA115" s="258"/>
      <c r="AB115" s="256"/>
      <c r="AC115" s="259"/>
      <c r="AD115" s="259"/>
      <c r="AE115" s="259"/>
      <c r="AF115" s="261"/>
      <c r="AG115" s="258"/>
      <c r="AH115" s="259"/>
      <c r="AI115" s="259"/>
      <c r="AJ115" s="259"/>
      <c r="AK115" s="256"/>
      <c r="AL115" s="259"/>
      <c r="AM115" s="259"/>
      <c r="AN115" s="259"/>
      <c r="AO115" s="261"/>
      <c r="AR115" s="267"/>
      <c r="AS115" s="259"/>
      <c r="AT115" s="259"/>
      <c r="AU115" s="259"/>
      <c r="AV115" s="268">
        <f t="shared" si="94"/>
        <v>0</v>
      </c>
      <c r="AW115" s="269">
        <f t="shared" si="95"/>
        <v>0</v>
      </c>
      <c r="AX115" s="21"/>
      <c r="AY115" s="29" t="str">
        <f>IF(AV115=V55,"SI","NO")</f>
        <v>SI</v>
      </c>
      <c r="AZ115" s="21"/>
      <c r="BA115" s="6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</row>
    <row r="116" spans="1:97" ht="12.75" customHeight="1" x14ac:dyDescent="0.2">
      <c r="A116" s="1"/>
      <c r="B116" s="254">
        <f>W3</f>
        <v>0</v>
      </c>
      <c r="C116" s="255"/>
      <c r="D116" s="259"/>
      <c r="E116" s="259"/>
      <c r="F116" s="259"/>
      <c r="G116" s="259"/>
      <c r="H116" s="290"/>
      <c r="I116" s="258"/>
      <c r="J116" s="256"/>
      <c r="K116" s="259"/>
      <c r="L116" s="259"/>
      <c r="M116" s="259"/>
      <c r="N116" s="259"/>
      <c r="O116" s="259"/>
      <c r="P116" s="259"/>
      <c r="Q116" s="261"/>
      <c r="R116" s="258"/>
      <c r="S116" s="256"/>
      <c r="T116" s="259"/>
      <c r="U116" s="259"/>
      <c r="V116" s="259"/>
      <c r="W116" s="259"/>
      <c r="X116" s="290"/>
      <c r="Y116" s="293"/>
      <c r="Z116" s="294"/>
      <c r="AA116" s="258"/>
      <c r="AB116" s="256"/>
      <c r="AC116" s="259"/>
      <c r="AD116" s="259"/>
      <c r="AE116" s="259"/>
      <c r="AF116" s="261"/>
      <c r="AG116" s="258"/>
      <c r="AH116" s="259"/>
      <c r="AI116" s="259"/>
      <c r="AJ116" s="259"/>
      <c r="AK116" s="256"/>
      <c r="AL116" s="259"/>
      <c r="AM116" s="259"/>
      <c r="AN116" s="259"/>
      <c r="AO116" s="261"/>
      <c r="AR116" s="267"/>
      <c r="AS116" s="259"/>
      <c r="AT116" s="259"/>
      <c r="AU116" s="259"/>
      <c r="AV116" s="268">
        <f t="shared" si="94"/>
        <v>0</v>
      </c>
      <c r="AW116" s="269">
        <f t="shared" si="95"/>
        <v>0</v>
      </c>
      <c r="AX116" s="21"/>
      <c r="AY116" s="29" t="str">
        <f>IF(AV116=W55,"SI","NO")</f>
        <v>SI</v>
      </c>
      <c r="AZ116" s="21"/>
      <c r="BA116" s="6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</row>
    <row r="117" spans="1:97" ht="12.75" customHeight="1" x14ac:dyDescent="0.2">
      <c r="A117" s="1"/>
      <c r="B117" s="254">
        <f>X3</f>
        <v>0</v>
      </c>
      <c r="C117" s="255"/>
      <c r="D117" s="259"/>
      <c r="E117" s="259"/>
      <c r="F117" s="259"/>
      <c r="G117" s="259"/>
      <c r="H117" s="290"/>
      <c r="I117" s="258"/>
      <c r="J117" s="256"/>
      <c r="K117" s="259"/>
      <c r="L117" s="259"/>
      <c r="M117" s="259"/>
      <c r="N117" s="259"/>
      <c r="O117" s="259"/>
      <c r="P117" s="259"/>
      <c r="Q117" s="261"/>
      <c r="R117" s="258"/>
      <c r="S117" s="256"/>
      <c r="T117" s="259"/>
      <c r="U117" s="259"/>
      <c r="V117" s="259"/>
      <c r="W117" s="259"/>
      <c r="X117" s="290"/>
      <c r="Y117" s="293"/>
      <c r="Z117" s="294"/>
      <c r="AA117" s="258"/>
      <c r="AB117" s="256"/>
      <c r="AC117" s="259"/>
      <c r="AD117" s="259"/>
      <c r="AE117" s="259"/>
      <c r="AF117" s="261"/>
      <c r="AG117" s="258"/>
      <c r="AH117" s="259"/>
      <c r="AI117" s="259"/>
      <c r="AJ117" s="259"/>
      <c r="AK117" s="256"/>
      <c r="AL117" s="259"/>
      <c r="AM117" s="259"/>
      <c r="AN117" s="259"/>
      <c r="AO117" s="261"/>
      <c r="AR117" s="267"/>
      <c r="AS117" s="259"/>
      <c r="AT117" s="259"/>
      <c r="AU117" s="259"/>
      <c r="AV117" s="268">
        <f t="shared" si="94"/>
        <v>0</v>
      </c>
      <c r="AW117" s="269">
        <f t="shared" si="95"/>
        <v>0</v>
      </c>
      <c r="AX117" s="21"/>
      <c r="AY117" s="29" t="str">
        <f>IF(AV117=X55,"SI","NO")</f>
        <v>SI</v>
      </c>
      <c r="AZ117" s="21"/>
      <c r="BA117" s="6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</row>
    <row r="118" spans="1:97" ht="12.75" customHeight="1" x14ac:dyDescent="0.2">
      <c r="A118" s="1"/>
      <c r="B118" s="254">
        <f>Y3</f>
        <v>0</v>
      </c>
      <c r="C118" s="255"/>
      <c r="D118" s="256"/>
      <c r="E118" s="256"/>
      <c r="F118" s="256"/>
      <c r="G118" s="256"/>
      <c r="H118" s="273"/>
      <c r="I118" s="255"/>
      <c r="J118" s="256"/>
      <c r="K118" s="256"/>
      <c r="L118" s="256"/>
      <c r="M118" s="256"/>
      <c r="N118" s="256"/>
      <c r="O118" s="256"/>
      <c r="P118" s="256"/>
      <c r="Q118" s="264"/>
      <c r="R118" s="255"/>
      <c r="S118" s="256"/>
      <c r="T118" s="256"/>
      <c r="U118" s="256"/>
      <c r="V118" s="256"/>
      <c r="W118" s="256"/>
      <c r="X118" s="256"/>
      <c r="Y118" s="256"/>
      <c r="Z118" s="264"/>
      <c r="AA118" s="255"/>
      <c r="AB118" s="256"/>
      <c r="AC118" s="256"/>
      <c r="AD118" s="256"/>
      <c r="AE118" s="256"/>
      <c r="AF118" s="264"/>
      <c r="AG118" s="255"/>
      <c r="AH118" s="256"/>
      <c r="AI118" s="256"/>
      <c r="AJ118" s="256"/>
      <c r="AK118" s="256"/>
      <c r="AL118" s="256"/>
      <c r="AM118" s="256"/>
      <c r="AN118" s="256"/>
      <c r="AO118" s="264"/>
      <c r="AR118" s="295"/>
      <c r="AS118" s="256"/>
      <c r="AT118" s="256"/>
      <c r="AU118" s="256"/>
      <c r="AV118" s="268">
        <f t="shared" si="94"/>
        <v>0</v>
      </c>
      <c r="AW118" s="269">
        <f t="shared" si="95"/>
        <v>0</v>
      </c>
      <c r="AX118" s="21"/>
      <c r="AY118" s="29" t="str">
        <f>IF(AV118=Y55,"SI","NO")</f>
        <v>SI</v>
      </c>
      <c r="AZ118" s="21"/>
      <c r="BA118" s="6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</row>
    <row r="119" spans="1:97" ht="12.75" customHeight="1" x14ac:dyDescent="0.2">
      <c r="A119" s="1"/>
      <c r="B119" s="246"/>
      <c r="C119" s="654" t="s">
        <v>143</v>
      </c>
      <c r="D119" s="655"/>
      <c r="E119" s="655"/>
      <c r="F119" s="655"/>
      <c r="G119" s="655"/>
      <c r="H119" s="655"/>
      <c r="I119" s="656" t="s">
        <v>144</v>
      </c>
      <c r="J119" s="655"/>
      <c r="K119" s="655"/>
      <c r="L119" s="655"/>
      <c r="M119" s="655"/>
      <c r="N119" s="655"/>
      <c r="O119" s="655"/>
      <c r="P119" s="655"/>
      <c r="Q119" s="655"/>
      <c r="R119" s="656" t="s">
        <v>145</v>
      </c>
      <c r="S119" s="655"/>
      <c r="T119" s="655"/>
      <c r="U119" s="655"/>
      <c r="V119" s="655"/>
      <c r="W119" s="655"/>
      <c r="X119" s="655"/>
      <c r="Y119" s="655"/>
      <c r="Z119" s="655"/>
      <c r="AA119" s="656" t="s">
        <v>146</v>
      </c>
      <c r="AB119" s="655"/>
      <c r="AC119" s="655"/>
      <c r="AD119" s="655"/>
      <c r="AE119" s="655"/>
      <c r="AF119" s="655"/>
      <c r="AG119" s="656" t="s">
        <v>147</v>
      </c>
      <c r="AH119" s="655"/>
      <c r="AI119" s="655"/>
      <c r="AJ119" s="655"/>
      <c r="AK119" s="655"/>
      <c r="AL119" s="655"/>
      <c r="AM119" s="655"/>
      <c r="AN119" s="655"/>
      <c r="AO119" s="655"/>
      <c r="AR119" s="296"/>
      <c r="AS119" s="296"/>
      <c r="AT119" s="296"/>
      <c r="AU119" s="267"/>
      <c r="AV119" s="297"/>
      <c r="AW119" s="298"/>
      <c r="AX119" s="298"/>
      <c r="AY119" s="298"/>
      <c r="AZ119" s="298"/>
      <c r="BA119" s="6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</row>
    <row r="120" spans="1:97" ht="12.75" customHeight="1" x14ac:dyDescent="0.2">
      <c r="A120" s="1"/>
      <c r="B120" s="246"/>
      <c r="C120" s="299"/>
      <c r="D120" s="298"/>
      <c r="E120" s="298"/>
      <c r="F120" s="298"/>
      <c r="G120" s="298"/>
      <c r="H120" s="298"/>
      <c r="I120" s="298"/>
      <c r="J120" s="298"/>
      <c r="K120" s="298"/>
      <c r="L120" s="298"/>
      <c r="M120" s="298"/>
      <c r="N120" s="298"/>
      <c r="O120" s="298"/>
      <c r="P120" s="298"/>
      <c r="Q120" s="298"/>
      <c r="R120" s="298"/>
      <c r="S120" s="298"/>
      <c r="T120" s="298"/>
      <c r="U120" s="298"/>
      <c r="V120" s="298"/>
      <c r="W120" s="298"/>
      <c r="X120" s="298"/>
      <c r="Y120" s="298"/>
      <c r="Z120" s="298"/>
      <c r="AA120" s="298"/>
      <c r="AB120" s="298"/>
      <c r="AC120" s="297"/>
      <c r="AD120" s="298"/>
      <c r="AE120" s="298"/>
      <c r="AF120" s="298"/>
      <c r="AG120" s="298"/>
      <c r="AH120" s="298"/>
      <c r="AI120" s="298"/>
      <c r="AJ120" s="298"/>
      <c r="AK120" s="298"/>
      <c r="AL120" s="298"/>
      <c r="AM120" s="298"/>
      <c r="AN120" s="298"/>
      <c r="AO120" s="298"/>
      <c r="AR120" s="298"/>
      <c r="AS120" s="298"/>
      <c r="AT120" s="298"/>
      <c r="AU120" s="298"/>
      <c r="AV120" s="298"/>
      <c r="AW120" s="298"/>
      <c r="AX120" s="298"/>
      <c r="AY120" s="298"/>
      <c r="AZ120" s="298"/>
      <c r="BA120" s="6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</row>
    <row r="121" spans="1:97" ht="12.75" customHeight="1" x14ac:dyDescent="0.2">
      <c r="A121" s="1"/>
      <c r="B121" s="1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6"/>
      <c r="Y121" s="6"/>
      <c r="Z121" s="6"/>
      <c r="AA121" s="6"/>
      <c r="AB121" s="6"/>
      <c r="AC121" s="5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</row>
    <row r="122" spans="1:97" ht="12.75" customHeight="1" x14ac:dyDescent="0.2">
      <c r="A122" s="1"/>
      <c r="B122" s="1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6"/>
      <c r="Y122" s="6"/>
      <c r="Z122" s="6"/>
      <c r="AA122" s="6"/>
      <c r="AB122" s="6"/>
      <c r="AC122" s="5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</row>
    <row r="123" spans="1:97" ht="12.75" customHeight="1" x14ac:dyDescent="0.2">
      <c r="A123" s="1"/>
      <c r="B123" s="1" t="s">
        <v>148</v>
      </c>
      <c r="C123" s="30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6"/>
      <c r="Y123" s="6"/>
      <c r="Z123" s="6"/>
      <c r="AA123" s="6"/>
      <c r="AB123" s="6"/>
      <c r="AC123" s="5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</row>
    <row r="124" spans="1:97" ht="12.75" customHeight="1" x14ac:dyDescent="0.2">
      <c r="A124" s="1"/>
      <c r="B124" s="1" t="s">
        <v>149</v>
      </c>
      <c r="C124" s="30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6"/>
      <c r="Y124" s="6"/>
      <c r="Z124" s="6"/>
      <c r="AA124" s="6"/>
      <c r="AB124" s="6"/>
      <c r="AC124" s="5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</row>
    <row r="125" spans="1:97" ht="12.75" customHeight="1" x14ac:dyDescent="0.2">
      <c r="A125" s="1"/>
      <c r="B125" s="1" t="s">
        <v>150</v>
      </c>
      <c r="C125" s="30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6"/>
      <c r="Y125" s="6"/>
      <c r="Z125" s="6"/>
      <c r="AA125" s="6"/>
      <c r="AB125" s="6"/>
      <c r="AC125" s="5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</row>
    <row r="126" spans="1:97" ht="12.75" customHeight="1" x14ac:dyDescent="0.2">
      <c r="A126" s="1"/>
      <c r="B126" s="1" t="s">
        <v>151</v>
      </c>
      <c r="C126" s="30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6"/>
      <c r="Y126" s="6"/>
      <c r="Z126" s="6"/>
      <c r="AA126" s="6"/>
      <c r="AB126" s="6"/>
      <c r="AC126" s="5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</row>
    <row r="127" spans="1:97" ht="12.75" customHeight="1" x14ac:dyDescent="0.2">
      <c r="A127" s="1"/>
      <c r="B127" s="1" t="s">
        <v>152</v>
      </c>
      <c r="C127" s="30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6"/>
      <c r="Y127" s="6"/>
      <c r="Z127" s="6"/>
      <c r="AA127" s="6"/>
      <c r="AB127" s="6"/>
      <c r="AC127" s="5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</row>
    <row r="128" spans="1:97" ht="12.75" customHeight="1" x14ac:dyDescent="0.2">
      <c r="A128" s="1"/>
      <c r="B128" s="1" t="s">
        <v>153</v>
      </c>
      <c r="C128" s="30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6"/>
      <c r="Y128" s="6"/>
      <c r="Z128" s="6"/>
      <c r="AA128" s="6"/>
      <c r="AB128" s="6"/>
      <c r="AC128" s="5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</row>
    <row r="129" spans="1:97" ht="12.75" customHeight="1" x14ac:dyDescent="0.2">
      <c r="A129" s="1"/>
      <c r="B129" s="1" t="s">
        <v>154</v>
      </c>
      <c r="C129" s="30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6"/>
      <c r="Y129" s="6"/>
      <c r="Z129" s="6"/>
      <c r="AA129" s="6"/>
      <c r="AB129" s="6"/>
      <c r="AC129" s="5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</row>
    <row r="130" spans="1:97" ht="12.75" customHeight="1" x14ac:dyDescent="0.2">
      <c r="A130" s="1"/>
      <c r="B130" s="1" t="s">
        <v>155</v>
      </c>
      <c r="C130" s="16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6"/>
      <c r="Y130" s="6"/>
      <c r="Z130" s="6"/>
      <c r="AA130" s="6"/>
      <c r="AB130" s="6"/>
      <c r="AC130" s="5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</row>
    <row r="131" spans="1:97" ht="12.75" customHeight="1" x14ac:dyDescent="0.2">
      <c r="A131" s="1"/>
      <c r="B131" s="1" t="s">
        <v>156</v>
      </c>
      <c r="C131" s="30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6"/>
      <c r="Y131" s="6"/>
      <c r="Z131" s="6"/>
      <c r="AA131" s="6"/>
      <c r="AB131" s="6"/>
      <c r="AC131" s="5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</row>
    <row r="132" spans="1:97" ht="12.75" customHeight="1" x14ac:dyDescent="0.2">
      <c r="A132" s="1"/>
      <c r="B132" s="1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6"/>
      <c r="Y132" s="6"/>
      <c r="Z132" s="6"/>
      <c r="AA132" s="6"/>
      <c r="AB132" s="6"/>
      <c r="AC132" s="5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</row>
    <row r="133" spans="1:97" ht="12.75" customHeight="1" x14ac:dyDescent="0.2">
      <c r="A133" s="1"/>
      <c r="B133" s="1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6"/>
      <c r="Y133" s="6"/>
      <c r="Z133" s="6"/>
      <c r="AA133" s="6"/>
      <c r="AB133" s="6"/>
      <c r="AC133" s="5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</row>
    <row r="134" spans="1:97" ht="12.75" customHeight="1" x14ac:dyDescent="0.2">
      <c r="A134" s="1"/>
      <c r="B134" s="1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6"/>
      <c r="Y134" s="6"/>
      <c r="Z134" s="6"/>
      <c r="AA134" s="6"/>
      <c r="AB134" s="6"/>
      <c r="AC134" s="5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</row>
    <row r="135" spans="1:97" ht="12.75" customHeight="1" x14ac:dyDescent="0.2">
      <c r="A135" s="1"/>
      <c r="B135" s="1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6"/>
      <c r="Y135" s="6"/>
      <c r="Z135" s="6"/>
      <c r="AA135" s="6"/>
      <c r="AB135" s="6"/>
      <c r="AC135" s="5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</row>
    <row r="136" spans="1:97" ht="12.75" customHeight="1" x14ac:dyDescent="0.2">
      <c r="A136" s="1"/>
      <c r="B136" s="1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6"/>
      <c r="Y136" s="6"/>
      <c r="Z136" s="6"/>
      <c r="AA136" s="6"/>
      <c r="AB136" s="6"/>
      <c r="AC136" s="5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</row>
    <row r="137" spans="1:97" ht="12.75" customHeight="1" x14ac:dyDescent="0.2">
      <c r="A137" s="1"/>
      <c r="B137" s="1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6"/>
      <c r="Y137" s="6"/>
      <c r="Z137" s="6"/>
      <c r="AA137" s="6"/>
      <c r="AB137" s="6"/>
      <c r="AC137" s="5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</row>
    <row r="138" spans="1:97" ht="12.75" customHeight="1" x14ac:dyDescent="0.2">
      <c r="A138" s="1"/>
      <c r="B138" s="1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6"/>
      <c r="Y138" s="6"/>
      <c r="Z138" s="6"/>
      <c r="AA138" s="6"/>
      <c r="AB138" s="6"/>
      <c r="AC138" s="5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</row>
    <row r="139" spans="1:97" ht="12.75" customHeight="1" x14ac:dyDescent="0.2">
      <c r="A139" s="1"/>
      <c r="B139" s="1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6"/>
      <c r="Y139" s="6"/>
      <c r="Z139" s="6"/>
      <c r="AA139" s="6"/>
      <c r="AB139" s="6"/>
      <c r="AC139" s="5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</row>
    <row r="140" spans="1:97" ht="12.75" customHeight="1" x14ac:dyDescent="0.2">
      <c r="A140" s="1"/>
      <c r="B140" s="1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6"/>
      <c r="Y140" s="6"/>
      <c r="Z140" s="6"/>
      <c r="AA140" s="6"/>
      <c r="AB140" s="6"/>
      <c r="AC140" s="5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</row>
    <row r="141" spans="1:97" ht="12.75" customHeight="1" x14ac:dyDescent="0.2">
      <c r="A141" s="1"/>
      <c r="B141" s="1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6"/>
      <c r="Y141" s="6"/>
      <c r="Z141" s="6"/>
      <c r="AA141" s="6"/>
      <c r="AB141" s="6"/>
      <c r="AC141" s="5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</row>
    <row r="142" spans="1:97" ht="12.75" customHeight="1" x14ac:dyDescent="0.2">
      <c r="A142" s="1"/>
      <c r="B142" s="1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6"/>
      <c r="Y142" s="6"/>
      <c r="Z142" s="6"/>
      <c r="AA142" s="6"/>
      <c r="AB142" s="6"/>
      <c r="AC142" s="5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</row>
    <row r="143" spans="1:97" ht="12.75" customHeight="1" x14ac:dyDescent="0.2">
      <c r="A143" s="1"/>
      <c r="B143" s="1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6"/>
      <c r="Y143" s="6"/>
      <c r="Z143" s="6"/>
      <c r="AA143" s="6"/>
      <c r="AB143" s="6"/>
      <c r="AC143" s="5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</row>
    <row r="144" spans="1:97" ht="12.75" customHeight="1" x14ac:dyDescent="0.2">
      <c r="A144" s="1"/>
      <c r="B144" s="1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6"/>
      <c r="Y144" s="6"/>
      <c r="Z144" s="6"/>
      <c r="AA144" s="6"/>
      <c r="AB144" s="6"/>
      <c r="AC144" s="5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</row>
    <row r="145" spans="1:97" ht="12.75" customHeight="1" x14ac:dyDescent="0.2">
      <c r="A145" s="1"/>
      <c r="B145" s="1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6"/>
      <c r="Y145" s="6"/>
      <c r="Z145" s="6"/>
      <c r="AA145" s="6"/>
      <c r="AB145" s="6"/>
      <c r="AC145" s="5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</row>
    <row r="146" spans="1:97" ht="12.75" customHeight="1" x14ac:dyDescent="0.2">
      <c r="A146" s="1"/>
      <c r="B146" s="1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6"/>
      <c r="Y146" s="6"/>
      <c r="Z146" s="6"/>
      <c r="AA146" s="6"/>
      <c r="AB146" s="6"/>
      <c r="AC146" s="5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</row>
    <row r="147" spans="1:97" ht="12.75" customHeight="1" x14ac:dyDescent="0.2">
      <c r="A147" s="1"/>
      <c r="B147" s="1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6"/>
      <c r="Y147" s="6"/>
      <c r="Z147" s="6"/>
      <c r="AA147" s="6"/>
      <c r="AB147" s="6"/>
      <c r="AC147" s="5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</row>
    <row r="148" spans="1:97" ht="12.75" customHeight="1" x14ac:dyDescent="0.2">
      <c r="A148" s="1"/>
      <c r="B148" s="1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6"/>
      <c r="Y148" s="6"/>
      <c r="Z148" s="6"/>
      <c r="AA148" s="6"/>
      <c r="AB148" s="6"/>
      <c r="AC148" s="5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</row>
    <row r="149" spans="1:97" ht="12.75" customHeight="1" x14ac:dyDescent="0.2">
      <c r="A149" s="1"/>
      <c r="B149" s="1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6"/>
      <c r="Y149" s="6"/>
      <c r="Z149" s="6"/>
      <c r="AA149" s="6"/>
      <c r="AB149" s="6"/>
      <c r="AC149" s="5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</row>
    <row r="150" spans="1:97" ht="12.75" customHeight="1" x14ac:dyDescent="0.2">
      <c r="A150" s="1"/>
      <c r="B150" s="1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6"/>
      <c r="Y150" s="6"/>
      <c r="Z150" s="6"/>
      <c r="AA150" s="6"/>
      <c r="AB150" s="6"/>
      <c r="AC150" s="5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</row>
    <row r="151" spans="1:97" ht="12.75" customHeight="1" x14ac:dyDescent="0.2">
      <c r="A151" s="1"/>
      <c r="B151" s="1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6"/>
      <c r="Y151" s="6"/>
      <c r="Z151" s="6"/>
      <c r="AA151" s="6"/>
      <c r="AB151" s="6"/>
      <c r="AC151" s="5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</row>
    <row r="152" spans="1:97" ht="12.75" customHeight="1" x14ac:dyDescent="0.2">
      <c r="A152" s="1"/>
      <c r="B152" s="1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6"/>
      <c r="Y152" s="6"/>
      <c r="Z152" s="6"/>
      <c r="AA152" s="6"/>
      <c r="AB152" s="6"/>
      <c r="AC152" s="5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</row>
    <row r="153" spans="1:97" ht="12.75" customHeight="1" x14ac:dyDescent="0.2">
      <c r="A153" s="1"/>
      <c r="B153" s="1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6"/>
      <c r="Y153" s="6"/>
      <c r="Z153" s="6"/>
      <c r="AA153" s="6"/>
      <c r="AB153" s="6"/>
      <c r="AC153" s="5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</row>
    <row r="154" spans="1:97" ht="12.75" customHeight="1" x14ac:dyDescent="0.2">
      <c r="A154" s="1"/>
      <c r="B154" s="1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6"/>
      <c r="Y154" s="6"/>
      <c r="Z154" s="6"/>
      <c r="AA154" s="6"/>
      <c r="AB154" s="6"/>
      <c r="AC154" s="5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</row>
    <row r="155" spans="1:97" ht="12.75" customHeight="1" x14ac:dyDescent="0.2">
      <c r="A155" s="1"/>
      <c r="B155" s="1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6"/>
      <c r="Y155" s="6"/>
      <c r="Z155" s="6"/>
      <c r="AA155" s="6"/>
      <c r="AB155" s="6"/>
      <c r="AC155" s="5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</row>
    <row r="156" spans="1:97" ht="12.75" customHeight="1" x14ac:dyDescent="0.2">
      <c r="A156" s="1"/>
      <c r="B156" s="1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6"/>
      <c r="Y156" s="6"/>
      <c r="Z156" s="6"/>
      <c r="AA156" s="6"/>
      <c r="AB156" s="6"/>
      <c r="AC156" s="5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</row>
    <row r="157" spans="1:97" ht="12.75" customHeight="1" x14ac:dyDescent="0.2">
      <c r="A157" s="1"/>
      <c r="B157" s="1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6"/>
      <c r="Y157" s="6"/>
      <c r="Z157" s="6"/>
      <c r="AA157" s="6"/>
      <c r="AB157" s="6"/>
      <c r="AC157" s="5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</row>
    <row r="158" spans="1:97" ht="12.75" customHeight="1" x14ac:dyDescent="0.2">
      <c r="A158" s="1"/>
      <c r="B158" s="1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6"/>
      <c r="Y158" s="6"/>
      <c r="Z158" s="6"/>
      <c r="AA158" s="6"/>
      <c r="AB158" s="6"/>
      <c r="AC158" s="5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</row>
    <row r="159" spans="1:97" ht="12.75" customHeight="1" x14ac:dyDescent="0.2">
      <c r="A159" s="1"/>
      <c r="B159" s="1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6"/>
      <c r="Y159" s="6"/>
      <c r="Z159" s="6"/>
      <c r="AA159" s="6"/>
      <c r="AB159" s="6"/>
      <c r="AC159" s="5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</row>
    <row r="160" spans="1:97" ht="12.75" customHeight="1" x14ac:dyDescent="0.2">
      <c r="A160" s="1"/>
      <c r="B160" s="1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6"/>
      <c r="Y160" s="6"/>
      <c r="Z160" s="6"/>
      <c r="AA160" s="6"/>
      <c r="AB160" s="6"/>
      <c r="AC160" s="5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</row>
    <row r="161" spans="1:97" ht="12.75" customHeight="1" x14ac:dyDescent="0.2">
      <c r="A161" s="1"/>
      <c r="B161" s="1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6"/>
      <c r="Y161" s="6"/>
      <c r="Z161" s="6"/>
      <c r="AA161" s="6"/>
      <c r="AB161" s="6"/>
      <c r="AC161" s="5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</row>
    <row r="162" spans="1:97" ht="12.75" customHeight="1" x14ac:dyDescent="0.2">
      <c r="A162" s="1"/>
      <c r="B162" s="1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6"/>
      <c r="Y162" s="6"/>
      <c r="Z162" s="6"/>
      <c r="AA162" s="6"/>
      <c r="AB162" s="6"/>
      <c r="AC162" s="5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</row>
    <row r="163" spans="1:97" ht="12.75" customHeight="1" x14ac:dyDescent="0.2">
      <c r="A163" s="1"/>
      <c r="B163" s="1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6"/>
      <c r="Y163" s="6"/>
      <c r="Z163" s="6"/>
      <c r="AA163" s="6"/>
      <c r="AB163" s="6"/>
      <c r="AC163" s="5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</row>
    <row r="164" spans="1:97" ht="12.75" customHeight="1" x14ac:dyDescent="0.2">
      <c r="A164" s="1"/>
      <c r="B164" s="1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6"/>
      <c r="Y164" s="6"/>
      <c r="Z164" s="6"/>
      <c r="AA164" s="6"/>
      <c r="AB164" s="6"/>
      <c r="AC164" s="5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</row>
    <row r="165" spans="1:97" ht="12.75" customHeight="1" x14ac:dyDescent="0.2">
      <c r="A165" s="1"/>
      <c r="B165" s="1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6"/>
      <c r="Y165" s="6"/>
      <c r="Z165" s="6"/>
      <c r="AA165" s="6"/>
      <c r="AB165" s="6"/>
      <c r="AC165" s="5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</row>
    <row r="166" spans="1:97" ht="12.75" customHeight="1" x14ac:dyDescent="0.2">
      <c r="A166" s="1"/>
      <c r="B166" s="1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6"/>
      <c r="Y166" s="6"/>
      <c r="Z166" s="6"/>
      <c r="AA166" s="6"/>
      <c r="AB166" s="6"/>
      <c r="AC166" s="5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</row>
    <row r="167" spans="1:97" ht="12.75" customHeight="1" x14ac:dyDescent="0.2">
      <c r="A167" s="1"/>
      <c r="B167" s="1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6"/>
      <c r="Y167" s="6"/>
      <c r="Z167" s="6"/>
      <c r="AA167" s="6"/>
      <c r="AB167" s="6"/>
      <c r="AC167" s="5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</row>
    <row r="168" spans="1:97" ht="12.75" customHeight="1" x14ac:dyDescent="0.2">
      <c r="A168" s="1"/>
      <c r="B168" s="1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6"/>
      <c r="Y168" s="6"/>
      <c r="Z168" s="6"/>
      <c r="AA168" s="6"/>
      <c r="AB168" s="6"/>
      <c r="AC168" s="5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</row>
    <row r="169" spans="1:97" ht="12.75" customHeight="1" x14ac:dyDescent="0.2">
      <c r="A169" s="1"/>
      <c r="B169" s="1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6"/>
      <c r="Y169" s="6"/>
      <c r="Z169" s="6"/>
      <c r="AA169" s="6"/>
      <c r="AB169" s="6"/>
      <c r="AC169" s="5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</row>
    <row r="170" spans="1:97" ht="12.75" customHeight="1" x14ac:dyDescent="0.2">
      <c r="A170" s="1"/>
      <c r="B170" s="1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6"/>
      <c r="Y170" s="6"/>
      <c r="Z170" s="6"/>
      <c r="AA170" s="6"/>
      <c r="AB170" s="6"/>
      <c r="AC170" s="5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</row>
    <row r="171" spans="1:97" ht="12.75" customHeight="1" x14ac:dyDescent="0.2">
      <c r="A171" s="1"/>
      <c r="B171" s="1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6"/>
      <c r="Y171" s="6"/>
      <c r="Z171" s="6"/>
      <c r="AA171" s="6"/>
      <c r="AB171" s="6"/>
      <c r="AC171" s="5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</row>
    <row r="172" spans="1:97" ht="12.75" customHeight="1" x14ac:dyDescent="0.2">
      <c r="A172" s="1"/>
      <c r="B172" s="1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6"/>
      <c r="Y172" s="6"/>
      <c r="Z172" s="6"/>
      <c r="AA172" s="6"/>
      <c r="AB172" s="6"/>
      <c r="AC172" s="5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</row>
    <row r="173" spans="1:97" ht="12.75" customHeight="1" x14ac:dyDescent="0.2">
      <c r="A173" s="1"/>
      <c r="B173" s="1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6"/>
      <c r="Y173" s="6"/>
      <c r="Z173" s="6"/>
      <c r="AA173" s="6"/>
      <c r="AB173" s="6"/>
      <c r="AC173" s="5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</row>
    <row r="174" spans="1:97" ht="12.75" customHeight="1" x14ac:dyDescent="0.2">
      <c r="A174" s="1"/>
      <c r="B174" s="1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6"/>
      <c r="Y174" s="6"/>
      <c r="Z174" s="6"/>
      <c r="AA174" s="6"/>
      <c r="AB174" s="6"/>
      <c r="AC174" s="5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</row>
    <row r="175" spans="1:97" ht="12.75" customHeight="1" x14ac:dyDescent="0.2">
      <c r="A175" s="1"/>
      <c r="B175" s="1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6"/>
      <c r="Y175" s="6"/>
      <c r="Z175" s="6"/>
      <c r="AA175" s="6"/>
      <c r="AB175" s="6"/>
      <c r="AC175" s="5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</row>
    <row r="176" spans="1:97" ht="12.75" customHeight="1" x14ac:dyDescent="0.2">
      <c r="A176" s="1"/>
      <c r="B176" s="1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6"/>
      <c r="Y176" s="6"/>
      <c r="Z176" s="6"/>
      <c r="AA176" s="6"/>
      <c r="AB176" s="6"/>
      <c r="AC176" s="5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</row>
    <row r="177" spans="1:97" ht="12.75" customHeight="1" x14ac:dyDescent="0.2">
      <c r="A177" s="1"/>
      <c r="B177" s="1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6"/>
      <c r="Y177" s="6"/>
      <c r="Z177" s="6"/>
      <c r="AA177" s="6"/>
      <c r="AB177" s="6"/>
      <c r="AC177" s="5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</row>
    <row r="178" spans="1:97" ht="12.75" customHeight="1" x14ac:dyDescent="0.2">
      <c r="A178" s="1"/>
      <c r="B178" s="1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6"/>
      <c r="Y178" s="6"/>
      <c r="Z178" s="6"/>
      <c r="AA178" s="6"/>
      <c r="AB178" s="6"/>
      <c r="AC178" s="5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</row>
    <row r="179" spans="1:97" ht="12.75" customHeight="1" x14ac:dyDescent="0.2">
      <c r="A179" s="1"/>
      <c r="B179" s="1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6"/>
      <c r="Y179" s="6"/>
      <c r="Z179" s="6"/>
      <c r="AA179" s="6"/>
      <c r="AB179" s="6"/>
      <c r="AC179" s="5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</row>
    <row r="180" spans="1:97" ht="12.75" customHeight="1" x14ac:dyDescent="0.2">
      <c r="A180" s="1"/>
      <c r="B180" s="1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6"/>
      <c r="Y180" s="6"/>
      <c r="Z180" s="6"/>
      <c r="AA180" s="6"/>
      <c r="AB180" s="6"/>
      <c r="AC180" s="5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</row>
    <row r="181" spans="1:97" ht="12.75" customHeight="1" x14ac:dyDescent="0.2">
      <c r="A181" s="1"/>
      <c r="B181" s="1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6"/>
      <c r="Y181" s="6"/>
      <c r="Z181" s="6"/>
      <c r="AA181" s="6"/>
      <c r="AB181" s="6"/>
      <c r="AC181" s="5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</row>
    <row r="182" spans="1:97" ht="12.75" customHeight="1" x14ac:dyDescent="0.2">
      <c r="A182" s="1"/>
      <c r="B182" s="1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6"/>
      <c r="Y182" s="6"/>
      <c r="Z182" s="6"/>
      <c r="AA182" s="6"/>
      <c r="AB182" s="6"/>
      <c r="AC182" s="5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</row>
    <row r="183" spans="1:97" ht="12.75" customHeight="1" x14ac:dyDescent="0.2">
      <c r="A183" s="1"/>
      <c r="B183" s="1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6"/>
      <c r="Y183" s="6"/>
      <c r="Z183" s="6"/>
      <c r="AA183" s="6"/>
      <c r="AB183" s="6"/>
      <c r="AC183" s="5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</row>
    <row r="184" spans="1:97" ht="12.75" customHeight="1" x14ac:dyDescent="0.2">
      <c r="A184" s="1"/>
      <c r="B184" s="1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6"/>
      <c r="Y184" s="6"/>
      <c r="Z184" s="6"/>
      <c r="AA184" s="6"/>
      <c r="AB184" s="6"/>
      <c r="AC184" s="5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</row>
    <row r="185" spans="1:97" ht="12.75" customHeight="1" x14ac:dyDescent="0.2">
      <c r="A185" s="1"/>
      <c r="B185" s="1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6"/>
      <c r="Y185" s="6"/>
      <c r="Z185" s="6"/>
      <c r="AA185" s="6"/>
      <c r="AB185" s="6"/>
      <c r="AC185" s="5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</row>
    <row r="186" spans="1:97" ht="12.75" customHeight="1" x14ac:dyDescent="0.2">
      <c r="A186" s="1"/>
      <c r="B186" s="1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6"/>
      <c r="Y186" s="6"/>
      <c r="Z186" s="6"/>
      <c r="AA186" s="6"/>
      <c r="AB186" s="6"/>
      <c r="AC186" s="5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</row>
    <row r="187" spans="1:97" ht="12.75" customHeight="1" x14ac:dyDescent="0.2">
      <c r="A187" s="1"/>
      <c r="B187" s="1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6"/>
      <c r="Y187" s="6"/>
      <c r="Z187" s="6"/>
      <c r="AA187" s="6"/>
      <c r="AB187" s="6"/>
      <c r="AC187" s="5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</row>
    <row r="188" spans="1:97" ht="12.75" customHeight="1" x14ac:dyDescent="0.2">
      <c r="A188" s="1"/>
      <c r="B188" s="1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6"/>
      <c r="Y188" s="6"/>
      <c r="Z188" s="6"/>
      <c r="AA188" s="6"/>
      <c r="AB188" s="6"/>
      <c r="AC188" s="5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</row>
    <row r="189" spans="1:97" ht="12.75" customHeight="1" x14ac:dyDescent="0.2">
      <c r="A189" s="1"/>
      <c r="B189" s="1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6"/>
      <c r="Y189" s="6"/>
      <c r="Z189" s="6"/>
      <c r="AA189" s="6"/>
      <c r="AB189" s="6"/>
      <c r="AC189" s="5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</row>
    <row r="190" spans="1:97" ht="12.75" customHeight="1" x14ac:dyDescent="0.2">
      <c r="A190" s="1"/>
      <c r="B190" s="1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6"/>
      <c r="Y190" s="6"/>
      <c r="Z190" s="6"/>
      <c r="AA190" s="6"/>
      <c r="AB190" s="6"/>
      <c r="AC190" s="5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</row>
    <row r="191" spans="1:97" ht="12.75" customHeight="1" x14ac:dyDescent="0.2">
      <c r="A191" s="1"/>
      <c r="B191" s="1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6"/>
      <c r="Y191" s="6"/>
      <c r="Z191" s="6"/>
      <c r="AA191" s="6"/>
      <c r="AB191" s="6"/>
      <c r="AC191" s="5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</row>
    <row r="192" spans="1:97" ht="12.75" customHeight="1" x14ac:dyDescent="0.2">
      <c r="A192" s="1"/>
      <c r="B192" s="1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6"/>
      <c r="Y192" s="6"/>
      <c r="Z192" s="6"/>
      <c r="AA192" s="6"/>
      <c r="AB192" s="6"/>
      <c r="AC192" s="5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</row>
    <row r="193" spans="1:97" ht="12.75" customHeight="1" x14ac:dyDescent="0.2">
      <c r="A193" s="1"/>
      <c r="B193" s="1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6"/>
      <c r="Y193" s="6"/>
      <c r="Z193" s="6"/>
      <c r="AA193" s="6"/>
      <c r="AB193" s="6"/>
      <c r="AC193" s="5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</row>
    <row r="194" spans="1:97" ht="12.75" customHeight="1" x14ac:dyDescent="0.2">
      <c r="A194" s="1"/>
      <c r="B194" s="1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6"/>
      <c r="Y194" s="6"/>
      <c r="Z194" s="6"/>
      <c r="AA194" s="6"/>
      <c r="AB194" s="6"/>
      <c r="AC194" s="5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</row>
    <row r="195" spans="1:97" ht="12.75" customHeight="1" x14ac:dyDescent="0.2">
      <c r="A195" s="1"/>
      <c r="B195" s="1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6"/>
      <c r="Y195" s="6"/>
      <c r="Z195" s="6"/>
      <c r="AA195" s="6"/>
      <c r="AB195" s="6"/>
      <c r="AC195" s="5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</row>
    <row r="196" spans="1:97" ht="12.75" customHeight="1" x14ac:dyDescent="0.2">
      <c r="A196" s="1"/>
      <c r="B196" s="1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6"/>
      <c r="Y196" s="6"/>
      <c r="Z196" s="6"/>
      <c r="AA196" s="6"/>
      <c r="AB196" s="6"/>
      <c r="AC196" s="5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</row>
    <row r="197" spans="1:97" ht="12.75" customHeight="1" x14ac:dyDescent="0.2">
      <c r="A197" s="1"/>
      <c r="B197" s="1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6"/>
      <c r="Y197" s="6"/>
      <c r="Z197" s="6"/>
      <c r="AA197" s="6"/>
      <c r="AB197" s="6"/>
      <c r="AC197" s="5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</row>
    <row r="198" spans="1:97" ht="12.75" customHeight="1" x14ac:dyDescent="0.2">
      <c r="A198" s="1"/>
      <c r="B198" s="1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6"/>
      <c r="Y198" s="6"/>
      <c r="Z198" s="6"/>
      <c r="AA198" s="6"/>
      <c r="AB198" s="6"/>
      <c r="AC198" s="5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</row>
    <row r="199" spans="1:97" ht="12.75" customHeight="1" x14ac:dyDescent="0.2">
      <c r="A199" s="1"/>
      <c r="B199" s="1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6"/>
      <c r="Y199" s="6"/>
      <c r="Z199" s="6"/>
      <c r="AA199" s="6"/>
      <c r="AB199" s="6"/>
      <c r="AC199" s="5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</row>
    <row r="200" spans="1:97" ht="12.75" customHeight="1" x14ac:dyDescent="0.2">
      <c r="A200" s="1"/>
      <c r="B200" s="1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6"/>
      <c r="Y200" s="6"/>
      <c r="Z200" s="6"/>
      <c r="AA200" s="6"/>
      <c r="AB200" s="6"/>
      <c r="AC200" s="5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</row>
    <row r="201" spans="1:97" ht="12.75" customHeight="1" x14ac:dyDescent="0.2">
      <c r="A201" s="1"/>
      <c r="B201" s="1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6"/>
      <c r="Y201" s="6"/>
      <c r="Z201" s="6"/>
      <c r="AA201" s="6"/>
      <c r="AB201" s="6"/>
      <c r="AC201" s="5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</row>
    <row r="202" spans="1:97" ht="12.75" customHeight="1" x14ac:dyDescent="0.2">
      <c r="A202" s="1"/>
      <c r="B202" s="1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6"/>
      <c r="Y202" s="6"/>
      <c r="Z202" s="6"/>
      <c r="AA202" s="6"/>
      <c r="AB202" s="6"/>
      <c r="AC202" s="5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</row>
    <row r="203" spans="1:97" ht="12.75" customHeight="1" x14ac:dyDescent="0.2">
      <c r="A203" s="1"/>
      <c r="B203" s="1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6"/>
      <c r="Y203" s="6"/>
      <c r="Z203" s="6"/>
      <c r="AA203" s="6"/>
      <c r="AB203" s="6"/>
      <c r="AC203" s="5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</row>
    <row r="204" spans="1:97" ht="12.75" customHeight="1" x14ac:dyDescent="0.2">
      <c r="A204" s="1"/>
      <c r="B204" s="1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6"/>
      <c r="Y204" s="6"/>
      <c r="Z204" s="6"/>
      <c r="AA204" s="6"/>
      <c r="AB204" s="6"/>
      <c r="AC204" s="5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</row>
    <row r="205" spans="1:97" ht="12.75" customHeight="1" x14ac:dyDescent="0.2">
      <c r="A205" s="1"/>
      <c r="B205" s="1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6"/>
      <c r="Y205" s="6"/>
      <c r="Z205" s="6"/>
      <c r="AA205" s="6"/>
      <c r="AB205" s="6"/>
      <c r="AC205" s="5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</row>
    <row r="206" spans="1:97" ht="12.75" customHeight="1" x14ac:dyDescent="0.2">
      <c r="A206" s="1"/>
      <c r="B206" s="1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6"/>
      <c r="Y206" s="6"/>
      <c r="Z206" s="6"/>
      <c r="AA206" s="6"/>
      <c r="AB206" s="6"/>
      <c r="AC206" s="5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</row>
    <row r="207" spans="1:97" ht="12.75" customHeight="1" x14ac:dyDescent="0.2">
      <c r="A207" s="1"/>
      <c r="B207" s="1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6"/>
      <c r="Y207" s="6"/>
      <c r="Z207" s="6"/>
      <c r="AA207" s="6"/>
      <c r="AB207" s="6"/>
      <c r="AC207" s="5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</row>
    <row r="208" spans="1:97" ht="12.75" customHeight="1" x14ac:dyDescent="0.2">
      <c r="A208" s="1"/>
      <c r="B208" s="1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6"/>
      <c r="Y208" s="6"/>
      <c r="Z208" s="6"/>
      <c r="AA208" s="6"/>
      <c r="AB208" s="6"/>
      <c r="AC208" s="5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</row>
    <row r="209" spans="1:97" ht="12.75" customHeight="1" x14ac:dyDescent="0.2">
      <c r="A209" s="1"/>
      <c r="B209" s="1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6"/>
      <c r="Y209" s="6"/>
      <c r="Z209" s="6"/>
      <c r="AA209" s="6"/>
      <c r="AB209" s="6"/>
      <c r="AC209" s="5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</row>
    <row r="210" spans="1:97" ht="12.75" customHeight="1" x14ac:dyDescent="0.2">
      <c r="A210" s="1"/>
      <c r="B210" s="1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6"/>
      <c r="Y210" s="6"/>
      <c r="Z210" s="6"/>
      <c r="AA210" s="6"/>
      <c r="AB210" s="6"/>
      <c r="AC210" s="5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</row>
    <row r="211" spans="1:97" ht="12.75" customHeight="1" x14ac:dyDescent="0.2">
      <c r="A211" s="1"/>
      <c r="B211" s="1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6"/>
      <c r="Y211" s="6"/>
      <c r="Z211" s="6"/>
      <c r="AA211" s="6"/>
      <c r="AB211" s="6"/>
      <c r="AC211" s="5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</row>
    <row r="212" spans="1:97" ht="12.75" customHeight="1" x14ac:dyDescent="0.2">
      <c r="A212" s="1"/>
      <c r="B212" s="1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6"/>
      <c r="Y212" s="6"/>
      <c r="Z212" s="6"/>
      <c r="AA212" s="6"/>
      <c r="AB212" s="6"/>
      <c r="AC212" s="5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</row>
    <row r="213" spans="1:97" ht="12.75" customHeight="1" x14ac:dyDescent="0.2">
      <c r="A213" s="1"/>
      <c r="B213" s="1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6"/>
      <c r="Y213" s="6"/>
      <c r="Z213" s="6"/>
      <c r="AA213" s="6"/>
      <c r="AB213" s="6"/>
      <c r="AC213" s="5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</row>
    <row r="214" spans="1:97" ht="12.75" customHeight="1" x14ac:dyDescent="0.2">
      <c r="A214" s="1"/>
      <c r="B214" s="1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6"/>
      <c r="Y214" s="6"/>
      <c r="Z214" s="6"/>
      <c r="AA214" s="6"/>
      <c r="AB214" s="6"/>
      <c r="AC214" s="5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</row>
    <row r="215" spans="1:97" ht="12.75" customHeight="1" x14ac:dyDescent="0.2">
      <c r="A215" s="1"/>
      <c r="B215" s="1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6"/>
      <c r="Y215" s="6"/>
      <c r="Z215" s="6"/>
      <c r="AA215" s="6"/>
      <c r="AB215" s="6"/>
      <c r="AC215" s="5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</row>
    <row r="216" spans="1:97" ht="12.75" customHeight="1" x14ac:dyDescent="0.2">
      <c r="A216" s="1"/>
      <c r="B216" s="1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6"/>
      <c r="Y216" s="6"/>
      <c r="Z216" s="6"/>
      <c r="AA216" s="6"/>
      <c r="AB216" s="6"/>
      <c r="AC216" s="5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</row>
    <row r="217" spans="1:97" ht="12.75" customHeight="1" x14ac:dyDescent="0.2">
      <c r="A217" s="1"/>
      <c r="B217" s="1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6"/>
      <c r="Y217" s="6"/>
      <c r="Z217" s="6"/>
      <c r="AA217" s="6"/>
      <c r="AB217" s="6"/>
      <c r="AC217" s="5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</row>
    <row r="218" spans="1:97" ht="12.75" customHeight="1" x14ac:dyDescent="0.2">
      <c r="A218" s="1"/>
      <c r="B218" s="1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6"/>
      <c r="Y218" s="6"/>
      <c r="Z218" s="6"/>
      <c r="AA218" s="6"/>
      <c r="AB218" s="6"/>
      <c r="AC218" s="5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</row>
    <row r="219" spans="1:97" ht="12.75" customHeight="1" x14ac:dyDescent="0.2">
      <c r="A219" s="1"/>
      <c r="B219" s="1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6"/>
      <c r="Y219" s="6"/>
      <c r="Z219" s="6"/>
      <c r="AA219" s="6"/>
      <c r="AB219" s="6"/>
      <c r="AC219" s="5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</row>
    <row r="220" spans="1:97" ht="12.75" customHeight="1" x14ac:dyDescent="0.2">
      <c r="A220" s="1"/>
      <c r="B220" s="1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6"/>
      <c r="Y220" s="6"/>
      <c r="Z220" s="6"/>
      <c r="AA220" s="6"/>
      <c r="AB220" s="6"/>
      <c r="AC220" s="5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</row>
    <row r="221" spans="1:97" ht="12.75" customHeight="1" x14ac:dyDescent="0.2">
      <c r="A221" s="1"/>
      <c r="B221" s="1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6"/>
      <c r="Y221" s="6"/>
      <c r="Z221" s="6"/>
      <c r="AA221" s="6"/>
      <c r="AB221" s="6"/>
      <c r="AC221" s="5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</row>
    <row r="222" spans="1:97" ht="12.75" customHeight="1" x14ac:dyDescent="0.2">
      <c r="A222" s="1"/>
      <c r="B222" s="1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6"/>
      <c r="Y222" s="6"/>
      <c r="Z222" s="6"/>
      <c r="AA222" s="6"/>
      <c r="AB222" s="6"/>
      <c r="AC222" s="5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</row>
    <row r="223" spans="1:97" ht="12.75" customHeight="1" x14ac:dyDescent="0.2">
      <c r="A223" s="1"/>
      <c r="B223" s="1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6"/>
      <c r="Y223" s="6"/>
      <c r="Z223" s="6"/>
      <c r="AA223" s="6"/>
      <c r="AB223" s="6"/>
      <c r="AC223" s="5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</row>
    <row r="224" spans="1:97" ht="12.75" customHeight="1" x14ac:dyDescent="0.2">
      <c r="A224" s="1"/>
      <c r="B224" s="1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6"/>
      <c r="Y224" s="6"/>
      <c r="Z224" s="6"/>
      <c r="AA224" s="6"/>
      <c r="AB224" s="6"/>
      <c r="AC224" s="5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</row>
    <row r="225" spans="1:97" ht="12.75" customHeight="1" x14ac:dyDescent="0.2">
      <c r="A225" s="1"/>
      <c r="B225" s="1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6"/>
      <c r="Y225" s="6"/>
      <c r="Z225" s="6"/>
      <c r="AA225" s="6"/>
      <c r="AB225" s="6"/>
      <c r="AC225" s="5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</row>
    <row r="226" spans="1:97" ht="12.75" customHeight="1" x14ac:dyDescent="0.2">
      <c r="A226" s="1"/>
      <c r="B226" s="1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6"/>
      <c r="Y226" s="6"/>
      <c r="Z226" s="6"/>
      <c r="AA226" s="6"/>
      <c r="AB226" s="6"/>
      <c r="AC226" s="5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</row>
    <row r="227" spans="1:97" ht="12.75" customHeight="1" x14ac:dyDescent="0.2">
      <c r="A227" s="1"/>
      <c r="B227" s="1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6"/>
      <c r="Y227" s="6"/>
      <c r="Z227" s="6"/>
      <c r="AA227" s="6"/>
      <c r="AB227" s="6"/>
      <c r="AC227" s="5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</row>
    <row r="228" spans="1:97" ht="12.75" customHeight="1" x14ac:dyDescent="0.2">
      <c r="A228" s="1"/>
      <c r="B228" s="1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6"/>
      <c r="Y228" s="6"/>
      <c r="Z228" s="6"/>
      <c r="AA228" s="6"/>
      <c r="AB228" s="6"/>
      <c r="AC228" s="5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</row>
    <row r="229" spans="1:97" ht="12.75" customHeight="1" x14ac:dyDescent="0.2">
      <c r="A229" s="1"/>
      <c r="B229" s="1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6"/>
      <c r="Y229" s="6"/>
      <c r="Z229" s="6"/>
      <c r="AA229" s="6"/>
      <c r="AB229" s="6"/>
      <c r="AC229" s="5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</row>
    <row r="230" spans="1:97" ht="12.75" customHeight="1" x14ac:dyDescent="0.2">
      <c r="A230" s="1"/>
      <c r="B230" s="1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6"/>
      <c r="Y230" s="6"/>
      <c r="Z230" s="6"/>
      <c r="AA230" s="6"/>
      <c r="AB230" s="6"/>
      <c r="AC230" s="5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</row>
    <row r="231" spans="1:97" ht="12.75" customHeight="1" x14ac:dyDescent="0.2">
      <c r="A231" s="1"/>
      <c r="B231" s="1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6"/>
      <c r="Y231" s="6"/>
      <c r="Z231" s="6"/>
      <c r="AA231" s="6"/>
      <c r="AB231" s="6"/>
      <c r="AC231" s="5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</row>
    <row r="232" spans="1:97" ht="12.75" customHeight="1" x14ac:dyDescent="0.2">
      <c r="A232" s="1"/>
      <c r="B232" s="1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6"/>
      <c r="Y232" s="6"/>
      <c r="Z232" s="6"/>
      <c r="AA232" s="6"/>
      <c r="AB232" s="6"/>
      <c r="AC232" s="5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</row>
    <row r="233" spans="1:97" ht="12.75" customHeight="1" x14ac:dyDescent="0.2">
      <c r="A233" s="1"/>
      <c r="B233" s="1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6"/>
      <c r="Y233" s="6"/>
      <c r="Z233" s="6"/>
      <c r="AA233" s="6"/>
      <c r="AB233" s="6"/>
      <c r="AC233" s="5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</row>
    <row r="234" spans="1:97" ht="12.75" customHeight="1" x14ac:dyDescent="0.2">
      <c r="A234" s="1"/>
      <c r="B234" s="1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6"/>
      <c r="Y234" s="6"/>
      <c r="Z234" s="6"/>
      <c r="AA234" s="6"/>
      <c r="AB234" s="6"/>
      <c r="AC234" s="5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</row>
    <row r="235" spans="1:97" ht="12.75" customHeight="1" x14ac:dyDescent="0.2">
      <c r="A235" s="1"/>
      <c r="B235" s="1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6"/>
      <c r="Y235" s="6"/>
      <c r="Z235" s="6"/>
      <c r="AA235" s="6"/>
      <c r="AB235" s="6"/>
      <c r="AC235" s="5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</row>
    <row r="236" spans="1:97" ht="12.75" customHeight="1" x14ac:dyDescent="0.2">
      <c r="A236" s="1"/>
      <c r="B236" s="1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6"/>
      <c r="Y236" s="6"/>
      <c r="Z236" s="6"/>
      <c r="AA236" s="6"/>
      <c r="AB236" s="6"/>
      <c r="AC236" s="5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</row>
    <row r="237" spans="1:97" ht="12.75" customHeight="1" x14ac:dyDescent="0.2">
      <c r="A237" s="1"/>
      <c r="B237" s="1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6"/>
      <c r="Y237" s="6"/>
      <c r="Z237" s="6"/>
      <c r="AA237" s="6"/>
      <c r="AB237" s="6"/>
      <c r="AC237" s="5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</row>
    <row r="238" spans="1:97" ht="12.75" customHeight="1" x14ac:dyDescent="0.2">
      <c r="A238" s="1"/>
      <c r="B238" s="1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6"/>
      <c r="Y238" s="6"/>
      <c r="Z238" s="6"/>
      <c r="AA238" s="6"/>
      <c r="AB238" s="6"/>
      <c r="AC238" s="5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</row>
    <row r="239" spans="1:97" ht="12.75" customHeight="1" x14ac:dyDescent="0.2">
      <c r="A239" s="1"/>
      <c r="B239" s="1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6"/>
      <c r="Y239" s="6"/>
      <c r="Z239" s="6"/>
      <c r="AA239" s="6"/>
      <c r="AB239" s="6"/>
      <c r="AC239" s="5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</row>
    <row r="240" spans="1:97" ht="12.75" customHeight="1" x14ac:dyDescent="0.2">
      <c r="A240" s="1"/>
      <c r="B240" s="1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6"/>
      <c r="Y240" s="6"/>
      <c r="Z240" s="6"/>
      <c r="AA240" s="6"/>
      <c r="AB240" s="6"/>
      <c r="AC240" s="5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</row>
    <row r="241" spans="1:97" ht="12.75" customHeight="1" x14ac:dyDescent="0.2">
      <c r="A241" s="1"/>
      <c r="B241" s="1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6"/>
      <c r="Y241" s="6"/>
      <c r="Z241" s="6"/>
      <c r="AA241" s="6"/>
      <c r="AB241" s="6"/>
      <c r="AC241" s="5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</row>
    <row r="242" spans="1:97" ht="12.75" customHeight="1" x14ac:dyDescent="0.2">
      <c r="A242" s="1"/>
      <c r="B242" s="1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6"/>
      <c r="Y242" s="6"/>
      <c r="Z242" s="6"/>
      <c r="AA242" s="6"/>
      <c r="AB242" s="6"/>
      <c r="AC242" s="5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</row>
    <row r="243" spans="1:97" ht="12.75" customHeight="1" x14ac:dyDescent="0.2">
      <c r="A243" s="1"/>
      <c r="B243" s="1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6"/>
      <c r="Y243" s="6"/>
      <c r="Z243" s="6"/>
      <c r="AA243" s="6"/>
      <c r="AB243" s="6"/>
      <c r="AC243" s="5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</row>
    <row r="244" spans="1:97" ht="12.75" customHeight="1" x14ac:dyDescent="0.2">
      <c r="A244" s="1"/>
      <c r="B244" s="1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6"/>
      <c r="Y244" s="6"/>
      <c r="Z244" s="6"/>
      <c r="AA244" s="6"/>
      <c r="AB244" s="6"/>
      <c r="AC244" s="5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</row>
    <row r="245" spans="1:97" ht="12.75" customHeight="1" x14ac:dyDescent="0.2">
      <c r="A245" s="1"/>
      <c r="B245" s="1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6"/>
      <c r="Y245" s="6"/>
      <c r="Z245" s="6"/>
      <c r="AA245" s="6"/>
      <c r="AB245" s="6"/>
      <c r="AC245" s="5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</row>
    <row r="246" spans="1:97" ht="12.75" customHeight="1" x14ac:dyDescent="0.2">
      <c r="A246" s="1"/>
      <c r="B246" s="1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6"/>
      <c r="Y246" s="6"/>
      <c r="Z246" s="6"/>
      <c r="AA246" s="6"/>
      <c r="AB246" s="6"/>
      <c r="AC246" s="5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</row>
    <row r="247" spans="1:97" ht="12.75" customHeight="1" x14ac:dyDescent="0.2">
      <c r="A247" s="1"/>
      <c r="B247" s="1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6"/>
      <c r="Y247" s="6"/>
      <c r="Z247" s="6"/>
      <c r="AA247" s="6"/>
      <c r="AB247" s="6"/>
      <c r="AC247" s="5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</row>
    <row r="248" spans="1:97" ht="12.75" customHeight="1" x14ac:dyDescent="0.2">
      <c r="A248" s="1"/>
      <c r="B248" s="1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6"/>
      <c r="Y248" s="6"/>
      <c r="Z248" s="6"/>
      <c r="AA248" s="6"/>
      <c r="AB248" s="6"/>
      <c r="AC248" s="5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</row>
    <row r="249" spans="1:97" ht="12.75" customHeight="1" x14ac:dyDescent="0.2">
      <c r="A249" s="1"/>
      <c r="B249" s="1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6"/>
      <c r="Y249" s="6"/>
      <c r="Z249" s="6"/>
      <c r="AA249" s="6"/>
      <c r="AB249" s="6"/>
      <c r="AC249" s="5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</row>
    <row r="250" spans="1:97" ht="12.75" customHeight="1" x14ac:dyDescent="0.2">
      <c r="A250" s="1"/>
      <c r="B250" s="1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6"/>
      <c r="Y250" s="6"/>
      <c r="Z250" s="6"/>
      <c r="AA250" s="6"/>
      <c r="AB250" s="6"/>
      <c r="AC250" s="5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</row>
    <row r="251" spans="1:97" ht="12.75" customHeight="1" x14ac:dyDescent="0.2">
      <c r="A251" s="1"/>
      <c r="B251" s="1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6"/>
      <c r="Y251" s="6"/>
      <c r="Z251" s="6"/>
      <c r="AA251" s="6"/>
      <c r="AB251" s="6"/>
      <c r="AC251" s="5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</row>
    <row r="252" spans="1:97" ht="12.75" customHeight="1" x14ac:dyDescent="0.2">
      <c r="A252" s="1"/>
      <c r="B252" s="1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6"/>
      <c r="Y252" s="6"/>
      <c r="Z252" s="6"/>
      <c r="AA252" s="6"/>
      <c r="AB252" s="6"/>
      <c r="AC252" s="5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</row>
    <row r="253" spans="1:97" ht="12.75" customHeight="1" x14ac:dyDescent="0.2">
      <c r="A253" s="1"/>
      <c r="B253" s="1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6"/>
      <c r="Y253" s="6"/>
      <c r="Z253" s="6"/>
      <c r="AA253" s="6"/>
      <c r="AB253" s="6"/>
      <c r="AC253" s="5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</row>
    <row r="254" spans="1:97" ht="12.75" customHeight="1" x14ac:dyDescent="0.2">
      <c r="A254" s="1"/>
      <c r="B254" s="1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6"/>
      <c r="Y254" s="6"/>
      <c r="Z254" s="6"/>
      <c r="AA254" s="6"/>
      <c r="AB254" s="6"/>
      <c r="AC254" s="5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</row>
    <row r="255" spans="1:97" ht="12.75" customHeight="1" x14ac:dyDescent="0.2">
      <c r="A255" s="1"/>
      <c r="B255" s="1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6"/>
      <c r="Y255" s="6"/>
      <c r="Z255" s="6"/>
      <c r="AA255" s="6"/>
      <c r="AB255" s="6"/>
      <c r="AC255" s="5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</row>
    <row r="256" spans="1:97" ht="12.75" customHeight="1" x14ac:dyDescent="0.2">
      <c r="A256" s="1"/>
      <c r="B256" s="1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6"/>
      <c r="Y256" s="6"/>
      <c r="Z256" s="6"/>
      <c r="AA256" s="6"/>
      <c r="AB256" s="6"/>
      <c r="AC256" s="5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</row>
    <row r="257" spans="1:97" ht="12.75" customHeight="1" x14ac:dyDescent="0.2">
      <c r="A257" s="1"/>
      <c r="B257" s="1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6"/>
      <c r="Y257" s="6"/>
      <c r="Z257" s="6"/>
      <c r="AA257" s="6"/>
      <c r="AB257" s="6"/>
      <c r="AC257" s="5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</row>
    <row r="258" spans="1:97" ht="12.75" customHeight="1" x14ac:dyDescent="0.2">
      <c r="A258" s="1"/>
      <c r="B258" s="1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6"/>
      <c r="Y258" s="6"/>
      <c r="Z258" s="6"/>
      <c r="AA258" s="6"/>
      <c r="AB258" s="6"/>
      <c r="AC258" s="5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</row>
    <row r="259" spans="1:97" ht="12.75" customHeight="1" x14ac:dyDescent="0.2">
      <c r="A259" s="1"/>
      <c r="B259" s="1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6"/>
      <c r="Y259" s="6"/>
      <c r="Z259" s="6"/>
      <c r="AA259" s="6"/>
      <c r="AB259" s="6"/>
      <c r="AC259" s="5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</row>
    <row r="260" spans="1:97" ht="12.75" customHeight="1" x14ac:dyDescent="0.2">
      <c r="A260" s="1"/>
      <c r="B260" s="1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6"/>
      <c r="Y260" s="6"/>
      <c r="Z260" s="6"/>
      <c r="AA260" s="6"/>
      <c r="AB260" s="6"/>
      <c r="AC260" s="5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</row>
    <row r="261" spans="1:97" ht="12.75" customHeight="1" x14ac:dyDescent="0.2">
      <c r="A261" s="1"/>
      <c r="B261" s="1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6"/>
      <c r="Y261" s="6"/>
      <c r="Z261" s="6"/>
      <c r="AA261" s="6"/>
      <c r="AB261" s="6"/>
      <c r="AC261" s="5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</row>
    <row r="262" spans="1:97" ht="12.75" customHeight="1" x14ac:dyDescent="0.2">
      <c r="A262" s="1"/>
      <c r="B262" s="1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6"/>
      <c r="Y262" s="6"/>
      <c r="Z262" s="6"/>
      <c r="AA262" s="6"/>
      <c r="AB262" s="6"/>
      <c r="AC262" s="5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</row>
    <row r="263" spans="1:97" ht="12.75" customHeight="1" x14ac:dyDescent="0.2">
      <c r="A263" s="1"/>
      <c r="B263" s="1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6"/>
      <c r="Y263" s="6"/>
      <c r="Z263" s="6"/>
      <c r="AA263" s="6"/>
      <c r="AB263" s="6"/>
      <c r="AC263" s="5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</row>
    <row r="264" spans="1:97" ht="12.75" customHeight="1" x14ac:dyDescent="0.2">
      <c r="A264" s="1"/>
      <c r="B264" s="1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6"/>
      <c r="Y264" s="6"/>
      <c r="Z264" s="6"/>
      <c r="AA264" s="6"/>
      <c r="AB264" s="6"/>
      <c r="AC264" s="5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</row>
    <row r="265" spans="1:97" ht="12.75" customHeight="1" x14ac:dyDescent="0.2">
      <c r="A265" s="1"/>
      <c r="B265" s="1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6"/>
      <c r="Y265" s="6"/>
      <c r="Z265" s="6"/>
      <c r="AA265" s="6"/>
      <c r="AB265" s="6"/>
      <c r="AC265" s="5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</row>
    <row r="266" spans="1:97" ht="12.75" customHeight="1" x14ac:dyDescent="0.2">
      <c r="A266" s="1"/>
      <c r="B266" s="1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6"/>
      <c r="Y266" s="6"/>
      <c r="Z266" s="6"/>
      <c r="AA266" s="6"/>
      <c r="AB266" s="6"/>
      <c r="AC266" s="5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</row>
    <row r="267" spans="1:97" ht="12.75" customHeight="1" x14ac:dyDescent="0.2">
      <c r="A267" s="1"/>
      <c r="B267" s="1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6"/>
      <c r="Y267" s="6"/>
      <c r="Z267" s="6"/>
      <c r="AA267" s="6"/>
      <c r="AB267" s="6"/>
      <c r="AC267" s="5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</row>
    <row r="268" spans="1:97" ht="12.75" customHeight="1" x14ac:dyDescent="0.2">
      <c r="A268" s="1"/>
      <c r="B268" s="1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6"/>
      <c r="Y268" s="6"/>
      <c r="Z268" s="6"/>
      <c r="AA268" s="6"/>
      <c r="AB268" s="6"/>
      <c r="AC268" s="5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</row>
    <row r="269" spans="1:97" ht="12.75" customHeight="1" x14ac:dyDescent="0.2">
      <c r="A269" s="1"/>
      <c r="B269" s="1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6"/>
      <c r="Y269" s="6"/>
      <c r="Z269" s="6"/>
      <c r="AA269" s="6"/>
      <c r="AB269" s="6"/>
      <c r="AC269" s="5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</row>
    <row r="270" spans="1:97" ht="12.75" customHeight="1" x14ac:dyDescent="0.2">
      <c r="A270" s="1"/>
      <c r="B270" s="1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6"/>
      <c r="Y270" s="6"/>
      <c r="Z270" s="6"/>
      <c r="AA270" s="6"/>
      <c r="AB270" s="6"/>
      <c r="AC270" s="5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</row>
    <row r="271" spans="1:97" ht="12.75" customHeight="1" x14ac:dyDescent="0.2">
      <c r="A271" s="1"/>
      <c r="B271" s="1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6"/>
      <c r="Y271" s="6"/>
      <c r="Z271" s="6"/>
      <c r="AA271" s="6"/>
      <c r="AB271" s="6"/>
      <c r="AC271" s="5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</row>
    <row r="272" spans="1:97" ht="12.75" customHeight="1" x14ac:dyDescent="0.2">
      <c r="A272" s="1"/>
      <c r="B272" s="1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6"/>
      <c r="Y272" s="6"/>
      <c r="Z272" s="6"/>
      <c r="AA272" s="6"/>
      <c r="AB272" s="6"/>
      <c r="AC272" s="5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</row>
    <row r="273" spans="1:97" ht="12.75" customHeight="1" x14ac:dyDescent="0.2">
      <c r="A273" s="1"/>
      <c r="B273" s="1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6"/>
      <c r="Y273" s="6"/>
      <c r="Z273" s="6"/>
      <c r="AA273" s="6"/>
      <c r="AB273" s="6"/>
      <c r="AC273" s="5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</row>
    <row r="274" spans="1:97" ht="12.75" customHeight="1" x14ac:dyDescent="0.2">
      <c r="A274" s="1"/>
      <c r="B274" s="1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6"/>
      <c r="Y274" s="6"/>
      <c r="Z274" s="6"/>
      <c r="AA274" s="6"/>
      <c r="AB274" s="6"/>
      <c r="AC274" s="5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</row>
    <row r="275" spans="1:97" ht="12.75" customHeight="1" x14ac:dyDescent="0.2">
      <c r="A275" s="1"/>
      <c r="B275" s="1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6"/>
      <c r="Y275" s="6"/>
      <c r="Z275" s="6"/>
      <c r="AA275" s="6"/>
      <c r="AB275" s="6"/>
      <c r="AC275" s="5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</row>
    <row r="276" spans="1:97" ht="12.75" customHeight="1" x14ac:dyDescent="0.2">
      <c r="A276" s="1"/>
      <c r="B276" s="1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6"/>
      <c r="Y276" s="6"/>
      <c r="Z276" s="6"/>
      <c r="AA276" s="6"/>
      <c r="AB276" s="6"/>
      <c r="AC276" s="5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</row>
    <row r="277" spans="1:97" ht="12.75" customHeight="1" x14ac:dyDescent="0.2">
      <c r="A277" s="1"/>
      <c r="B277" s="1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6"/>
      <c r="Y277" s="6"/>
      <c r="Z277" s="6"/>
      <c r="AA277" s="6"/>
      <c r="AB277" s="6"/>
      <c r="AC277" s="5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</row>
    <row r="278" spans="1:97" ht="12.75" customHeight="1" x14ac:dyDescent="0.2">
      <c r="A278" s="1"/>
      <c r="B278" s="1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6"/>
      <c r="Y278" s="6"/>
      <c r="Z278" s="6"/>
      <c r="AA278" s="6"/>
      <c r="AB278" s="6"/>
      <c r="AC278" s="5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</row>
    <row r="279" spans="1:97" ht="12.75" customHeight="1" x14ac:dyDescent="0.2">
      <c r="A279" s="1"/>
      <c r="B279" s="1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6"/>
      <c r="Y279" s="6"/>
      <c r="Z279" s="6"/>
      <c r="AA279" s="6"/>
      <c r="AB279" s="6"/>
      <c r="AC279" s="5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</row>
    <row r="280" spans="1:97" ht="12.75" customHeight="1" x14ac:dyDescent="0.2">
      <c r="A280" s="1"/>
      <c r="B280" s="1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6"/>
      <c r="Y280" s="6"/>
      <c r="Z280" s="6"/>
      <c r="AA280" s="6"/>
      <c r="AB280" s="6"/>
      <c r="AC280" s="5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</row>
    <row r="281" spans="1:97" ht="12.75" customHeight="1" x14ac:dyDescent="0.2">
      <c r="A281" s="1"/>
      <c r="B281" s="1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6"/>
      <c r="Y281" s="6"/>
      <c r="Z281" s="6"/>
      <c r="AA281" s="6"/>
      <c r="AB281" s="6"/>
      <c r="AC281" s="5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</row>
    <row r="282" spans="1:97" ht="12.75" customHeight="1" x14ac:dyDescent="0.2">
      <c r="A282" s="1"/>
      <c r="B282" s="1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6"/>
      <c r="Y282" s="6"/>
      <c r="Z282" s="6"/>
      <c r="AA282" s="6"/>
      <c r="AB282" s="6"/>
      <c r="AC282" s="5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</row>
    <row r="283" spans="1:97" ht="12.75" customHeight="1" x14ac:dyDescent="0.2">
      <c r="A283" s="1"/>
      <c r="B283" s="1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6"/>
      <c r="Y283" s="6"/>
      <c r="Z283" s="6"/>
      <c r="AA283" s="6"/>
      <c r="AB283" s="6"/>
      <c r="AC283" s="5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</row>
    <row r="284" spans="1:97" ht="12.75" customHeight="1" x14ac:dyDescent="0.2">
      <c r="A284" s="1"/>
      <c r="B284" s="1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6"/>
      <c r="Y284" s="6"/>
      <c r="Z284" s="6"/>
      <c r="AA284" s="6"/>
      <c r="AB284" s="6"/>
      <c r="AC284" s="5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</row>
    <row r="285" spans="1:97" ht="12.75" customHeight="1" x14ac:dyDescent="0.2">
      <c r="A285" s="1"/>
      <c r="B285" s="1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6"/>
      <c r="Y285" s="6"/>
      <c r="Z285" s="6"/>
      <c r="AA285" s="6"/>
      <c r="AB285" s="6"/>
      <c r="AC285" s="5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</row>
    <row r="286" spans="1:97" ht="12.75" customHeight="1" x14ac:dyDescent="0.2">
      <c r="A286" s="1"/>
      <c r="B286" s="1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6"/>
      <c r="Y286" s="6"/>
      <c r="Z286" s="6"/>
      <c r="AA286" s="6"/>
      <c r="AB286" s="6"/>
      <c r="AC286" s="5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</row>
    <row r="287" spans="1:97" ht="12.75" customHeight="1" x14ac:dyDescent="0.2">
      <c r="A287" s="1"/>
      <c r="B287" s="1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6"/>
      <c r="Y287" s="6"/>
      <c r="Z287" s="6"/>
      <c r="AA287" s="6"/>
      <c r="AB287" s="6"/>
      <c r="AC287" s="5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</row>
    <row r="288" spans="1:97" ht="12.75" customHeight="1" x14ac:dyDescent="0.2">
      <c r="A288" s="1"/>
      <c r="B288" s="1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6"/>
      <c r="Y288" s="6"/>
      <c r="Z288" s="6"/>
      <c r="AA288" s="6"/>
      <c r="AB288" s="6"/>
      <c r="AC288" s="5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</row>
    <row r="289" spans="1:97" ht="12.75" customHeight="1" x14ac:dyDescent="0.2">
      <c r="A289" s="1"/>
      <c r="B289" s="1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6"/>
      <c r="Y289" s="6"/>
      <c r="Z289" s="6"/>
      <c r="AA289" s="6"/>
      <c r="AB289" s="6"/>
      <c r="AC289" s="5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</row>
    <row r="290" spans="1:97" ht="12.75" customHeight="1" x14ac:dyDescent="0.2">
      <c r="A290" s="1"/>
      <c r="B290" s="1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6"/>
      <c r="Y290" s="6"/>
      <c r="Z290" s="6"/>
      <c r="AA290" s="6"/>
      <c r="AB290" s="6"/>
      <c r="AC290" s="5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</row>
    <row r="291" spans="1:97" ht="12.75" customHeight="1" x14ac:dyDescent="0.2">
      <c r="A291" s="1"/>
      <c r="B291" s="1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6"/>
      <c r="Y291" s="6"/>
      <c r="Z291" s="6"/>
      <c r="AA291" s="6"/>
      <c r="AB291" s="6"/>
      <c r="AC291" s="5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</row>
    <row r="292" spans="1:97" ht="12.75" customHeight="1" x14ac:dyDescent="0.2">
      <c r="A292" s="1"/>
      <c r="B292" s="1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6"/>
      <c r="Y292" s="6"/>
      <c r="Z292" s="6"/>
      <c r="AA292" s="6"/>
      <c r="AB292" s="6"/>
      <c r="AC292" s="5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</row>
    <row r="293" spans="1:97" ht="12.75" customHeight="1" x14ac:dyDescent="0.2">
      <c r="A293" s="1"/>
      <c r="B293" s="1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6"/>
      <c r="Y293" s="6"/>
      <c r="Z293" s="6"/>
      <c r="AA293" s="6"/>
      <c r="AB293" s="6"/>
      <c r="AC293" s="5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</row>
    <row r="294" spans="1:97" ht="12.75" customHeight="1" x14ac:dyDescent="0.2">
      <c r="A294" s="1"/>
      <c r="B294" s="1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6"/>
      <c r="Y294" s="6"/>
      <c r="Z294" s="6"/>
      <c r="AA294" s="6"/>
      <c r="AB294" s="6"/>
      <c r="AC294" s="5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</row>
    <row r="295" spans="1:97" ht="12.75" customHeight="1" x14ac:dyDescent="0.2">
      <c r="A295" s="1"/>
      <c r="B295" s="1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6"/>
      <c r="Y295" s="6"/>
      <c r="Z295" s="6"/>
      <c r="AA295" s="6"/>
      <c r="AB295" s="6"/>
      <c r="AC295" s="5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</row>
    <row r="296" spans="1:97" ht="12.75" customHeight="1" x14ac:dyDescent="0.2">
      <c r="A296" s="1"/>
      <c r="B296" s="1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6"/>
      <c r="Y296" s="6"/>
      <c r="Z296" s="6"/>
      <c r="AA296" s="6"/>
      <c r="AB296" s="6"/>
      <c r="AC296" s="5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</row>
    <row r="297" spans="1:97" ht="12.75" customHeight="1" x14ac:dyDescent="0.2">
      <c r="A297" s="1"/>
      <c r="B297" s="1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6"/>
      <c r="Y297" s="6"/>
      <c r="Z297" s="6"/>
      <c r="AA297" s="6"/>
      <c r="AB297" s="6"/>
      <c r="AC297" s="5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</row>
    <row r="298" spans="1:97" ht="12.75" customHeight="1" x14ac:dyDescent="0.2">
      <c r="A298" s="1"/>
      <c r="B298" s="1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6"/>
      <c r="Y298" s="6"/>
      <c r="Z298" s="6"/>
      <c r="AA298" s="6"/>
      <c r="AB298" s="6"/>
      <c r="AC298" s="5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</row>
    <row r="299" spans="1:97" ht="12.75" customHeight="1" x14ac:dyDescent="0.2">
      <c r="A299" s="1"/>
      <c r="B299" s="1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6"/>
      <c r="Y299" s="6"/>
      <c r="Z299" s="6"/>
      <c r="AA299" s="6"/>
      <c r="AB299" s="6"/>
      <c r="AC299" s="5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</row>
    <row r="300" spans="1:97" ht="12.75" customHeight="1" x14ac:dyDescent="0.2">
      <c r="A300" s="1"/>
      <c r="B300" s="1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6"/>
      <c r="Y300" s="6"/>
      <c r="Z300" s="6"/>
      <c r="AA300" s="6"/>
      <c r="AB300" s="6"/>
      <c r="AC300" s="5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</row>
    <row r="301" spans="1:97" ht="12.75" customHeight="1" x14ac:dyDescent="0.2">
      <c r="A301" s="1"/>
      <c r="B301" s="1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6"/>
      <c r="Y301" s="6"/>
      <c r="Z301" s="6"/>
      <c r="AA301" s="6"/>
      <c r="AB301" s="6"/>
      <c r="AC301" s="5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</row>
    <row r="302" spans="1:97" ht="12.75" customHeight="1" x14ac:dyDescent="0.2">
      <c r="A302" s="1"/>
      <c r="B302" s="1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6"/>
      <c r="Y302" s="6"/>
      <c r="Z302" s="6"/>
      <c r="AA302" s="6"/>
      <c r="AB302" s="6"/>
      <c r="AC302" s="5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</row>
    <row r="303" spans="1:97" ht="12.75" customHeight="1" x14ac:dyDescent="0.2">
      <c r="A303" s="1"/>
      <c r="B303" s="1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6"/>
      <c r="Y303" s="6"/>
      <c r="Z303" s="6"/>
      <c r="AA303" s="6"/>
      <c r="AB303" s="6"/>
      <c r="AC303" s="5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</row>
    <row r="304" spans="1:97" ht="12.75" customHeight="1" x14ac:dyDescent="0.2">
      <c r="A304" s="1"/>
      <c r="B304" s="1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6"/>
      <c r="Y304" s="6"/>
      <c r="Z304" s="6"/>
      <c r="AA304" s="6"/>
      <c r="AB304" s="6"/>
      <c r="AC304" s="5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</row>
    <row r="305" spans="1:97" ht="12.75" customHeight="1" x14ac:dyDescent="0.2">
      <c r="A305" s="1"/>
      <c r="B305" s="1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6"/>
      <c r="Y305" s="6"/>
      <c r="Z305" s="6"/>
      <c r="AA305" s="6"/>
      <c r="AB305" s="6"/>
      <c r="AC305" s="5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</row>
    <row r="306" spans="1:97" ht="12.75" customHeight="1" x14ac:dyDescent="0.2">
      <c r="A306" s="1"/>
      <c r="B306" s="1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6"/>
      <c r="Y306" s="6"/>
      <c r="Z306" s="6"/>
      <c r="AA306" s="6"/>
      <c r="AB306" s="6"/>
      <c r="AC306" s="5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</row>
    <row r="307" spans="1:97" ht="12.75" customHeight="1" x14ac:dyDescent="0.2">
      <c r="A307" s="1"/>
      <c r="B307" s="1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6"/>
      <c r="Y307" s="6"/>
      <c r="Z307" s="6"/>
      <c r="AA307" s="6"/>
      <c r="AB307" s="6"/>
      <c r="AC307" s="5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</row>
    <row r="308" spans="1:97" ht="12.75" customHeight="1" x14ac:dyDescent="0.2">
      <c r="A308" s="1"/>
      <c r="B308" s="1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6"/>
      <c r="Y308" s="6"/>
      <c r="Z308" s="6"/>
      <c r="AA308" s="6"/>
      <c r="AB308" s="6"/>
      <c r="AC308" s="5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</row>
    <row r="309" spans="1:97" ht="12.75" customHeight="1" x14ac:dyDescent="0.2">
      <c r="A309" s="1"/>
      <c r="B309" s="1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6"/>
      <c r="Y309" s="6"/>
      <c r="Z309" s="6"/>
      <c r="AA309" s="6"/>
      <c r="AB309" s="6"/>
      <c r="AC309" s="5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</row>
    <row r="310" spans="1:97" ht="12.75" customHeight="1" x14ac:dyDescent="0.2">
      <c r="A310" s="1"/>
      <c r="B310" s="1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6"/>
      <c r="Y310" s="6"/>
      <c r="Z310" s="6"/>
      <c r="AA310" s="6"/>
      <c r="AB310" s="6"/>
      <c r="AC310" s="5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</row>
    <row r="311" spans="1:97" ht="12.75" customHeight="1" x14ac:dyDescent="0.2">
      <c r="A311" s="1"/>
      <c r="B311" s="1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6"/>
      <c r="Y311" s="6"/>
      <c r="Z311" s="6"/>
      <c r="AA311" s="6"/>
      <c r="AB311" s="6"/>
      <c r="AC311" s="5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</row>
    <row r="312" spans="1:97" ht="12.75" customHeight="1" x14ac:dyDescent="0.2">
      <c r="A312" s="1"/>
      <c r="B312" s="1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6"/>
      <c r="Y312" s="6"/>
      <c r="Z312" s="6"/>
      <c r="AA312" s="6"/>
      <c r="AB312" s="6"/>
      <c r="AC312" s="5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</row>
    <row r="313" spans="1:97" ht="12.75" customHeight="1" x14ac:dyDescent="0.2">
      <c r="A313" s="1"/>
      <c r="B313" s="1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6"/>
      <c r="Y313" s="6"/>
      <c r="Z313" s="6"/>
      <c r="AA313" s="6"/>
      <c r="AB313" s="6"/>
      <c r="AC313" s="5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</row>
    <row r="314" spans="1:97" ht="12.75" customHeight="1" x14ac:dyDescent="0.2">
      <c r="A314" s="1"/>
      <c r="B314" s="1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6"/>
      <c r="Y314" s="6"/>
      <c r="Z314" s="6"/>
      <c r="AA314" s="6"/>
      <c r="AB314" s="6"/>
      <c r="AC314" s="5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</row>
    <row r="315" spans="1:97" ht="12.75" customHeight="1" x14ac:dyDescent="0.2">
      <c r="A315" s="1"/>
      <c r="B315" s="1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6"/>
      <c r="Y315" s="6"/>
      <c r="Z315" s="6"/>
      <c r="AA315" s="6"/>
      <c r="AB315" s="6"/>
      <c r="AC315" s="5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</row>
    <row r="316" spans="1:97" ht="12.75" customHeight="1" x14ac:dyDescent="0.2">
      <c r="A316" s="1"/>
      <c r="B316" s="1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6"/>
      <c r="Y316" s="6"/>
      <c r="Z316" s="6"/>
      <c r="AA316" s="6"/>
      <c r="AB316" s="6"/>
      <c r="AC316" s="5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</row>
    <row r="317" spans="1:97" ht="12.75" customHeight="1" x14ac:dyDescent="0.2">
      <c r="A317" s="1"/>
      <c r="B317" s="1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6"/>
      <c r="Y317" s="6"/>
      <c r="Z317" s="6"/>
      <c r="AA317" s="6"/>
      <c r="AB317" s="6"/>
      <c r="AC317" s="5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</row>
    <row r="318" spans="1:97" ht="12.75" customHeight="1" x14ac:dyDescent="0.2">
      <c r="A318" s="1"/>
      <c r="B318" s="1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6"/>
      <c r="Y318" s="6"/>
      <c r="Z318" s="6"/>
      <c r="AA318" s="6"/>
      <c r="AB318" s="6"/>
      <c r="AC318" s="5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</row>
    <row r="319" spans="1:97" ht="12.75" customHeight="1" x14ac:dyDescent="0.2">
      <c r="A319" s="1"/>
      <c r="B319" s="1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6"/>
      <c r="Y319" s="6"/>
      <c r="Z319" s="6"/>
      <c r="AA319" s="6"/>
      <c r="AB319" s="6"/>
      <c r="AC319" s="5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</row>
  </sheetData>
  <mergeCells count="115">
    <mergeCell ref="AP7:AP11"/>
    <mergeCell ref="AQ7:AQ11"/>
    <mergeCell ref="AR7:AR11"/>
    <mergeCell ref="AS7:AS11"/>
    <mergeCell ref="AY8:AY9"/>
    <mergeCell ref="B2:AT2"/>
    <mergeCell ref="AH4:AT6"/>
    <mergeCell ref="AI7:AI11"/>
    <mergeCell ref="AJ7:AJ11"/>
    <mergeCell ref="AK7:AK11"/>
    <mergeCell ref="AL7:AL11"/>
    <mergeCell ref="AM7:AM11"/>
    <mergeCell ref="AT7:AT11"/>
    <mergeCell ref="AN7:AN11"/>
    <mergeCell ref="AO7:AO11"/>
    <mergeCell ref="BY72:CB72"/>
    <mergeCell ref="BY73:CB73"/>
    <mergeCell ref="BY74:CB74"/>
    <mergeCell ref="BY75:CB75"/>
    <mergeCell ref="BY76:CB76"/>
    <mergeCell ref="AR30:AR34"/>
    <mergeCell ref="AS30:AS34"/>
    <mergeCell ref="AT30:AT34"/>
    <mergeCell ref="A57:A58"/>
    <mergeCell ref="B57:B58"/>
    <mergeCell ref="C57:H57"/>
    <mergeCell ref="I57:Q57"/>
    <mergeCell ref="R57:Z57"/>
    <mergeCell ref="AA57:AF57"/>
    <mergeCell ref="AG57:AO57"/>
    <mergeCell ref="AI30:AI34"/>
    <mergeCell ref="AJ30:AJ34"/>
    <mergeCell ref="AK30:AK34"/>
    <mergeCell ref="AL30:AL34"/>
    <mergeCell ref="AM30:AM34"/>
    <mergeCell ref="AN30:AN34"/>
    <mergeCell ref="AO30:AO34"/>
    <mergeCell ref="AP30:AP34"/>
    <mergeCell ref="AQ30:AQ34"/>
    <mergeCell ref="BY84:CB84"/>
    <mergeCell ref="BY85:CB85"/>
    <mergeCell ref="BY77:CB77"/>
    <mergeCell ref="BY78:CB78"/>
    <mergeCell ref="BY79:CB79"/>
    <mergeCell ref="BY80:CB80"/>
    <mergeCell ref="BY81:CB81"/>
    <mergeCell ref="BY82:CB82"/>
    <mergeCell ref="BY83:CB83"/>
    <mergeCell ref="BY59:CB59"/>
    <mergeCell ref="BY64:CB64"/>
    <mergeCell ref="BY65:CB65"/>
    <mergeCell ref="BY66:CB66"/>
    <mergeCell ref="BY67:CB67"/>
    <mergeCell ref="BY68:CB68"/>
    <mergeCell ref="BY69:CB69"/>
    <mergeCell ref="BY70:CB70"/>
    <mergeCell ref="BY71:CB71"/>
    <mergeCell ref="BY61:CB61"/>
    <mergeCell ref="BY62:CB62"/>
    <mergeCell ref="BY86:CB86"/>
    <mergeCell ref="BY87:CB87"/>
    <mergeCell ref="BY88:CB88"/>
    <mergeCell ref="BY89:CB89"/>
    <mergeCell ref="BY90:CB90"/>
    <mergeCell ref="BY91:CB91"/>
    <mergeCell ref="BY92:CB92"/>
    <mergeCell ref="R119:Z119"/>
    <mergeCell ref="AA119:AF119"/>
    <mergeCell ref="BY93:CB93"/>
    <mergeCell ref="BY94:CB94"/>
    <mergeCell ref="C96:H96"/>
    <mergeCell ref="I96:Q96"/>
    <mergeCell ref="A97:A113"/>
    <mergeCell ref="C119:H119"/>
    <mergeCell ref="I119:Q119"/>
    <mergeCell ref="AG119:AO119"/>
    <mergeCell ref="BY60:CB60"/>
    <mergeCell ref="BY63:CB63"/>
    <mergeCell ref="AW57:AZ58"/>
    <mergeCell ref="AW59:AZ59"/>
    <mergeCell ref="AW60:AZ60"/>
    <mergeCell ref="AW61:AZ61"/>
    <mergeCell ref="AW62:AZ62"/>
    <mergeCell ref="AW63:AZ63"/>
    <mergeCell ref="AW64:AZ64"/>
    <mergeCell ref="AW65:AZ65"/>
    <mergeCell ref="AW66:AZ66"/>
    <mergeCell ref="AW67:AZ67"/>
    <mergeCell ref="AW68:AZ68"/>
    <mergeCell ref="AW69:AZ69"/>
    <mergeCell ref="AW70:AZ70"/>
    <mergeCell ref="AW71:AZ71"/>
    <mergeCell ref="AW72:AZ72"/>
    <mergeCell ref="AW73:AZ73"/>
    <mergeCell ref="AW74:AZ74"/>
    <mergeCell ref="AW75:AZ75"/>
    <mergeCell ref="AW76:AZ76"/>
    <mergeCell ref="AW77:AZ77"/>
    <mergeCell ref="AW78:AZ78"/>
    <mergeCell ref="AW79:AZ79"/>
    <mergeCell ref="AW80:AZ80"/>
    <mergeCell ref="AW81:AZ81"/>
    <mergeCell ref="AW82:AZ82"/>
    <mergeCell ref="AW83:AZ83"/>
    <mergeCell ref="AW84:AZ84"/>
    <mergeCell ref="AW85:AZ85"/>
    <mergeCell ref="AW93:AZ93"/>
    <mergeCell ref="AW94:AZ94"/>
    <mergeCell ref="AW86:AZ86"/>
    <mergeCell ref="AW87:AZ87"/>
    <mergeCell ref="AW88:AZ88"/>
    <mergeCell ref="AW89:AZ89"/>
    <mergeCell ref="AW90:AZ90"/>
    <mergeCell ref="AW91:AZ91"/>
    <mergeCell ref="AW92:AZ92"/>
  </mergeCells>
  <conditionalFormatting sqref="C97:AK114 AR97:AU114 AP97:AQ120 C118:AO118 AR118:AU118 AM97:AM114 AO97:AO114 AL97:AL115 AN97:AN115">
    <cfRule type="cellIs" dxfId="20" priority="3" stopIfTrue="1" operator="greaterThan">
      <formula>1</formula>
    </cfRule>
  </conditionalFormatting>
  <conditionalFormatting sqref="C97:AK114 AR97:AU114 AP97:AQ120 C118:AO118 AR118:AU118">
    <cfRule type="cellIs" dxfId="19" priority="2" stopIfTrue="1" operator="equal">
      <formula>1</formula>
    </cfRule>
  </conditionalFormatting>
  <conditionalFormatting sqref="AD4:AD54 AY97:AY118">
    <cfRule type="cellIs" dxfId="18" priority="4" stopIfTrue="1" operator="equal">
      <formula>"SI"</formula>
    </cfRule>
    <cfRule type="cellIs" dxfId="17" priority="5" stopIfTrue="1" operator="equal">
      <formula>"NO"</formula>
    </cfRule>
  </conditionalFormatting>
  <conditionalFormatting sqref="AL97:AO117 C115:G117 J115:O117 S115:W117 AB115:AE117 AK115:AK117 AQ115:AR117 H116:H117 P116:P117 X116:X117 AF116:AF117">
    <cfRule type="cellIs" dxfId="16" priority="1" stopIfTrue="1" operator="equal">
      <formula>1</formula>
    </cfRule>
  </conditionalFormatting>
  <conditionalFormatting sqref="BA59:BA94 BB60:BX94">
    <cfRule type="cellIs" dxfId="15" priority="6" stopIfTrue="1" operator="notEqual">
      <formula>D4</formula>
    </cfRule>
    <cfRule type="cellIs" dxfId="14" priority="7" stopIfTrue="1" operator="equal">
      <formula>D4</formula>
    </cfRule>
  </conditionalFormatting>
  <conditionalFormatting sqref="BB59:BX59">
    <cfRule type="cellIs" dxfId="13" priority="8" stopIfTrue="1" operator="notEqual">
      <formula>E$4</formula>
    </cfRule>
    <cfRule type="cellIs" dxfId="12" priority="9" stopIfTrue="1" operator="equal">
      <formula>E$4</formula>
    </cfRule>
  </conditionalFormatting>
  <printOptions horizontalCentered="1" verticalCentered="1" gridLines="1"/>
  <pageMargins left="0.11197810206004161" right="0.14930413608005547" top="0" bottom="0" header="0" footer="0"/>
  <pageSetup paperSize="8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20" workbookViewId="0">
      <selection activeCell="P5" sqref="P5"/>
    </sheetView>
  </sheetViews>
  <sheetFormatPr baseColWidth="10" defaultColWidth="14.3984375" defaultRowHeight="15" customHeight="1" x14ac:dyDescent="0.2"/>
  <cols>
    <col min="1" max="1" width="41.796875" customWidth="1"/>
    <col min="2" max="15" width="2.19921875" customWidth="1"/>
    <col min="16" max="16" width="3.19921875" customWidth="1"/>
    <col min="17" max="17" width="3.796875" bestFit="1" customWidth="1"/>
    <col min="18" max="18" width="114.19921875" customWidth="1"/>
  </cols>
  <sheetData>
    <row r="1" spans="1:26" ht="15" customHeight="1" x14ac:dyDescent="0.2">
      <c r="A1" s="308" t="s">
        <v>157</v>
      </c>
      <c r="B1" s="309">
        <v>1</v>
      </c>
      <c r="C1" s="309">
        <v>2</v>
      </c>
      <c r="D1" s="309">
        <v>3</v>
      </c>
      <c r="E1" s="309">
        <v>4</v>
      </c>
      <c r="F1" s="309">
        <v>5</v>
      </c>
      <c r="G1" s="310">
        <v>1</v>
      </c>
      <c r="H1" s="310">
        <v>2</v>
      </c>
      <c r="I1" s="310">
        <v>3</v>
      </c>
      <c r="J1" s="310">
        <v>4</v>
      </c>
      <c r="K1" s="310">
        <v>5</v>
      </c>
      <c r="L1" s="309">
        <v>1</v>
      </c>
      <c r="M1" s="309">
        <v>2</v>
      </c>
      <c r="N1" s="309">
        <v>3</v>
      </c>
      <c r="O1" s="309">
        <v>4</v>
      </c>
      <c r="P1" s="311">
        <v>5</v>
      </c>
      <c r="Q1" s="312"/>
      <c r="R1" s="313"/>
      <c r="S1" s="314"/>
      <c r="T1" s="314"/>
      <c r="U1" s="314"/>
      <c r="V1" s="314"/>
      <c r="W1" s="314"/>
      <c r="X1" s="314"/>
      <c r="Y1" s="314"/>
      <c r="Z1" s="314"/>
    </row>
    <row r="2" spans="1:26" ht="15" customHeight="1" x14ac:dyDescent="0.2">
      <c r="A2" s="315" t="s">
        <v>158</v>
      </c>
      <c r="B2" s="316"/>
      <c r="C2" s="316"/>
      <c r="D2" s="317">
        <v>7</v>
      </c>
      <c r="E2" s="317">
        <v>7</v>
      </c>
      <c r="F2" s="317">
        <v>7</v>
      </c>
      <c r="G2" s="318"/>
      <c r="H2" s="318"/>
      <c r="I2" s="318"/>
      <c r="J2" s="318"/>
      <c r="K2" s="318"/>
      <c r="L2" s="316"/>
      <c r="M2" s="316"/>
      <c r="N2" s="316"/>
      <c r="O2" s="316"/>
      <c r="P2" s="319"/>
      <c r="Q2" s="320">
        <v>21</v>
      </c>
      <c r="R2" s="313"/>
      <c r="S2" s="314"/>
      <c r="T2" s="314"/>
      <c r="U2" s="314"/>
      <c r="V2" s="314"/>
      <c r="W2" s="314"/>
      <c r="X2" s="314"/>
      <c r="Y2" s="314"/>
      <c r="Z2" s="314"/>
    </row>
    <row r="3" spans="1:26" ht="15" customHeight="1" x14ac:dyDescent="0.2">
      <c r="A3" s="315" t="s">
        <v>159</v>
      </c>
      <c r="B3" s="316"/>
      <c r="C3" s="316"/>
      <c r="D3" s="316"/>
      <c r="E3" s="316"/>
      <c r="F3" s="316"/>
      <c r="G3" s="318"/>
      <c r="H3" s="318"/>
      <c r="I3" s="321"/>
      <c r="J3" s="322">
        <v>4</v>
      </c>
      <c r="K3" s="322">
        <v>4</v>
      </c>
      <c r="L3" s="316"/>
      <c r="M3" s="316"/>
      <c r="N3" s="316"/>
      <c r="O3" s="316"/>
      <c r="P3" s="319"/>
      <c r="Q3" s="320">
        <v>8</v>
      </c>
      <c r="R3" s="313"/>
      <c r="S3" s="314"/>
      <c r="T3" s="314"/>
      <c r="U3" s="314"/>
      <c r="V3" s="314"/>
      <c r="W3" s="314"/>
      <c r="X3" s="314"/>
      <c r="Y3" s="314"/>
      <c r="Z3" s="314"/>
    </row>
    <row r="4" spans="1:26" ht="15" customHeight="1" x14ac:dyDescent="0.2">
      <c r="A4" s="315" t="s">
        <v>160</v>
      </c>
      <c r="B4" s="316"/>
      <c r="C4" s="316"/>
      <c r="D4" s="316"/>
      <c r="E4" s="316"/>
      <c r="F4" s="316"/>
      <c r="G4" s="318"/>
      <c r="H4" s="318"/>
      <c r="I4" s="318"/>
      <c r="J4" s="318"/>
      <c r="K4" s="318"/>
      <c r="L4" s="317">
        <v>5</v>
      </c>
      <c r="M4" s="316"/>
      <c r="N4" s="323">
        <v>4</v>
      </c>
      <c r="O4" s="317">
        <v>4</v>
      </c>
      <c r="P4" s="324">
        <v>4</v>
      </c>
      <c r="Q4" s="325">
        <v>17</v>
      </c>
      <c r="R4" s="313" t="s">
        <v>161</v>
      </c>
      <c r="S4" s="314"/>
      <c r="T4" s="314"/>
      <c r="U4" s="314"/>
      <c r="V4" s="314"/>
      <c r="W4" s="314"/>
      <c r="X4" s="314"/>
      <c r="Y4" s="314"/>
      <c r="Z4" s="314"/>
    </row>
    <row r="5" spans="1:26" ht="15" customHeight="1" x14ac:dyDescent="0.2">
      <c r="A5" s="315" t="s">
        <v>162</v>
      </c>
      <c r="B5" s="316"/>
      <c r="C5" s="317">
        <v>7</v>
      </c>
      <c r="D5" s="316"/>
      <c r="E5" s="316"/>
      <c r="F5" s="316"/>
      <c r="G5" s="318"/>
      <c r="H5" s="318"/>
      <c r="I5" s="318"/>
      <c r="J5" s="318"/>
      <c r="K5" s="318"/>
      <c r="L5" s="316"/>
      <c r="M5" s="316"/>
      <c r="N5" s="316"/>
      <c r="O5" s="316"/>
      <c r="P5" s="319"/>
      <c r="Q5" s="320">
        <v>7</v>
      </c>
      <c r="R5" s="313"/>
      <c r="S5" s="314"/>
      <c r="T5" s="314"/>
      <c r="U5" s="314"/>
      <c r="V5" s="314"/>
      <c r="W5" s="314"/>
      <c r="X5" s="314"/>
      <c r="Y5" s="314"/>
      <c r="Z5" s="314"/>
    </row>
    <row r="6" spans="1:26" ht="15" customHeight="1" x14ac:dyDescent="0.2">
      <c r="A6" s="315" t="s">
        <v>163</v>
      </c>
      <c r="B6" s="316"/>
      <c r="C6" s="316"/>
      <c r="D6" s="316"/>
      <c r="E6" s="316"/>
      <c r="F6" s="316"/>
      <c r="G6" s="318"/>
      <c r="H6" s="318"/>
      <c r="I6" s="318"/>
      <c r="J6" s="318"/>
      <c r="K6" s="318"/>
      <c r="L6" s="316"/>
      <c r="M6" s="317">
        <v>7</v>
      </c>
      <c r="N6" s="317">
        <v>4</v>
      </c>
      <c r="O6" s="316"/>
      <c r="P6" s="326"/>
      <c r="Q6" s="320">
        <v>11</v>
      </c>
      <c r="R6" s="313" t="s">
        <v>164</v>
      </c>
      <c r="S6" s="314"/>
      <c r="T6" s="314"/>
      <c r="U6" s="314"/>
      <c r="V6" s="314"/>
      <c r="W6" s="314"/>
      <c r="X6" s="314"/>
      <c r="Y6" s="314"/>
      <c r="Z6" s="314"/>
    </row>
    <row r="7" spans="1:26" ht="15" customHeight="1" x14ac:dyDescent="0.2">
      <c r="A7" s="315" t="s">
        <v>165</v>
      </c>
      <c r="B7" s="327"/>
      <c r="C7" s="327"/>
      <c r="D7" s="327"/>
      <c r="E7" s="327"/>
      <c r="F7" s="327"/>
      <c r="G7" s="328"/>
      <c r="H7" s="328"/>
      <c r="I7" s="329">
        <v>4</v>
      </c>
      <c r="J7" s="328"/>
      <c r="K7" s="328"/>
      <c r="L7" s="327"/>
      <c r="M7" s="327"/>
      <c r="N7" s="327"/>
      <c r="O7" s="327"/>
      <c r="P7" s="330"/>
      <c r="Q7" s="331">
        <v>4</v>
      </c>
      <c r="R7" s="313" t="s">
        <v>166</v>
      </c>
      <c r="S7" s="314"/>
      <c r="T7" s="314"/>
      <c r="U7" s="314"/>
      <c r="V7" s="314"/>
      <c r="W7" s="314"/>
      <c r="X7" s="314"/>
      <c r="Y7" s="314"/>
      <c r="Z7" s="314"/>
    </row>
    <row r="8" spans="1:26" ht="15" customHeight="1" x14ac:dyDescent="0.2">
      <c r="A8" s="332" t="s">
        <v>167</v>
      </c>
      <c r="B8" s="333">
        <v>3</v>
      </c>
      <c r="C8" s="334"/>
      <c r="D8" s="334"/>
      <c r="E8" s="334"/>
      <c r="F8" s="334"/>
      <c r="G8" s="335"/>
      <c r="H8" s="335"/>
      <c r="I8" s="335"/>
      <c r="J8" s="335"/>
      <c r="K8" s="335"/>
      <c r="L8" s="333">
        <v>3</v>
      </c>
      <c r="M8" s="336">
        <v>3</v>
      </c>
      <c r="N8" s="334"/>
      <c r="O8" s="334"/>
      <c r="P8" s="337"/>
      <c r="Q8" s="338">
        <v>9</v>
      </c>
      <c r="R8" s="313" t="s">
        <v>168</v>
      </c>
      <c r="S8" s="314"/>
      <c r="T8" s="314"/>
      <c r="U8" s="314"/>
      <c r="V8" s="314"/>
      <c r="W8" s="314"/>
      <c r="X8" s="314"/>
      <c r="Y8" s="314"/>
      <c r="Z8" s="314"/>
    </row>
    <row r="9" spans="1:26" ht="15" customHeight="1" x14ac:dyDescent="0.2">
      <c r="A9" s="315" t="s">
        <v>169</v>
      </c>
      <c r="B9" s="339">
        <v>7</v>
      </c>
      <c r="C9" s="339">
        <v>3</v>
      </c>
      <c r="D9" s="340"/>
      <c r="E9" s="340"/>
      <c r="F9" s="340"/>
      <c r="G9" s="341"/>
      <c r="H9" s="342">
        <v>7</v>
      </c>
      <c r="I9" s="343"/>
      <c r="J9" s="341"/>
      <c r="K9" s="341"/>
      <c r="L9" s="344"/>
      <c r="M9" s="345">
        <v>4</v>
      </c>
      <c r="N9" s="340"/>
      <c r="O9" s="340"/>
      <c r="P9" s="346"/>
      <c r="Q9" s="347">
        <v>21</v>
      </c>
      <c r="R9" s="313" t="s">
        <v>170</v>
      </c>
      <c r="S9" s="314"/>
      <c r="T9" s="314"/>
      <c r="U9" s="314"/>
      <c r="V9" s="314"/>
      <c r="W9" s="314"/>
      <c r="X9" s="314"/>
      <c r="Y9" s="314"/>
      <c r="Z9" s="314"/>
    </row>
    <row r="10" spans="1:26" ht="15" customHeight="1" x14ac:dyDescent="0.2">
      <c r="A10" s="676" t="s">
        <v>171</v>
      </c>
      <c r="B10" s="649"/>
      <c r="C10" s="649"/>
      <c r="D10" s="649"/>
      <c r="E10" s="649"/>
      <c r="F10" s="649"/>
      <c r="G10" s="649"/>
      <c r="H10" s="649"/>
      <c r="I10" s="649"/>
      <c r="J10" s="649"/>
      <c r="K10" s="649"/>
      <c r="L10" s="649"/>
      <c r="M10" s="649"/>
      <c r="N10" s="649"/>
      <c r="O10" s="649"/>
      <c r="P10" s="649"/>
      <c r="Q10" s="661"/>
      <c r="R10" s="348"/>
      <c r="S10" s="314"/>
      <c r="T10" s="314"/>
      <c r="U10" s="314"/>
      <c r="V10" s="314"/>
      <c r="W10" s="314"/>
      <c r="X10" s="314"/>
      <c r="Y10" s="314"/>
      <c r="Z10" s="314"/>
    </row>
    <row r="11" spans="1:26" ht="15" customHeight="1" x14ac:dyDescent="0.2">
      <c r="A11" s="349"/>
      <c r="B11" s="350"/>
      <c r="C11" s="350"/>
      <c r="D11" s="350"/>
      <c r="E11" s="350"/>
      <c r="F11" s="350"/>
      <c r="G11" s="350"/>
      <c r="H11" s="350"/>
      <c r="I11" s="350"/>
      <c r="J11" s="350"/>
      <c r="K11" s="350"/>
      <c r="L11" s="350"/>
      <c r="M11" s="350"/>
      <c r="N11" s="350"/>
      <c r="O11" s="350"/>
      <c r="P11" s="350"/>
      <c r="Q11" s="350"/>
      <c r="R11" s="349"/>
      <c r="S11" s="314"/>
      <c r="T11" s="314"/>
      <c r="U11" s="314"/>
      <c r="V11" s="314"/>
      <c r="W11" s="314"/>
      <c r="X11" s="314"/>
      <c r="Y11" s="314"/>
      <c r="Z11" s="314"/>
    </row>
    <row r="12" spans="1:26" ht="15" customHeight="1" x14ac:dyDescent="0.2">
      <c r="A12" s="349"/>
      <c r="B12" s="350"/>
      <c r="C12" s="350"/>
      <c r="D12" s="350"/>
      <c r="E12" s="350"/>
      <c r="F12" s="350"/>
      <c r="G12" s="350"/>
      <c r="H12" s="350"/>
      <c r="I12" s="350"/>
      <c r="J12" s="350"/>
      <c r="K12" s="350"/>
      <c r="L12" s="350"/>
      <c r="M12" s="350"/>
      <c r="N12" s="350"/>
      <c r="O12" s="350"/>
      <c r="P12" s="350"/>
      <c r="Q12" s="350"/>
      <c r="R12" s="349"/>
      <c r="S12" s="314"/>
      <c r="T12" s="314"/>
      <c r="U12" s="314"/>
      <c r="V12" s="314"/>
      <c r="W12" s="314"/>
      <c r="X12" s="314"/>
      <c r="Y12" s="314"/>
      <c r="Z12" s="314"/>
    </row>
    <row r="13" spans="1:26" ht="15" customHeight="1" x14ac:dyDescent="0.2">
      <c r="A13" s="351" t="s">
        <v>172</v>
      </c>
      <c r="B13" s="340"/>
      <c r="C13" s="352"/>
      <c r="D13" s="339"/>
      <c r="E13" s="345"/>
      <c r="F13" s="339">
        <v>5</v>
      </c>
      <c r="G13" s="341"/>
      <c r="H13" s="341"/>
      <c r="I13" s="341"/>
      <c r="J13" s="353">
        <v>4</v>
      </c>
      <c r="K13" s="341"/>
      <c r="L13" s="340"/>
      <c r="M13" s="344"/>
      <c r="N13" s="340">
        <v>4</v>
      </c>
      <c r="O13" s="340"/>
      <c r="P13" s="339">
        <v>4</v>
      </c>
      <c r="Q13" s="339">
        <v>17</v>
      </c>
      <c r="R13" s="354"/>
      <c r="S13" s="314"/>
      <c r="T13" s="314"/>
      <c r="U13" s="314"/>
      <c r="V13" s="314"/>
      <c r="W13" s="314"/>
      <c r="X13" s="314"/>
      <c r="Y13" s="314"/>
      <c r="Z13" s="314"/>
    </row>
    <row r="14" spans="1:26" ht="15" customHeight="1" x14ac:dyDescent="0.2">
      <c r="A14" s="315" t="s">
        <v>173</v>
      </c>
      <c r="B14" s="316"/>
      <c r="C14" s="316"/>
      <c r="D14" s="316"/>
      <c r="E14" s="316"/>
      <c r="F14" s="316"/>
      <c r="G14" s="318"/>
      <c r="H14" s="318"/>
      <c r="I14" s="322">
        <v>4</v>
      </c>
      <c r="J14" s="321"/>
      <c r="K14" s="322">
        <v>4</v>
      </c>
      <c r="L14" s="317">
        <v>1</v>
      </c>
      <c r="M14" s="317">
        <v>1</v>
      </c>
      <c r="N14" s="323"/>
      <c r="O14" s="316">
        <v>4</v>
      </c>
      <c r="P14" s="316"/>
      <c r="Q14" s="317">
        <v>14</v>
      </c>
      <c r="R14" s="355" t="s">
        <v>174</v>
      </c>
      <c r="S14" s="314"/>
      <c r="T14" s="314"/>
      <c r="U14" s="314"/>
      <c r="V14" s="314"/>
      <c r="W14" s="314"/>
      <c r="X14" s="314"/>
      <c r="Y14" s="314"/>
      <c r="Z14" s="314"/>
    </row>
    <row r="15" spans="1:26" ht="15" customHeight="1" x14ac:dyDescent="0.2">
      <c r="A15" s="315" t="s">
        <v>175</v>
      </c>
      <c r="B15" s="316"/>
      <c r="C15" s="316"/>
      <c r="D15" s="316">
        <v>5</v>
      </c>
      <c r="E15" s="317">
        <v>5</v>
      </c>
      <c r="F15" s="316"/>
      <c r="G15" s="318"/>
      <c r="H15" s="318"/>
      <c r="I15" s="318"/>
      <c r="J15" s="318"/>
      <c r="K15" s="318"/>
      <c r="L15" s="316"/>
      <c r="M15" s="316"/>
      <c r="N15" s="316"/>
      <c r="O15" s="317"/>
      <c r="P15" s="316"/>
      <c r="Q15" s="317">
        <v>10</v>
      </c>
      <c r="R15" s="355"/>
      <c r="S15" s="314"/>
      <c r="T15" s="314"/>
      <c r="U15" s="314"/>
      <c r="V15" s="314"/>
      <c r="W15" s="314"/>
      <c r="X15" s="314"/>
      <c r="Y15" s="314"/>
      <c r="Z15" s="314"/>
    </row>
    <row r="16" spans="1:26" ht="15" customHeight="1" x14ac:dyDescent="0.2">
      <c r="A16" s="356"/>
      <c r="B16" s="314"/>
      <c r="C16" s="314"/>
      <c r="D16" s="314"/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56"/>
      <c r="S16" s="314"/>
      <c r="T16" s="314"/>
      <c r="U16" s="314"/>
      <c r="V16" s="314"/>
      <c r="W16" s="314"/>
      <c r="X16" s="314"/>
      <c r="Y16" s="314"/>
      <c r="Z16" s="314"/>
    </row>
    <row r="17" spans="1:26" ht="15" customHeight="1" x14ac:dyDescent="0.2">
      <c r="A17" s="351" t="s">
        <v>176</v>
      </c>
      <c r="B17" s="339">
        <v>1</v>
      </c>
      <c r="C17" s="339">
        <v>1</v>
      </c>
      <c r="D17" s="339">
        <v>1</v>
      </c>
      <c r="E17" s="339">
        <v>1</v>
      </c>
      <c r="F17" s="339">
        <v>1</v>
      </c>
      <c r="G17" s="341"/>
      <c r="H17" s="342">
        <v>1</v>
      </c>
      <c r="I17" s="342">
        <v>1</v>
      </c>
      <c r="J17" s="342">
        <v>1</v>
      </c>
      <c r="K17" s="342">
        <v>1</v>
      </c>
      <c r="L17" s="342">
        <v>1</v>
      </c>
      <c r="M17" s="342">
        <v>1</v>
      </c>
      <c r="N17" s="342">
        <v>2</v>
      </c>
      <c r="O17" s="342">
        <v>2</v>
      </c>
      <c r="P17" s="342">
        <v>2</v>
      </c>
      <c r="Q17" s="339">
        <v>17</v>
      </c>
      <c r="R17" s="354" t="s">
        <v>177</v>
      </c>
      <c r="S17" s="314"/>
      <c r="T17" s="314"/>
      <c r="U17" s="314"/>
      <c r="V17" s="314"/>
      <c r="W17" s="314"/>
      <c r="X17" s="314"/>
      <c r="Y17" s="314"/>
      <c r="Z17" s="314"/>
    </row>
    <row r="18" spans="1:26" ht="15" customHeight="1" x14ac:dyDescent="0.2">
      <c r="A18" s="356"/>
      <c r="B18" s="314"/>
      <c r="C18" s="314"/>
      <c r="D18" s="314"/>
      <c r="E18" s="314"/>
      <c r="F18" s="314"/>
      <c r="G18" s="314"/>
      <c r="H18" s="314"/>
      <c r="I18" s="314"/>
      <c r="J18" s="314"/>
      <c r="K18" s="314"/>
      <c r="L18" s="314"/>
      <c r="M18" s="314"/>
      <c r="N18" s="314"/>
      <c r="O18" s="314"/>
      <c r="P18" s="314"/>
      <c r="Q18" s="314"/>
      <c r="R18" s="356"/>
      <c r="S18" s="314"/>
      <c r="T18" s="314"/>
      <c r="U18" s="314"/>
      <c r="V18" s="314"/>
      <c r="W18" s="314"/>
      <c r="X18" s="314"/>
      <c r="Y18" s="314"/>
      <c r="Z18" s="314"/>
    </row>
    <row r="19" spans="1:26" ht="15" customHeight="1" x14ac:dyDescent="0.2">
      <c r="A19" s="351" t="s">
        <v>178</v>
      </c>
      <c r="B19" s="339">
        <v>5</v>
      </c>
      <c r="C19" s="340"/>
      <c r="D19" s="340"/>
      <c r="E19" s="339">
        <v>7</v>
      </c>
      <c r="F19" s="340"/>
      <c r="G19" s="341"/>
      <c r="H19" s="341"/>
      <c r="I19" s="341"/>
      <c r="J19" s="341"/>
      <c r="K19" s="341"/>
      <c r="L19" s="340"/>
      <c r="M19" s="340"/>
      <c r="N19" s="340"/>
      <c r="O19" s="340"/>
      <c r="P19" s="340"/>
      <c r="Q19" s="339">
        <v>12</v>
      </c>
      <c r="R19" s="354" t="s">
        <v>179</v>
      </c>
      <c r="S19" s="314"/>
      <c r="T19" s="314"/>
      <c r="U19" s="314"/>
      <c r="V19" s="314"/>
      <c r="W19" s="314"/>
      <c r="X19" s="314"/>
      <c r="Y19" s="314"/>
      <c r="Z19" s="314"/>
    </row>
    <row r="20" spans="1:26" ht="15" customHeight="1" x14ac:dyDescent="0.2">
      <c r="A20" s="357" t="s">
        <v>180</v>
      </c>
      <c r="B20" s="316"/>
      <c r="C20" s="316"/>
      <c r="D20" s="316"/>
      <c r="E20" s="316"/>
      <c r="F20" s="316"/>
      <c r="G20" s="322">
        <v>5</v>
      </c>
      <c r="H20" s="322">
        <v>5</v>
      </c>
      <c r="I20" s="318"/>
      <c r="J20" s="318"/>
      <c r="K20" s="318"/>
      <c r="L20" s="316"/>
      <c r="M20" s="316"/>
      <c r="N20" s="316"/>
      <c r="O20" s="317">
        <v>4</v>
      </c>
      <c r="P20" s="317">
        <v>4</v>
      </c>
      <c r="Q20" s="317">
        <v>18</v>
      </c>
      <c r="R20" s="355" t="s">
        <v>181</v>
      </c>
      <c r="S20" s="314"/>
      <c r="T20" s="314"/>
      <c r="U20" s="314"/>
      <c r="V20" s="314"/>
      <c r="W20" s="314"/>
      <c r="X20" s="314"/>
      <c r="Y20" s="314"/>
      <c r="Z20" s="314"/>
    </row>
    <row r="21" spans="1:26" ht="15" customHeight="1" x14ac:dyDescent="0.2">
      <c r="A21" s="315" t="s">
        <v>182</v>
      </c>
      <c r="B21" s="316"/>
      <c r="C21" s="316"/>
      <c r="D21" s="316"/>
      <c r="E21" s="316"/>
      <c r="F21" s="316"/>
      <c r="G21" s="322">
        <v>3</v>
      </c>
      <c r="H21" s="322">
        <v>3</v>
      </c>
      <c r="I21" s="318"/>
      <c r="J21" s="318"/>
      <c r="K21" s="318"/>
      <c r="L21" s="317">
        <v>3</v>
      </c>
      <c r="M21" s="317">
        <v>3</v>
      </c>
      <c r="N21" s="317">
        <v>4</v>
      </c>
      <c r="O21" s="316"/>
      <c r="P21" s="316"/>
      <c r="Q21" s="358">
        <v>16</v>
      </c>
      <c r="R21" s="355" t="s">
        <v>183</v>
      </c>
      <c r="S21" s="314"/>
      <c r="T21" s="314"/>
      <c r="U21" s="314"/>
      <c r="V21" s="314"/>
      <c r="W21" s="314"/>
      <c r="X21" s="314"/>
      <c r="Y21" s="314"/>
      <c r="Z21" s="314"/>
    </row>
    <row r="22" spans="1:26" ht="15" customHeight="1" x14ac:dyDescent="0.2">
      <c r="A22" s="357" t="s">
        <v>184</v>
      </c>
      <c r="B22" s="316"/>
      <c r="C22" s="316"/>
      <c r="D22" s="316"/>
      <c r="E22" s="316"/>
      <c r="F22" s="316"/>
      <c r="G22" s="318"/>
      <c r="H22" s="318"/>
      <c r="I22" s="322">
        <v>7</v>
      </c>
      <c r="J22" s="322">
        <v>4</v>
      </c>
      <c r="K22" s="322">
        <v>7</v>
      </c>
      <c r="L22" s="316"/>
      <c r="M22" s="316"/>
      <c r="N22" s="316"/>
      <c r="O22" s="316"/>
      <c r="P22" s="316"/>
      <c r="Q22" s="317">
        <v>18</v>
      </c>
      <c r="R22" s="359" t="s">
        <v>185</v>
      </c>
      <c r="S22" s="314"/>
      <c r="T22" s="314"/>
      <c r="U22" s="314"/>
      <c r="V22" s="314"/>
      <c r="W22" s="314"/>
      <c r="X22" s="314"/>
      <c r="Y22" s="314"/>
      <c r="Z22" s="314"/>
    </row>
    <row r="23" spans="1:26" ht="15" customHeight="1" x14ac:dyDescent="0.2">
      <c r="A23" s="357" t="s">
        <v>186</v>
      </c>
      <c r="B23" s="360">
        <v>2</v>
      </c>
      <c r="C23" s="361"/>
      <c r="D23" s="361"/>
      <c r="E23" s="361"/>
      <c r="F23" s="361"/>
      <c r="G23" s="360">
        <v>2</v>
      </c>
      <c r="H23" s="362">
        <v>2</v>
      </c>
      <c r="I23" s="362">
        <v>3</v>
      </c>
      <c r="J23" s="362">
        <v>6</v>
      </c>
      <c r="K23" s="362">
        <v>3</v>
      </c>
      <c r="L23" s="361"/>
      <c r="M23" s="361"/>
      <c r="N23" s="361"/>
      <c r="O23" s="361"/>
      <c r="P23" s="361"/>
      <c r="Q23" s="360">
        <v>18</v>
      </c>
      <c r="R23" s="359" t="s">
        <v>187</v>
      </c>
      <c r="S23" s="314"/>
      <c r="T23" s="314"/>
      <c r="U23" s="314"/>
      <c r="V23" s="314"/>
      <c r="W23" s="314"/>
      <c r="X23" s="314"/>
      <c r="Y23" s="314"/>
      <c r="Z23" s="314"/>
    </row>
    <row r="24" spans="1:26" ht="15" customHeight="1" x14ac:dyDescent="0.2">
      <c r="A24" s="315" t="s">
        <v>188</v>
      </c>
      <c r="B24" s="316"/>
      <c r="C24" s="317">
        <v>7</v>
      </c>
      <c r="D24" s="317">
        <v>7</v>
      </c>
      <c r="E24" s="316"/>
      <c r="F24" s="317">
        <v>7</v>
      </c>
      <c r="G24" s="318"/>
      <c r="H24" s="318"/>
      <c r="I24" s="318"/>
      <c r="J24" s="318"/>
      <c r="K24" s="318"/>
      <c r="L24" s="316"/>
      <c r="M24" s="316"/>
      <c r="N24" s="316"/>
      <c r="O24" s="316"/>
      <c r="P24" s="316"/>
      <c r="Q24" s="317">
        <v>21</v>
      </c>
      <c r="R24" s="355" t="s">
        <v>189</v>
      </c>
      <c r="S24" s="314"/>
      <c r="T24" s="314"/>
      <c r="U24" s="314"/>
      <c r="V24" s="314"/>
      <c r="W24" s="314"/>
      <c r="X24" s="314"/>
      <c r="Y24" s="314"/>
      <c r="Z24" s="314"/>
    </row>
    <row r="25" spans="1:26" ht="15" customHeight="1" x14ac:dyDescent="0.2">
      <c r="A25" s="356"/>
      <c r="B25" s="314"/>
      <c r="C25" s="314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56"/>
      <c r="S25" s="314"/>
      <c r="T25" s="314"/>
      <c r="U25" s="314"/>
      <c r="V25" s="314"/>
      <c r="W25" s="314"/>
      <c r="X25" s="314"/>
      <c r="Y25" s="314"/>
      <c r="Z25" s="314"/>
    </row>
    <row r="26" spans="1:26" ht="15" customHeight="1" x14ac:dyDescent="0.2">
      <c r="A26" s="351" t="s">
        <v>190</v>
      </c>
      <c r="B26" s="340"/>
      <c r="C26" s="340"/>
      <c r="D26" s="340"/>
      <c r="E26" s="340"/>
      <c r="F26" s="340"/>
      <c r="G26" s="341"/>
      <c r="H26" s="342">
        <v>4</v>
      </c>
      <c r="I26" s="342">
        <v>4</v>
      </c>
      <c r="J26" s="342">
        <v>4</v>
      </c>
      <c r="K26" s="342">
        <v>4</v>
      </c>
      <c r="L26" s="340"/>
      <c r="M26" s="340"/>
      <c r="N26" s="340"/>
      <c r="O26" s="340"/>
      <c r="P26" s="340"/>
      <c r="Q26" s="363">
        <v>16</v>
      </c>
      <c r="R26" s="354" t="s">
        <v>191</v>
      </c>
      <c r="S26" s="314"/>
      <c r="T26" s="314"/>
      <c r="U26" s="314"/>
      <c r="V26" s="314"/>
      <c r="W26" s="314"/>
      <c r="X26" s="314"/>
      <c r="Y26" s="314"/>
      <c r="Z26" s="314"/>
    </row>
    <row r="27" spans="1:26" ht="15" customHeight="1" x14ac:dyDescent="0.2">
      <c r="A27" s="364" t="s">
        <v>192</v>
      </c>
      <c r="B27" s="323">
        <v>2</v>
      </c>
      <c r="C27" s="323">
        <v>2</v>
      </c>
      <c r="D27" s="317">
        <v>3</v>
      </c>
      <c r="E27" s="317">
        <v>3</v>
      </c>
      <c r="F27" s="317">
        <v>3</v>
      </c>
      <c r="G27" s="360">
        <v>4</v>
      </c>
      <c r="H27" s="361"/>
      <c r="I27" s="361"/>
      <c r="J27" s="361"/>
      <c r="K27" s="361"/>
      <c r="L27" s="316"/>
      <c r="M27" s="316"/>
      <c r="N27" s="316"/>
      <c r="O27" s="316"/>
      <c r="P27" s="316"/>
      <c r="Q27" s="317">
        <v>17</v>
      </c>
      <c r="R27" s="359" t="s">
        <v>193</v>
      </c>
      <c r="S27" s="314"/>
      <c r="T27" s="314"/>
      <c r="U27" s="314"/>
      <c r="V27" s="314"/>
      <c r="W27" s="314"/>
      <c r="X27" s="314"/>
      <c r="Y27" s="314"/>
      <c r="Z27" s="314"/>
    </row>
    <row r="28" spans="1:26" ht="15" customHeight="1" x14ac:dyDescent="0.2">
      <c r="A28" s="332" t="s">
        <v>194</v>
      </c>
      <c r="B28" s="316"/>
      <c r="C28" s="316"/>
      <c r="D28" s="316"/>
      <c r="E28" s="316"/>
      <c r="F28" s="316"/>
      <c r="G28" s="318"/>
      <c r="H28" s="318"/>
      <c r="I28" s="318"/>
      <c r="J28" s="318"/>
      <c r="K28" s="318"/>
      <c r="L28" s="317">
        <v>2</v>
      </c>
      <c r="M28" s="317">
        <v>2</v>
      </c>
      <c r="N28" s="323">
        <v>4</v>
      </c>
      <c r="O28" s="323">
        <v>4</v>
      </c>
      <c r="P28" s="316"/>
      <c r="Q28" s="317">
        <v>12</v>
      </c>
      <c r="R28" s="355" t="s">
        <v>195</v>
      </c>
      <c r="S28" s="314"/>
      <c r="T28" s="314"/>
      <c r="U28" s="314"/>
      <c r="V28" s="314"/>
      <c r="W28" s="314"/>
      <c r="X28" s="314"/>
      <c r="Y28" s="314"/>
      <c r="Z28" s="314"/>
    </row>
    <row r="29" spans="1:26" ht="15" customHeight="1" x14ac:dyDescent="0.2">
      <c r="A29" s="356"/>
      <c r="B29" s="314"/>
      <c r="C29" s="314"/>
      <c r="D29" s="314"/>
      <c r="E29" s="314"/>
      <c r="F29" s="314"/>
      <c r="G29" s="314"/>
      <c r="H29" s="314"/>
      <c r="I29" s="314"/>
      <c r="J29" s="314"/>
      <c r="K29" s="314"/>
      <c r="L29" s="314"/>
      <c r="M29" s="314"/>
      <c r="N29" s="314"/>
      <c r="O29" s="314"/>
      <c r="P29" s="314"/>
      <c r="Q29" s="314"/>
      <c r="R29" s="356"/>
      <c r="S29" s="314"/>
      <c r="T29" s="314"/>
      <c r="U29" s="314"/>
      <c r="V29" s="314"/>
      <c r="W29" s="314"/>
      <c r="X29" s="314"/>
      <c r="Y29" s="314"/>
      <c r="Z29" s="314"/>
    </row>
    <row r="30" spans="1:26" ht="15" customHeight="1" x14ac:dyDescent="0.2">
      <c r="A30" s="365" t="s">
        <v>196</v>
      </c>
      <c r="B30" s="340"/>
      <c r="C30" s="340"/>
      <c r="D30" s="340"/>
      <c r="E30" s="340"/>
      <c r="F30" s="340"/>
      <c r="G30" s="341"/>
      <c r="H30" s="341"/>
      <c r="I30" s="341"/>
      <c r="J30" s="342">
        <v>3</v>
      </c>
      <c r="K30" s="342">
        <v>3</v>
      </c>
      <c r="L30" s="339">
        <v>3</v>
      </c>
      <c r="M30" s="339">
        <v>3</v>
      </c>
      <c r="N30" s="339">
        <v>2</v>
      </c>
      <c r="O30" s="339">
        <v>2</v>
      </c>
      <c r="P30" s="339">
        <v>3</v>
      </c>
      <c r="Q30" s="339">
        <v>19</v>
      </c>
      <c r="R30" s="354" t="s">
        <v>197</v>
      </c>
      <c r="S30" s="314"/>
      <c r="T30" s="314"/>
      <c r="U30" s="314"/>
      <c r="V30" s="314"/>
      <c r="W30" s="314"/>
      <c r="X30" s="314"/>
      <c r="Y30" s="314"/>
      <c r="Z30" s="314"/>
    </row>
    <row r="31" spans="1:26" ht="15" customHeight="1" x14ac:dyDescent="0.2">
      <c r="A31" s="332" t="s">
        <v>198</v>
      </c>
      <c r="B31" s="317">
        <v>3</v>
      </c>
      <c r="C31" s="317">
        <v>3</v>
      </c>
      <c r="D31" s="317">
        <v>3</v>
      </c>
      <c r="E31" s="317">
        <v>3</v>
      </c>
      <c r="F31" s="317">
        <v>3</v>
      </c>
      <c r="G31" s="318"/>
      <c r="H31" s="318"/>
      <c r="I31" s="322">
        <v>3</v>
      </c>
      <c r="J31" s="318"/>
      <c r="K31" s="318"/>
      <c r="L31" s="316"/>
      <c r="M31" s="316"/>
      <c r="N31" s="316"/>
      <c r="O31" s="316"/>
      <c r="P31" s="316"/>
      <c r="Q31" s="317">
        <v>18</v>
      </c>
      <c r="R31" s="355" t="s">
        <v>197</v>
      </c>
      <c r="S31" s="314"/>
      <c r="T31" s="314"/>
      <c r="U31" s="314"/>
      <c r="V31" s="314"/>
      <c r="W31" s="314"/>
      <c r="X31" s="314"/>
      <c r="Y31" s="314"/>
      <c r="Z31" s="314"/>
    </row>
    <row r="32" spans="1:26" ht="15" customHeight="1" x14ac:dyDescent="0.2">
      <c r="A32" s="315" t="s">
        <v>199</v>
      </c>
      <c r="B32" s="317">
        <v>1</v>
      </c>
      <c r="C32" s="317">
        <v>1</v>
      </c>
      <c r="D32" s="317">
        <v>1</v>
      </c>
      <c r="E32" s="317">
        <v>1</v>
      </c>
      <c r="F32" s="316"/>
      <c r="G32" s="318"/>
      <c r="H32" s="322">
        <v>1</v>
      </c>
      <c r="I32" s="318"/>
      <c r="J32" s="318"/>
      <c r="K32" s="318"/>
      <c r="L32" s="316"/>
      <c r="M32" s="316"/>
      <c r="N32" s="317">
        <v>1</v>
      </c>
      <c r="O32" s="317">
        <v>1</v>
      </c>
      <c r="P32" s="316"/>
      <c r="Q32" s="317">
        <v>7</v>
      </c>
      <c r="R32" s="355" t="s">
        <v>200</v>
      </c>
      <c r="S32" s="314"/>
      <c r="T32" s="314"/>
      <c r="U32" s="314"/>
      <c r="V32" s="314"/>
      <c r="W32" s="314"/>
      <c r="X32" s="314"/>
      <c r="Y32" s="314"/>
      <c r="Z32" s="314"/>
    </row>
    <row r="33" spans="1:26" ht="15" customHeight="1" x14ac:dyDescent="0.2">
      <c r="A33" s="332" t="s">
        <v>201</v>
      </c>
      <c r="B33" s="317">
        <v>2</v>
      </c>
      <c r="C33" s="317">
        <v>2</v>
      </c>
      <c r="D33" s="317">
        <v>2</v>
      </c>
      <c r="E33" s="317">
        <v>2</v>
      </c>
      <c r="F33" s="317">
        <v>2</v>
      </c>
      <c r="G33" s="318"/>
      <c r="H33" s="318"/>
      <c r="I33" s="318"/>
      <c r="J33" s="318"/>
      <c r="K33" s="318"/>
      <c r="L33" s="316"/>
      <c r="M33" s="316"/>
      <c r="N33" s="316"/>
      <c r="O33" s="316"/>
      <c r="P33" s="316"/>
      <c r="Q33" s="317">
        <v>10</v>
      </c>
      <c r="R33" s="355" t="s">
        <v>202</v>
      </c>
      <c r="S33" s="314"/>
      <c r="T33" s="314"/>
      <c r="U33" s="314"/>
      <c r="V33" s="314"/>
      <c r="W33" s="314"/>
      <c r="X33" s="314"/>
      <c r="Y33" s="314"/>
      <c r="Z33" s="314"/>
    </row>
    <row r="34" spans="1:26" ht="15" customHeight="1" x14ac:dyDescent="0.2">
      <c r="A34" s="315" t="s">
        <v>203</v>
      </c>
      <c r="B34" s="317">
        <v>2</v>
      </c>
      <c r="C34" s="317">
        <v>2</v>
      </c>
      <c r="D34" s="317">
        <v>2</v>
      </c>
      <c r="E34" s="317">
        <v>2</v>
      </c>
      <c r="F34" s="317">
        <v>2</v>
      </c>
      <c r="G34" s="322">
        <v>3</v>
      </c>
      <c r="H34" s="322">
        <v>3</v>
      </c>
      <c r="I34" s="318"/>
      <c r="J34" s="318"/>
      <c r="K34" s="318"/>
      <c r="L34" s="316"/>
      <c r="M34" s="316"/>
      <c r="N34" s="316"/>
      <c r="O34" s="316"/>
      <c r="P34" s="316"/>
      <c r="Q34" s="317">
        <v>16</v>
      </c>
      <c r="R34" s="355" t="s">
        <v>204</v>
      </c>
      <c r="S34" s="314"/>
      <c r="T34" s="314"/>
      <c r="U34" s="314"/>
      <c r="V34" s="314"/>
      <c r="W34" s="314"/>
      <c r="X34" s="314"/>
      <c r="Y34" s="314"/>
      <c r="Z34" s="314"/>
    </row>
    <row r="35" spans="1:26" ht="15" customHeight="1" x14ac:dyDescent="0.2">
      <c r="A35" s="356"/>
      <c r="B35" s="314"/>
      <c r="C35" s="314"/>
      <c r="D35" s="314"/>
      <c r="E35" s="314"/>
      <c r="F35" s="314"/>
      <c r="G35" s="314"/>
      <c r="H35" s="314"/>
      <c r="I35" s="314"/>
      <c r="J35" s="314"/>
      <c r="K35" s="314"/>
      <c r="L35" s="314"/>
      <c r="M35" s="314"/>
      <c r="N35" s="314"/>
      <c r="O35" s="314"/>
      <c r="P35" s="314"/>
      <c r="Q35" s="314"/>
      <c r="R35" s="356"/>
      <c r="S35" s="314"/>
      <c r="T35" s="314"/>
      <c r="U35" s="314"/>
      <c r="V35" s="314"/>
      <c r="W35" s="314"/>
      <c r="X35" s="314"/>
      <c r="Y35" s="314"/>
      <c r="Z35" s="314"/>
    </row>
    <row r="36" spans="1:26" ht="15" customHeight="1" x14ac:dyDescent="0.2">
      <c r="A36" s="366" t="s">
        <v>205</v>
      </c>
      <c r="B36" s="340"/>
      <c r="C36" s="339">
        <v>2</v>
      </c>
      <c r="D36" s="339">
        <v>2</v>
      </c>
      <c r="E36" s="339">
        <v>2</v>
      </c>
      <c r="F36" s="339">
        <v>2</v>
      </c>
      <c r="G36" s="367">
        <v>2</v>
      </c>
      <c r="H36" s="367">
        <v>2</v>
      </c>
      <c r="I36" s="367">
        <v>2</v>
      </c>
      <c r="J36" s="367">
        <v>2</v>
      </c>
      <c r="K36" s="367">
        <v>2</v>
      </c>
      <c r="L36" s="340"/>
      <c r="M36" s="340"/>
      <c r="N36" s="340"/>
      <c r="O36" s="340"/>
      <c r="P36" s="340"/>
      <c r="Q36" s="339">
        <v>18</v>
      </c>
      <c r="R36" s="368"/>
      <c r="S36" s="314"/>
      <c r="T36" s="314"/>
      <c r="U36" s="314"/>
      <c r="V36" s="314"/>
      <c r="W36" s="314"/>
      <c r="X36" s="314"/>
      <c r="Y36" s="314"/>
      <c r="Z36" s="314"/>
    </row>
    <row r="37" spans="1:26" ht="15" customHeight="1" x14ac:dyDescent="0.2">
      <c r="A37" s="315" t="s">
        <v>206</v>
      </c>
      <c r="B37" s="316"/>
      <c r="C37" s="316"/>
      <c r="D37" s="316"/>
      <c r="E37" s="316"/>
      <c r="F37" s="316"/>
      <c r="G37" s="318"/>
      <c r="H37" s="318"/>
      <c r="I37" s="318"/>
      <c r="J37" s="318"/>
      <c r="K37" s="318"/>
      <c r="L37" s="317">
        <v>3</v>
      </c>
      <c r="M37" s="317">
        <v>3</v>
      </c>
      <c r="N37" s="317">
        <v>3</v>
      </c>
      <c r="O37" s="317">
        <v>3</v>
      </c>
      <c r="P37" s="317">
        <v>3</v>
      </c>
      <c r="Q37" s="317">
        <v>15</v>
      </c>
      <c r="R37" s="355"/>
      <c r="S37" s="314"/>
      <c r="T37" s="314"/>
      <c r="U37" s="314"/>
      <c r="V37" s="314"/>
      <c r="W37" s="314"/>
      <c r="X37" s="314"/>
      <c r="Y37" s="314"/>
      <c r="Z37" s="314"/>
    </row>
    <row r="38" spans="1:26" ht="14" x14ac:dyDescent="0.2">
      <c r="A38" s="356"/>
      <c r="B38" s="314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56"/>
      <c r="S38" s="314"/>
      <c r="T38" s="314"/>
      <c r="U38" s="314"/>
      <c r="V38" s="314"/>
      <c r="W38" s="314"/>
      <c r="X38" s="314"/>
      <c r="Y38" s="314"/>
      <c r="Z38" s="314"/>
    </row>
    <row r="39" spans="1:26" ht="16" x14ac:dyDescent="0.2">
      <c r="A39" s="369" t="s">
        <v>207</v>
      </c>
      <c r="B39" s="363">
        <v>2</v>
      </c>
      <c r="C39" s="363">
        <v>2</v>
      </c>
      <c r="D39" s="363">
        <v>2</v>
      </c>
      <c r="E39" s="363">
        <v>2</v>
      </c>
      <c r="F39" s="363">
        <v>2</v>
      </c>
      <c r="G39" s="370"/>
      <c r="H39" s="370"/>
      <c r="I39" s="363">
        <v>2</v>
      </c>
      <c r="J39" s="363">
        <v>2</v>
      </c>
      <c r="K39" s="363">
        <v>2</v>
      </c>
      <c r="L39" s="370"/>
      <c r="M39" s="370"/>
      <c r="N39" s="370"/>
      <c r="O39" s="370"/>
      <c r="P39" s="370"/>
      <c r="Q39" s="363">
        <v>16</v>
      </c>
      <c r="R39" s="371" t="s">
        <v>208</v>
      </c>
      <c r="S39" s="314"/>
      <c r="T39" s="314"/>
      <c r="U39" s="314"/>
      <c r="V39" s="314"/>
      <c r="W39" s="314"/>
      <c r="X39" s="314"/>
      <c r="Y39" s="314"/>
      <c r="Z39" s="314"/>
    </row>
    <row r="40" spans="1:26" ht="16" x14ac:dyDescent="0.2">
      <c r="A40" s="315" t="s">
        <v>209</v>
      </c>
      <c r="B40" s="316"/>
      <c r="C40" s="316"/>
      <c r="D40" s="316"/>
      <c r="E40" s="316"/>
      <c r="F40" s="316"/>
      <c r="G40" s="318"/>
      <c r="H40" s="322">
        <v>2</v>
      </c>
      <c r="I40" s="318"/>
      <c r="J40" s="318"/>
      <c r="K40" s="318"/>
      <c r="L40" s="322">
        <v>2</v>
      </c>
      <c r="M40" s="322">
        <v>2</v>
      </c>
      <c r="N40" s="322">
        <v>2</v>
      </c>
      <c r="O40" s="322">
        <v>2</v>
      </c>
      <c r="P40" s="322">
        <v>2</v>
      </c>
      <c r="Q40" s="317">
        <v>12</v>
      </c>
      <c r="R40" s="372" t="s">
        <v>210</v>
      </c>
      <c r="S40" s="314"/>
      <c r="T40" s="314"/>
      <c r="U40" s="314"/>
      <c r="V40" s="314"/>
      <c r="W40" s="314"/>
      <c r="X40" s="314"/>
      <c r="Y40" s="314"/>
      <c r="Z40" s="314"/>
    </row>
    <row r="41" spans="1:26" ht="14" x14ac:dyDescent="0.2">
      <c r="A41" s="356"/>
      <c r="B41" s="314"/>
      <c r="C41" s="314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56"/>
      <c r="S41" s="314"/>
      <c r="T41" s="314"/>
      <c r="U41" s="314"/>
      <c r="V41" s="314"/>
      <c r="W41" s="314"/>
      <c r="X41" s="314"/>
      <c r="Y41" s="314"/>
      <c r="Z41" s="314"/>
    </row>
    <row r="42" spans="1:26" ht="16" x14ac:dyDescent="0.2">
      <c r="A42" s="351" t="s">
        <v>167</v>
      </c>
      <c r="B42" s="340"/>
      <c r="C42" s="340"/>
      <c r="D42" s="340"/>
      <c r="E42" s="340"/>
      <c r="F42" s="340"/>
      <c r="G42" s="341"/>
      <c r="H42" s="341"/>
      <c r="I42" s="341"/>
      <c r="J42" s="341"/>
      <c r="K42" s="341"/>
      <c r="L42" s="341"/>
      <c r="M42" s="341"/>
      <c r="N42" s="342">
        <v>2</v>
      </c>
      <c r="O42" s="342">
        <v>1</v>
      </c>
      <c r="P42" s="341"/>
      <c r="Q42" s="339">
        <v>3</v>
      </c>
      <c r="R42" s="373" t="s">
        <v>211</v>
      </c>
      <c r="S42" s="314"/>
      <c r="T42" s="314"/>
      <c r="U42" s="314"/>
      <c r="V42" s="314"/>
      <c r="W42" s="314"/>
      <c r="X42" s="314"/>
      <c r="Y42" s="314"/>
      <c r="Z42" s="314"/>
    </row>
    <row r="43" spans="1:26" ht="14" x14ac:dyDescent="0.2">
      <c r="A43" s="356"/>
      <c r="B43" s="314"/>
      <c r="C43" s="314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56"/>
      <c r="S43" s="314"/>
      <c r="T43" s="314"/>
      <c r="U43" s="314"/>
      <c r="V43" s="314"/>
      <c r="W43" s="314"/>
      <c r="X43" s="314"/>
      <c r="Y43" s="314"/>
      <c r="Z43" s="314"/>
    </row>
    <row r="44" spans="1:26" ht="16" x14ac:dyDescent="0.2">
      <c r="A44" s="366" t="s">
        <v>212</v>
      </c>
      <c r="B44" s="340"/>
      <c r="C44" s="340"/>
      <c r="D44" s="340"/>
      <c r="E44" s="340"/>
      <c r="F44" s="340"/>
      <c r="G44" s="374"/>
      <c r="H44" s="374"/>
      <c r="I44" s="374"/>
      <c r="J44" s="374"/>
      <c r="K44" s="374"/>
      <c r="L44" s="339">
        <v>9</v>
      </c>
      <c r="M44" s="339">
        <v>6</v>
      </c>
      <c r="N44" s="339">
        <v>3</v>
      </c>
      <c r="O44" s="340"/>
      <c r="P44" s="340"/>
      <c r="Q44" s="339">
        <v>18</v>
      </c>
      <c r="R44" s="375" t="s">
        <v>213</v>
      </c>
      <c r="S44" s="314"/>
      <c r="T44" s="314"/>
      <c r="U44" s="314"/>
      <c r="V44" s="314"/>
      <c r="W44" s="314"/>
      <c r="X44" s="314"/>
      <c r="Y44" s="314"/>
      <c r="Z44" s="314"/>
    </row>
    <row r="45" spans="1:26" ht="16" x14ac:dyDescent="0.2">
      <c r="A45" s="315" t="s">
        <v>214</v>
      </c>
      <c r="B45" s="316"/>
      <c r="C45" s="316"/>
      <c r="D45" s="316"/>
      <c r="E45" s="316"/>
      <c r="F45" s="316"/>
      <c r="G45" s="318"/>
      <c r="H45" s="318"/>
      <c r="I45" s="318"/>
      <c r="J45" s="318"/>
      <c r="K45" s="318"/>
      <c r="L45" s="316"/>
      <c r="M45" s="317">
        <v>4</v>
      </c>
      <c r="N45" s="316"/>
      <c r="O45" s="316"/>
      <c r="P45" s="316"/>
      <c r="Q45" s="317">
        <v>4</v>
      </c>
      <c r="R45" s="372" t="s">
        <v>215</v>
      </c>
      <c r="S45" s="314"/>
      <c r="T45" s="314"/>
      <c r="U45" s="314"/>
      <c r="V45" s="314"/>
      <c r="W45" s="314"/>
      <c r="X45" s="314"/>
      <c r="Y45" s="314"/>
      <c r="Z45" s="314"/>
    </row>
    <row r="46" spans="1:26" ht="32" x14ac:dyDescent="0.2">
      <c r="A46" s="332" t="s">
        <v>216</v>
      </c>
      <c r="B46" s="316"/>
      <c r="C46" s="316"/>
      <c r="D46" s="316"/>
      <c r="E46" s="316"/>
      <c r="F46" s="316"/>
      <c r="G46" s="318"/>
      <c r="H46" s="318"/>
      <c r="I46" s="318"/>
      <c r="J46" s="318"/>
      <c r="K46" s="318"/>
      <c r="L46" s="316"/>
      <c r="M46" s="376"/>
      <c r="N46" s="317">
        <v>8</v>
      </c>
      <c r="O46" s="317">
        <v>8</v>
      </c>
      <c r="P46" s="317">
        <v>4</v>
      </c>
      <c r="Q46" s="317">
        <v>20</v>
      </c>
      <c r="R46" s="372" t="s">
        <v>217</v>
      </c>
      <c r="S46" s="314"/>
      <c r="T46" s="314"/>
      <c r="U46" s="314"/>
      <c r="V46" s="314"/>
      <c r="W46" s="314"/>
      <c r="X46" s="314"/>
      <c r="Y46" s="314"/>
      <c r="Z46" s="314"/>
    </row>
    <row r="47" spans="1:26" ht="16" x14ac:dyDescent="0.2">
      <c r="A47" s="315" t="s">
        <v>218</v>
      </c>
      <c r="B47" s="316"/>
      <c r="C47" s="316"/>
      <c r="D47" s="316"/>
      <c r="E47" s="316"/>
      <c r="F47" s="316"/>
      <c r="G47" s="318"/>
      <c r="H47" s="318"/>
      <c r="I47" s="318"/>
      <c r="J47" s="318"/>
      <c r="K47" s="318"/>
      <c r="L47" s="316"/>
      <c r="M47" s="316"/>
      <c r="N47" s="317">
        <v>4</v>
      </c>
      <c r="O47" s="317">
        <v>4</v>
      </c>
      <c r="P47" s="317">
        <v>10</v>
      </c>
      <c r="Q47" s="317">
        <v>18</v>
      </c>
      <c r="R47" s="372" t="s">
        <v>219</v>
      </c>
      <c r="S47" s="314"/>
      <c r="T47" s="314"/>
      <c r="U47" s="314"/>
      <c r="V47" s="314"/>
      <c r="W47" s="314"/>
      <c r="X47" s="314"/>
      <c r="Y47" s="314"/>
      <c r="Z47" s="314"/>
    </row>
    <row r="48" spans="1:26" ht="16" x14ac:dyDescent="0.2">
      <c r="A48" s="377" t="s">
        <v>220</v>
      </c>
      <c r="B48" s="327"/>
      <c r="C48" s="327"/>
      <c r="D48" s="327"/>
      <c r="E48" s="327"/>
      <c r="F48" s="327"/>
      <c r="G48" s="378"/>
      <c r="H48" s="378"/>
      <c r="I48" s="379"/>
      <c r="J48" s="378"/>
      <c r="K48" s="378"/>
      <c r="L48" s="317">
        <v>3</v>
      </c>
      <c r="M48" s="317">
        <v>3</v>
      </c>
      <c r="N48" s="317">
        <v>3</v>
      </c>
      <c r="O48" s="317">
        <v>5</v>
      </c>
      <c r="P48" s="317">
        <v>8</v>
      </c>
      <c r="Q48" s="317">
        <v>22</v>
      </c>
      <c r="R48" s="372" t="s">
        <v>221</v>
      </c>
      <c r="S48" s="314"/>
      <c r="T48" s="314"/>
      <c r="U48" s="314"/>
      <c r="V48" s="314"/>
      <c r="W48" s="314"/>
      <c r="X48" s="314"/>
      <c r="Y48" s="314"/>
      <c r="Z48" s="314"/>
    </row>
    <row r="49" spans="1:26" ht="16" x14ac:dyDescent="0.2">
      <c r="A49" s="351" t="s">
        <v>222</v>
      </c>
      <c r="B49" s="340"/>
      <c r="C49" s="340"/>
      <c r="D49" s="340"/>
      <c r="E49" s="340"/>
      <c r="F49" s="340"/>
      <c r="G49" s="341"/>
      <c r="H49" s="341"/>
      <c r="I49" s="341"/>
      <c r="J49" s="341"/>
      <c r="K49" s="341"/>
      <c r="L49" s="316"/>
      <c r="M49" s="316"/>
      <c r="N49" s="317">
        <v>6</v>
      </c>
      <c r="O49" s="317">
        <v>7</v>
      </c>
      <c r="P49" s="317">
        <v>6</v>
      </c>
      <c r="Q49" s="339">
        <v>19</v>
      </c>
      <c r="R49" s="380" t="s">
        <v>223</v>
      </c>
      <c r="S49" s="314"/>
      <c r="T49" s="314"/>
      <c r="U49" s="314"/>
      <c r="V49" s="314"/>
      <c r="W49" s="314"/>
      <c r="X49" s="314"/>
      <c r="Y49" s="314"/>
      <c r="Z49" s="314"/>
    </row>
    <row r="50" spans="1:26" ht="14" x14ac:dyDescent="0.2">
      <c r="A50" s="356"/>
      <c r="B50" s="314"/>
      <c r="C50" s="314"/>
      <c r="D50" s="314"/>
      <c r="E50" s="314"/>
      <c r="F50" s="314"/>
      <c r="G50" s="314"/>
      <c r="H50" s="314"/>
      <c r="I50" s="314"/>
      <c r="J50" s="314"/>
      <c r="K50" s="314"/>
      <c r="L50" s="314"/>
      <c r="M50" s="314"/>
      <c r="N50" s="314"/>
      <c r="O50" s="314"/>
      <c r="P50" s="314"/>
      <c r="Q50" s="314"/>
      <c r="R50" s="356"/>
      <c r="S50" s="314"/>
      <c r="T50" s="314"/>
      <c r="U50" s="314"/>
      <c r="V50" s="314"/>
      <c r="W50" s="314"/>
      <c r="X50" s="314"/>
      <c r="Y50" s="314"/>
      <c r="Z50" s="314"/>
    </row>
    <row r="51" spans="1:26" ht="14" x14ac:dyDescent="0.2">
      <c r="A51" s="356"/>
      <c r="B51" s="314"/>
      <c r="C51" s="314"/>
      <c r="D51" s="314"/>
      <c r="E51" s="314"/>
      <c r="F51" s="314"/>
      <c r="G51" s="314"/>
      <c r="H51" s="314"/>
      <c r="I51" s="314"/>
      <c r="J51" s="314"/>
      <c r="K51" s="314"/>
      <c r="L51" s="314"/>
      <c r="M51" s="314"/>
      <c r="N51" s="314"/>
      <c r="O51" s="314"/>
      <c r="P51" s="314"/>
      <c r="Q51" s="314"/>
      <c r="R51" s="356"/>
      <c r="S51" s="314"/>
      <c r="T51" s="314"/>
      <c r="U51" s="314"/>
      <c r="V51" s="314"/>
      <c r="W51" s="314"/>
      <c r="X51" s="314"/>
      <c r="Y51" s="314"/>
      <c r="Z51" s="314"/>
    </row>
    <row r="52" spans="1:26" ht="14" x14ac:dyDescent="0.2">
      <c r="A52" s="356"/>
      <c r="B52" s="314"/>
      <c r="C52" s="314"/>
      <c r="D52" s="314"/>
      <c r="E52" s="314"/>
      <c r="F52" s="314"/>
      <c r="G52" s="314"/>
      <c r="H52" s="314"/>
      <c r="I52" s="314"/>
      <c r="J52" s="314"/>
      <c r="K52" s="314"/>
      <c r="L52" s="314"/>
      <c r="M52" s="314"/>
      <c r="N52" s="314"/>
      <c r="O52" s="314"/>
      <c r="P52" s="314"/>
      <c r="Q52" s="314"/>
      <c r="R52" s="356"/>
      <c r="S52" s="314"/>
      <c r="T52" s="314"/>
      <c r="U52" s="314"/>
      <c r="V52" s="314"/>
      <c r="W52" s="314"/>
      <c r="X52" s="314"/>
      <c r="Y52" s="314"/>
      <c r="Z52" s="314"/>
    </row>
    <row r="53" spans="1:26" ht="14" x14ac:dyDescent="0.2">
      <c r="A53" s="356"/>
      <c r="B53" s="314"/>
      <c r="C53" s="314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56"/>
      <c r="S53" s="314"/>
      <c r="T53" s="314"/>
      <c r="U53" s="314"/>
      <c r="V53" s="314"/>
      <c r="W53" s="314"/>
      <c r="X53" s="314"/>
      <c r="Y53" s="314"/>
      <c r="Z53" s="314"/>
    </row>
    <row r="54" spans="1:26" ht="14" x14ac:dyDescent="0.2">
      <c r="A54" s="356"/>
      <c r="B54" s="314"/>
      <c r="C54" s="314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56"/>
      <c r="S54" s="314"/>
      <c r="T54" s="314"/>
      <c r="U54" s="314"/>
      <c r="V54" s="314"/>
      <c r="W54" s="314"/>
      <c r="X54" s="314"/>
      <c r="Y54" s="314"/>
      <c r="Z54" s="314"/>
    </row>
    <row r="55" spans="1:26" ht="14" x14ac:dyDescent="0.2">
      <c r="A55" s="356"/>
      <c r="B55" s="314"/>
      <c r="C55" s="314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314"/>
      <c r="P55" s="314"/>
      <c r="Q55" s="314"/>
      <c r="R55" s="356"/>
      <c r="S55" s="314"/>
      <c r="T55" s="314"/>
      <c r="U55" s="314"/>
      <c r="V55" s="314"/>
      <c r="W55" s="314"/>
      <c r="X55" s="314"/>
      <c r="Y55" s="314"/>
      <c r="Z55" s="314"/>
    </row>
    <row r="56" spans="1:26" ht="14" x14ac:dyDescent="0.2">
      <c r="A56" s="356"/>
      <c r="B56" s="314"/>
      <c r="C56" s="314"/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56"/>
      <c r="S56" s="314"/>
      <c r="T56" s="314"/>
      <c r="U56" s="314"/>
      <c r="V56" s="314"/>
      <c r="W56" s="314"/>
      <c r="X56" s="314"/>
      <c r="Y56" s="314"/>
      <c r="Z56" s="314"/>
    </row>
    <row r="57" spans="1:26" ht="14" x14ac:dyDescent="0.2">
      <c r="A57" s="356"/>
      <c r="B57" s="314"/>
      <c r="C57" s="314"/>
      <c r="D57" s="314"/>
      <c r="E57" s="314"/>
      <c r="F57" s="314"/>
      <c r="G57" s="314"/>
      <c r="H57" s="314"/>
      <c r="I57" s="314"/>
      <c r="J57" s="314"/>
      <c r="K57" s="314"/>
      <c r="L57" s="314"/>
      <c r="M57" s="314"/>
      <c r="N57" s="314"/>
      <c r="O57" s="314"/>
      <c r="P57" s="314"/>
      <c r="Q57" s="314"/>
      <c r="R57" s="356"/>
      <c r="S57" s="314"/>
      <c r="T57" s="314"/>
      <c r="U57" s="314"/>
      <c r="V57" s="314"/>
      <c r="W57" s="314"/>
      <c r="X57" s="314"/>
      <c r="Y57" s="314"/>
      <c r="Z57" s="314"/>
    </row>
    <row r="58" spans="1:26" ht="14" x14ac:dyDescent="0.2">
      <c r="A58" s="356"/>
      <c r="B58" s="314"/>
      <c r="C58" s="314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56"/>
      <c r="S58" s="314"/>
      <c r="T58" s="314"/>
      <c r="U58" s="314"/>
      <c r="V58" s="314"/>
      <c r="W58" s="314"/>
      <c r="X58" s="314"/>
      <c r="Y58" s="314"/>
      <c r="Z58" s="314"/>
    </row>
    <row r="59" spans="1:26" ht="14" x14ac:dyDescent="0.2">
      <c r="A59" s="356"/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56"/>
      <c r="S59" s="314"/>
      <c r="T59" s="314"/>
      <c r="U59" s="314"/>
      <c r="V59" s="314"/>
      <c r="W59" s="314"/>
      <c r="X59" s="314"/>
      <c r="Y59" s="314"/>
      <c r="Z59" s="314"/>
    </row>
    <row r="60" spans="1:26" ht="14" x14ac:dyDescent="0.2">
      <c r="A60" s="356"/>
      <c r="B60" s="314"/>
      <c r="C60" s="314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56"/>
      <c r="S60" s="314"/>
      <c r="T60" s="314"/>
      <c r="U60" s="314"/>
      <c r="V60" s="314"/>
      <c r="W60" s="314"/>
      <c r="X60" s="314"/>
      <c r="Y60" s="314"/>
      <c r="Z60" s="314"/>
    </row>
    <row r="61" spans="1:26" ht="14" x14ac:dyDescent="0.2">
      <c r="A61" s="356"/>
      <c r="B61" s="314"/>
      <c r="C61" s="314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56"/>
      <c r="S61" s="314"/>
      <c r="T61" s="314"/>
      <c r="U61" s="314"/>
      <c r="V61" s="314"/>
      <c r="W61" s="314"/>
      <c r="X61" s="314"/>
      <c r="Y61" s="314"/>
      <c r="Z61" s="314"/>
    </row>
    <row r="62" spans="1:26" ht="14" x14ac:dyDescent="0.2">
      <c r="A62" s="356"/>
      <c r="B62" s="314"/>
      <c r="C62" s="314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56"/>
      <c r="S62" s="314"/>
      <c r="T62" s="314"/>
      <c r="U62" s="314"/>
      <c r="V62" s="314"/>
      <c r="W62" s="314"/>
      <c r="X62" s="314"/>
      <c r="Y62" s="314"/>
      <c r="Z62" s="314"/>
    </row>
    <row r="63" spans="1:26" ht="14" x14ac:dyDescent="0.2">
      <c r="A63" s="356"/>
      <c r="B63" s="314"/>
      <c r="C63" s="314"/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56"/>
      <c r="S63" s="314"/>
      <c r="T63" s="314"/>
      <c r="U63" s="314"/>
      <c r="V63" s="314"/>
      <c r="W63" s="314"/>
      <c r="X63" s="314"/>
      <c r="Y63" s="314"/>
      <c r="Z63" s="314"/>
    </row>
    <row r="64" spans="1:26" ht="14" x14ac:dyDescent="0.2">
      <c r="A64" s="356"/>
      <c r="B64" s="314"/>
      <c r="C64" s="314"/>
      <c r="D64" s="314"/>
      <c r="E64" s="314"/>
      <c r="F64" s="314"/>
      <c r="G64" s="314"/>
      <c r="H64" s="314"/>
      <c r="I64" s="314"/>
      <c r="J64" s="314"/>
      <c r="K64" s="314"/>
      <c r="L64" s="314"/>
      <c r="M64" s="314"/>
      <c r="N64" s="314"/>
      <c r="O64" s="314"/>
      <c r="P64" s="314"/>
      <c r="Q64" s="314"/>
      <c r="R64" s="356"/>
      <c r="S64" s="314"/>
      <c r="T64" s="314"/>
      <c r="U64" s="314"/>
      <c r="V64" s="314"/>
      <c r="W64" s="314"/>
      <c r="X64" s="314"/>
      <c r="Y64" s="314"/>
      <c r="Z64" s="314"/>
    </row>
    <row r="65" spans="1:26" ht="14" x14ac:dyDescent="0.2">
      <c r="A65" s="356"/>
      <c r="B65" s="314"/>
      <c r="C65" s="314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56"/>
      <c r="S65" s="314"/>
      <c r="T65" s="314"/>
      <c r="U65" s="314"/>
      <c r="V65" s="314"/>
      <c r="W65" s="314"/>
      <c r="X65" s="314"/>
      <c r="Y65" s="314"/>
      <c r="Z65" s="314"/>
    </row>
    <row r="66" spans="1:26" ht="14" x14ac:dyDescent="0.2">
      <c r="A66" s="356"/>
      <c r="B66" s="314"/>
      <c r="C66" s="314"/>
      <c r="D66" s="314"/>
      <c r="E66" s="314"/>
      <c r="F66" s="314"/>
      <c r="G66" s="314"/>
      <c r="H66" s="314"/>
      <c r="I66" s="314"/>
      <c r="J66" s="314"/>
      <c r="K66" s="314"/>
      <c r="L66" s="314"/>
      <c r="M66" s="314"/>
      <c r="N66" s="314"/>
      <c r="O66" s="314"/>
      <c r="P66" s="314"/>
      <c r="Q66" s="314"/>
      <c r="R66" s="356"/>
      <c r="S66" s="314"/>
      <c r="T66" s="314"/>
      <c r="U66" s="314"/>
      <c r="V66" s="314"/>
      <c r="W66" s="314"/>
      <c r="X66" s="314"/>
      <c r="Y66" s="314"/>
      <c r="Z66" s="314"/>
    </row>
    <row r="67" spans="1:26" ht="14" x14ac:dyDescent="0.2">
      <c r="A67" s="356"/>
      <c r="B67" s="314"/>
      <c r="C67" s="314"/>
      <c r="D67" s="314"/>
      <c r="E67" s="314"/>
      <c r="F67" s="314"/>
      <c r="G67" s="314"/>
      <c r="H67" s="314"/>
      <c r="I67" s="314"/>
      <c r="J67" s="314"/>
      <c r="K67" s="314"/>
      <c r="L67" s="314"/>
      <c r="M67" s="314"/>
      <c r="N67" s="314"/>
      <c r="O67" s="314"/>
      <c r="P67" s="314"/>
      <c r="Q67" s="314"/>
      <c r="R67" s="356"/>
      <c r="S67" s="314"/>
      <c r="T67" s="314"/>
      <c r="U67" s="314"/>
      <c r="V67" s="314"/>
      <c r="W67" s="314"/>
      <c r="X67" s="314"/>
      <c r="Y67" s="314"/>
      <c r="Z67" s="314"/>
    </row>
    <row r="68" spans="1:26" ht="14" x14ac:dyDescent="0.2">
      <c r="A68" s="356"/>
      <c r="B68" s="314"/>
      <c r="C68" s="314"/>
      <c r="D68" s="314"/>
      <c r="E68" s="314"/>
      <c r="F68" s="314"/>
      <c r="G68" s="314"/>
      <c r="H68" s="314"/>
      <c r="I68" s="314"/>
      <c r="J68" s="314"/>
      <c r="K68" s="314"/>
      <c r="L68" s="314"/>
      <c r="M68" s="314"/>
      <c r="N68" s="314"/>
      <c r="O68" s="314"/>
      <c r="P68" s="314"/>
      <c r="Q68" s="314"/>
      <c r="R68" s="356"/>
      <c r="S68" s="314"/>
      <c r="T68" s="314"/>
      <c r="U68" s="314"/>
      <c r="V68" s="314"/>
      <c r="W68" s="314"/>
      <c r="X68" s="314"/>
      <c r="Y68" s="314"/>
      <c r="Z68" s="314"/>
    </row>
    <row r="69" spans="1:26" ht="14" x14ac:dyDescent="0.2">
      <c r="A69" s="356"/>
      <c r="B69" s="314"/>
      <c r="C69" s="314"/>
      <c r="D69" s="314"/>
      <c r="E69" s="314"/>
      <c r="F69" s="314"/>
      <c r="G69" s="314"/>
      <c r="H69" s="314"/>
      <c r="I69" s="314"/>
      <c r="J69" s="314"/>
      <c r="K69" s="314"/>
      <c r="L69" s="314"/>
      <c r="M69" s="314"/>
      <c r="N69" s="314"/>
      <c r="O69" s="314"/>
      <c r="P69" s="314"/>
      <c r="Q69" s="314"/>
      <c r="R69" s="356"/>
      <c r="S69" s="314"/>
      <c r="T69" s="314"/>
      <c r="U69" s="314"/>
      <c r="V69" s="314"/>
      <c r="W69" s="314"/>
      <c r="X69" s="314"/>
      <c r="Y69" s="314"/>
      <c r="Z69" s="314"/>
    </row>
    <row r="70" spans="1:26" ht="14" x14ac:dyDescent="0.2">
      <c r="A70" s="356"/>
      <c r="B70" s="314"/>
      <c r="C70" s="314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56"/>
      <c r="S70" s="314"/>
      <c r="T70" s="314"/>
      <c r="U70" s="314"/>
      <c r="V70" s="314"/>
      <c r="W70" s="314"/>
      <c r="X70" s="314"/>
      <c r="Y70" s="314"/>
      <c r="Z70" s="314"/>
    </row>
    <row r="71" spans="1:26" ht="14" x14ac:dyDescent="0.2">
      <c r="A71" s="356"/>
      <c r="B71" s="314"/>
      <c r="C71" s="314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56"/>
      <c r="S71" s="314"/>
      <c r="T71" s="314"/>
      <c r="U71" s="314"/>
      <c r="V71" s="314"/>
      <c r="W71" s="314"/>
      <c r="X71" s="314"/>
      <c r="Y71" s="314"/>
      <c r="Z71" s="314"/>
    </row>
    <row r="72" spans="1:26" ht="14" x14ac:dyDescent="0.2">
      <c r="A72" s="356"/>
      <c r="B72" s="314"/>
      <c r="C72" s="314"/>
      <c r="D72" s="314"/>
      <c r="E72" s="314"/>
      <c r="F72" s="314"/>
      <c r="G72" s="314"/>
      <c r="H72" s="314"/>
      <c r="I72" s="314"/>
      <c r="J72" s="314"/>
      <c r="K72" s="314"/>
      <c r="L72" s="314"/>
      <c r="M72" s="314"/>
      <c r="N72" s="314"/>
      <c r="O72" s="314"/>
      <c r="P72" s="314"/>
      <c r="Q72" s="314"/>
      <c r="R72" s="356"/>
      <c r="S72" s="314"/>
      <c r="T72" s="314"/>
      <c r="U72" s="314"/>
      <c r="V72" s="314"/>
      <c r="W72" s="314"/>
      <c r="X72" s="314"/>
      <c r="Y72" s="314"/>
      <c r="Z72" s="314"/>
    </row>
    <row r="73" spans="1:26" ht="14" x14ac:dyDescent="0.2">
      <c r="A73" s="356"/>
      <c r="B73" s="314"/>
      <c r="C73" s="314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56"/>
      <c r="S73" s="314"/>
      <c r="T73" s="314"/>
      <c r="U73" s="314"/>
      <c r="V73" s="314"/>
      <c r="W73" s="314"/>
      <c r="X73" s="314"/>
      <c r="Y73" s="314"/>
      <c r="Z73" s="314"/>
    </row>
    <row r="74" spans="1:26" ht="14" x14ac:dyDescent="0.2">
      <c r="A74" s="356"/>
      <c r="B74" s="314"/>
      <c r="C74" s="314"/>
      <c r="D74" s="314"/>
      <c r="E74" s="314"/>
      <c r="F74" s="314"/>
      <c r="G74" s="314"/>
      <c r="H74" s="314"/>
      <c r="I74" s="314"/>
      <c r="J74" s="314"/>
      <c r="K74" s="314"/>
      <c r="L74" s="314"/>
      <c r="M74" s="314"/>
      <c r="N74" s="314"/>
      <c r="O74" s="314"/>
      <c r="P74" s="314"/>
      <c r="Q74" s="314"/>
      <c r="R74" s="356"/>
      <c r="S74" s="314"/>
      <c r="T74" s="314"/>
      <c r="U74" s="314"/>
      <c r="V74" s="314"/>
      <c r="W74" s="314"/>
      <c r="X74" s="314"/>
      <c r="Y74" s="314"/>
      <c r="Z74" s="314"/>
    </row>
    <row r="75" spans="1:26" ht="14" x14ac:dyDescent="0.2">
      <c r="A75" s="356"/>
      <c r="B75" s="314"/>
      <c r="C75" s="314"/>
      <c r="D75" s="314"/>
      <c r="E75" s="314"/>
      <c r="F75" s="314"/>
      <c r="G75" s="314"/>
      <c r="H75" s="314"/>
      <c r="I75" s="314"/>
      <c r="J75" s="314"/>
      <c r="K75" s="314"/>
      <c r="L75" s="314"/>
      <c r="M75" s="314"/>
      <c r="N75" s="314"/>
      <c r="O75" s="314"/>
      <c r="P75" s="314"/>
      <c r="Q75" s="314"/>
      <c r="R75" s="356"/>
      <c r="S75" s="314"/>
      <c r="T75" s="314"/>
      <c r="U75" s="314"/>
      <c r="V75" s="314"/>
      <c r="W75" s="314"/>
      <c r="X75" s="314"/>
      <c r="Y75" s="314"/>
      <c r="Z75" s="314"/>
    </row>
    <row r="76" spans="1:26" ht="14" x14ac:dyDescent="0.2">
      <c r="A76" s="356"/>
      <c r="B76" s="314"/>
      <c r="C76" s="314"/>
      <c r="D76" s="314"/>
      <c r="E76" s="314"/>
      <c r="F76" s="314"/>
      <c r="G76" s="314"/>
      <c r="H76" s="314"/>
      <c r="I76" s="314"/>
      <c r="J76" s="314"/>
      <c r="K76" s="314"/>
      <c r="L76" s="314"/>
      <c r="M76" s="314"/>
      <c r="N76" s="314"/>
      <c r="O76" s="314"/>
      <c r="P76" s="314"/>
      <c r="Q76" s="314"/>
      <c r="R76" s="356"/>
      <c r="S76" s="314"/>
      <c r="T76" s="314"/>
      <c r="U76" s="314"/>
      <c r="V76" s="314"/>
      <c r="W76" s="314"/>
      <c r="X76" s="314"/>
      <c r="Y76" s="314"/>
      <c r="Z76" s="314"/>
    </row>
    <row r="77" spans="1:26" ht="14" x14ac:dyDescent="0.2">
      <c r="A77" s="356"/>
      <c r="B77" s="314"/>
      <c r="C77" s="314"/>
      <c r="D77" s="314"/>
      <c r="E77" s="314"/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56"/>
      <c r="S77" s="314"/>
      <c r="T77" s="314"/>
      <c r="U77" s="314"/>
      <c r="V77" s="314"/>
      <c r="W77" s="314"/>
      <c r="X77" s="314"/>
      <c r="Y77" s="314"/>
      <c r="Z77" s="314"/>
    </row>
    <row r="78" spans="1:26" ht="14" x14ac:dyDescent="0.2">
      <c r="A78" s="356"/>
      <c r="B78" s="314"/>
      <c r="C78" s="314"/>
      <c r="D78" s="314"/>
      <c r="E78" s="314"/>
      <c r="F78" s="314"/>
      <c r="G78" s="314"/>
      <c r="H78" s="314"/>
      <c r="I78" s="314"/>
      <c r="J78" s="314"/>
      <c r="K78" s="314"/>
      <c r="L78" s="314"/>
      <c r="M78" s="314"/>
      <c r="N78" s="314"/>
      <c r="O78" s="314"/>
      <c r="P78" s="314"/>
      <c r="Q78" s="314"/>
      <c r="R78" s="356"/>
      <c r="S78" s="314"/>
      <c r="T78" s="314"/>
      <c r="U78" s="314"/>
      <c r="V78" s="314"/>
      <c r="W78" s="314"/>
      <c r="X78" s="314"/>
      <c r="Y78" s="314"/>
      <c r="Z78" s="314"/>
    </row>
    <row r="79" spans="1:26" ht="14" x14ac:dyDescent="0.2">
      <c r="A79" s="356"/>
      <c r="B79" s="314"/>
      <c r="C79" s="314"/>
      <c r="D79" s="314"/>
      <c r="E79" s="314"/>
      <c r="F79" s="314"/>
      <c r="G79" s="314"/>
      <c r="H79" s="314"/>
      <c r="I79" s="314"/>
      <c r="J79" s="314"/>
      <c r="K79" s="314"/>
      <c r="L79" s="314"/>
      <c r="M79" s="314"/>
      <c r="N79" s="314"/>
      <c r="O79" s="314"/>
      <c r="P79" s="314"/>
      <c r="Q79" s="314"/>
      <c r="R79" s="356"/>
      <c r="S79" s="314"/>
      <c r="T79" s="314"/>
      <c r="U79" s="314"/>
      <c r="V79" s="314"/>
      <c r="W79" s="314"/>
      <c r="X79" s="314"/>
      <c r="Y79" s="314"/>
      <c r="Z79" s="314"/>
    </row>
    <row r="80" spans="1:26" ht="14" x14ac:dyDescent="0.2">
      <c r="A80" s="356"/>
      <c r="B80" s="314"/>
      <c r="C80" s="314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56"/>
      <c r="S80" s="314"/>
      <c r="T80" s="314"/>
      <c r="U80" s="314"/>
      <c r="V80" s="314"/>
      <c r="W80" s="314"/>
      <c r="X80" s="314"/>
      <c r="Y80" s="314"/>
      <c r="Z80" s="314"/>
    </row>
    <row r="81" spans="1:26" ht="14" x14ac:dyDescent="0.2">
      <c r="A81" s="356"/>
      <c r="B81" s="314"/>
      <c r="C81" s="314"/>
      <c r="D81" s="314"/>
      <c r="E81" s="314"/>
      <c r="F81" s="314"/>
      <c r="G81" s="314"/>
      <c r="H81" s="314"/>
      <c r="I81" s="314"/>
      <c r="J81" s="314"/>
      <c r="K81" s="314"/>
      <c r="L81" s="314"/>
      <c r="M81" s="314"/>
      <c r="N81" s="314"/>
      <c r="O81" s="314"/>
      <c r="P81" s="314"/>
      <c r="Q81" s="314"/>
      <c r="R81" s="356"/>
      <c r="S81" s="314"/>
      <c r="T81" s="314"/>
      <c r="U81" s="314"/>
      <c r="V81" s="314"/>
      <c r="W81" s="314"/>
      <c r="X81" s="314"/>
      <c r="Y81" s="314"/>
      <c r="Z81" s="314"/>
    </row>
    <row r="82" spans="1:26" ht="14" x14ac:dyDescent="0.2">
      <c r="A82" s="356"/>
      <c r="B82" s="314"/>
      <c r="C82" s="314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56"/>
      <c r="S82" s="314"/>
      <c r="T82" s="314"/>
      <c r="U82" s="314"/>
      <c r="V82" s="314"/>
      <c r="W82" s="314"/>
      <c r="X82" s="314"/>
      <c r="Y82" s="314"/>
      <c r="Z82" s="314"/>
    </row>
    <row r="83" spans="1:26" ht="14" x14ac:dyDescent="0.2">
      <c r="A83" s="356"/>
      <c r="B83" s="314"/>
      <c r="C83" s="314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56"/>
      <c r="S83" s="314"/>
      <c r="T83" s="314"/>
      <c r="U83" s="314"/>
      <c r="V83" s="314"/>
      <c r="W83" s="314"/>
      <c r="X83" s="314"/>
      <c r="Y83" s="314"/>
      <c r="Z83" s="314"/>
    </row>
    <row r="84" spans="1:26" ht="14" x14ac:dyDescent="0.2">
      <c r="A84" s="356"/>
      <c r="B84" s="314"/>
      <c r="C84" s="314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56"/>
      <c r="S84" s="314"/>
      <c r="T84" s="314"/>
      <c r="U84" s="314"/>
      <c r="V84" s="314"/>
      <c r="W84" s="314"/>
      <c r="X84" s="314"/>
      <c r="Y84" s="314"/>
      <c r="Z84" s="314"/>
    </row>
    <row r="85" spans="1:26" ht="14" x14ac:dyDescent="0.2">
      <c r="A85" s="356"/>
      <c r="B85" s="314"/>
      <c r="C85" s="314"/>
      <c r="D85" s="314"/>
      <c r="E85" s="314"/>
      <c r="F85" s="314"/>
      <c r="G85" s="314"/>
      <c r="H85" s="314"/>
      <c r="I85" s="314"/>
      <c r="J85" s="314"/>
      <c r="K85" s="314"/>
      <c r="L85" s="314"/>
      <c r="M85" s="314"/>
      <c r="N85" s="314"/>
      <c r="O85" s="314"/>
      <c r="P85" s="314"/>
      <c r="Q85" s="314"/>
      <c r="R85" s="356"/>
      <c r="S85" s="314"/>
      <c r="T85" s="314"/>
      <c r="U85" s="314"/>
      <c r="V85" s="314"/>
      <c r="W85" s="314"/>
      <c r="X85" s="314"/>
      <c r="Y85" s="314"/>
      <c r="Z85" s="314"/>
    </row>
    <row r="86" spans="1:26" ht="14" x14ac:dyDescent="0.2">
      <c r="A86" s="356"/>
      <c r="B86" s="314"/>
      <c r="C86" s="314"/>
      <c r="D86" s="314"/>
      <c r="E86" s="314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56"/>
      <c r="S86" s="314"/>
      <c r="T86" s="314"/>
      <c r="U86" s="314"/>
      <c r="V86" s="314"/>
      <c r="W86" s="314"/>
      <c r="X86" s="314"/>
      <c r="Y86" s="314"/>
      <c r="Z86" s="314"/>
    </row>
    <row r="87" spans="1:26" ht="14" x14ac:dyDescent="0.2">
      <c r="A87" s="356"/>
      <c r="B87" s="314"/>
      <c r="C87" s="314"/>
      <c r="D87" s="314"/>
      <c r="E87" s="314"/>
      <c r="F87" s="314"/>
      <c r="G87" s="314"/>
      <c r="H87" s="314"/>
      <c r="I87" s="314"/>
      <c r="J87" s="314"/>
      <c r="K87" s="314"/>
      <c r="L87" s="314"/>
      <c r="M87" s="314"/>
      <c r="N87" s="314"/>
      <c r="O87" s="314"/>
      <c r="P87" s="314"/>
      <c r="Q87" s="314"/>
      <c r="R87" s="356"/>
      <c r="S87" s="314"/>
      <c r="T87" s="314"/>
      <c r="U87" s="314"/>
      <c r="V87" s="314"/>
      <c r="W87" s="314"/>
      <c r="X87" s="314"/>
      <c r="Y87" s="314"/>
      <c r="Z87" s="314"/>
    </row>
    <row r="88" spans="1:26" ht="14" x14ac:dyDescent="0.2">
      <c r="A88" s="356"/>
      <c r="B88" s="314"/>
      <c r="C88" s="314"/>
      <c r="D88" s="314"/>
      <c r="E88" s="314"/>
      <c r="F88" s="314"/>
      <c r="G88" s="314"/>
      <c r="H88" s="314"/>
      <c r="I88" s="314"/>
      <c r="J88" s="314"/>
      <c r="K88" s="314"/>
      <c r="L88" s="314"/>
      <c r="M88" s="314"/>
      <c r="N88" s="314"/>
      <c r="O88" s="314"/>
      <c r="P88" s="314"/>
      <c r="Q88" s="314"/>
      <c r="R88" s="356"/>
      <c r="S88" s="314"/>
      <c r="T88" s="314"/>
      <c r="U88" s="314"/>
      <c r="V88" s="314"/>
      <c r="W88" s="314"/>
      <c r="X88" s="314"/>
      <c r="Y88" s="314"/>
      <c r="Z88" s="314"/>
    </row>
    <row r="89" spans="1:26" ht="14" x14ac:dyDescent="0.2">
      <c r="A89" s="356"/>
      <c r="B89" s="314"/>
      <c r="C89" s="314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56"/>
      <c r="S89" s="314"/>
      <c r="T89" s="314"/>
      <c r="U89" s="314"/>
      <c r="V89" s="314"/>
      <c r="W89" s="314"/>
      <c r="X89" s="314"/>
      <c r="Y89" s="314"/>
      <c r="Z89" s="314"/>
    </row>
    <row r="90" spans="1:26" ht="14" x14ac:dyDescent="0.2">
      <c r="A90" s="356"/>
      <c r="B90" s="314"/>
      <c r="C90" s="314"/>
      <c r="D90" s="314"/>
      <c r="E90" s="314"/>
      <c r="F90" s="314"/>
      <c r="G90" s="314"/>
      <c r="H90" s="314"/>
      <c r="I90" s="314"/>
      <c r="J90" s="314"/>
      <c r="K90" s="314"/>
      <c r="L90" s="314"/>
      <c r="M90" s="314"/>
      <c r="N90" s="314"/>
      <c r="O90" s="314"/>
      <c r="P90" s="314"/>
      <c r="Q90" s="314"/>
      <c r="R90" s="356"/>
      <c r="S90" s="314"/>
      <c r="T90" s="314"/>
      <c r="U90" s="314"/>
      <c r="V90" s="314"/>
      <c r="W90" s="314"/>
      <c r="X90" s="314"/>
      <c r="Y90" s="314"/>
      <c r="Z90" s="314"/>
    </row>
    <row r="91" spans="1:26" ht="14" x14ac:dyDescent="0.2">
      <c r="A91" s="356"/>
      <c r="B91" s="314"/>
      <c r="C91" s="314"/>
      <c r="D91" s="314"/>
      <c r="E91" s="314"/>
      <c r="F91" s="314"/>
      <c r="G91" s="314"/>
      <c r="H91" s="314"/>
      <c r="I91" s="314"/>
      <c r="J91" s="314"/>
      <c r="K91" s="314"/>
      <c r="L91" s="314"/>
      <c r="M91" s="314"/>
      <c r="N91" s="314"/>
      <c r="O91" s="314"/>
      <c r="P91" s="314"/>
      <c r="Q91" s="314"/>
      <c r="R91" s="356"/>
      <c r="S91" s="314"/>
      <c r="T91" s="314"/>
      <c r="U91" s="314"/>
      <c r="V91" s="314"/>
      <c r="W91" s="314"/>
      <c r="X91" s="314"/>
      <c r="Y91" s="314"/>
      <c r="Z91" s="314"/>
    </row>
    <row r="92" spans="1:26" ht="14" x14ac:dyDescent="0.2">
      <c r="A92" s="356"/>
      <c r="B92" s="314"/>
      <c r="C92" s="314"/>
      <c r="D92" s="314"/>
      <c r="E92" s="314"/>
      <c r="F92" s="314"/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56"/>
      <c r="S92" s="314"/>
      <c r="T92" s="314"/>
      <c r="U92" s="314"/>
      <c r="V92" s="314"/>
      <c r="W92" s="314"/>
      <c r="X92" s="314"/>
      <c r="Y92" s="314"/>
      <c r="Z92" s="314"/>
    </row>
    <row r="93" spans="1:26" ht="14" x14ac:dyDescent="0.2">
      <c r="A93" s="356"/>
      <c r="B93" s="314"/>
      <c r="C93" s="314"/>
      <c r="D93" s="314"/>
      <c r="E93" s="314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56"/>
      <c r="S93" s="314"/>
      <c r="T93" s="314"/>
      <c r="U93" s="314"/>
      <c r="V93" s="314"/>
      <c r="W93" s="314"/>
      <c r="X93" s="314"/>
      <c r="Y93" s="314"/>
      <c r="Z93" s="314"/>
    </row>
    <row r="94" spans="1:26" ht="14" x14ac:dyDescent="0.2">
      <c r="A94" s="356"/>
      <c r="B94" s="314"/>
      <c r="C94" s="314"/>
      <c r="D94" s="314"/>
      <c r="E94" s="314"/>
      <c r="F94" s="314"/>
      <c r="G94" s="314"/>
      <c r="H94" s="314"/>
      <c r="I94" s="314"/>
      <c r="J94" s="314"/>
      <c r="K94" s="314"/>
      <c r="L94" s="314"/>
      <c r="M94" s="314"/>
      <c r="N94" s="314"/>
      <c r="O94" s="314"/>
      <c r="P94" s="314"/>
      <c r="Q94" s="314"/>
      <c r="R94" s="356"/>
      <c r="S94" s="314"/>
      <c r="T94" s="314"/>
      <c r="U94" s="314"/>
      <c r="V94" s="314"/>
      <c r="W94" s="314"/>
      <c r="X94" s="314"/>
      <c r="Y94" s="314"/>
      <c r="Z94" s="314"/>
    </row>
    <row r="95" spans="1:26" ht="14" x14ac:dyDescent="0.2">
      <c r="A95" s="356"/>
      <c r="B95" s="314"/>
      <c r="C95" s="314"/>
      <c r="D95" s="314"/>
      <c r="E95" s="314"/>
      <c r="F95" s="314"/>
      <c r="G95" s="314"/>
      <c r="H95" s="314"/>
      <c r="I95" s="314"/>
      <c r="J95" s="314"/>
      <c r="K95" s="314"/>
      <c r="L95" s="314"/>
      <c r="M95" s="314"/>
      <c r="N95" s="314"/>
      <c r="O95" s="314"/>
      <c r="P95" s="314"/>
      <c r="Q95" s="314"/>
      <c r="R95" s="356"/>
      <c r="S95" s="314"/>
      <c r="T95" s="314"/>
      <c r="U95" s="314"/>
      <c r="V95" s="314"/>
      <c r="W95" s="314"/>
      <c r="X95" s="314"/>
      <c r="Y95" s="314"/>
      <c r="Z95" s="314"/>
    </row>
    <row r="96" spans="1:26" ht="14" x14ac:dyDescent="0.2">
      <c r="A96" s="356"/>
      <c r="B96" s="314"/>
      <c r="C96" s="314"/>
      <c r="D96" s="314"/>
      <c r="E96" s="314"/>
      <c r="F96" s="314"/>
      <c r="G96" s="314"/>
      <c r="H96" s="314"/>
      <c r="I96" s="314"/>
      <c r="J96" s="314"/>
      <c r="K96" s="314"/>
      <c r="L96" s="314"/>
      <c r="M96" s="314"/>
      <c r="N96" s="314"/>
      <c r="O96" s="314"/>
      <c r="P96" s="314"/>
      <c r="Q96" s="314"/>
      <c r="R96" s="356"/>
      <c r="S96" s="314"/>
      <c r="T96" s="314"/>
      <c r="U96" s="314"/>
      <c r="V96" s="314"/>
      <c r="W96" s="314"/>
      <c r="X96" s="314"/>
      <c r="Y96" s="314"/>
      <c r="Z96" s="314"/>
    </row>
    <row r="97" spans="1:26" ht="14" x14ac:dyDescent="0.2">
      <c r="A97" s="356"/>
      <c r="B97" s="314"/>
      <c r="C97" s="314"/>
      <c r="D97" s="314"/>
      <c r="E97" s="314"/>
      <c r="F97" s="314"/>
      <c r="G97" s="314"/>
      <c r="H97" s="314"/>
      <c r="I97" s="314"/>
      <c r="J97" s="314"/>
      <c r="K97" s="314"/>
      <c r="L97" s="314"/>
      <c r="M97" s="314"/>
      <c r="N97" s="314"/>
      <c r="O97" s="314"/>
      <c r="P97" s="314"/>
      <c r="Q97" s="314"/>
      <c r="R97" s="356"/>
      <c r="S97" s="314"/>
      <c r="T97" s="314"/>
      <c r="U97" s="314"/>
      <c r="V97" s="314"/>
      <c r="W97" s="314"/>
      <c r="X97" s="314"/>
      <c r="Y97" s="314"/>
      <c r="Z97" s="314"/>
    </row>
    <row r="98" spans="1:26" ht="14" x14ac:dyDescent="0.2">
      <c r="A98" s="356"/>
      <c r="B98" s="314"/>
      <c r="C98" s="314"/>
      <c r="D98" s="314"/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56"/>
      <c r="S98" s="314"/>
      <c r="T98" s="314"/>
      <c r="U98" s="314"/>
      <c r="V98" s="314"/>
      <c r="W98" s="314"/>
      <c r="X98" s="314"/>
      <c r="Y98" s="314"/>
      <c r="Z98" s="314"/>
    </row>
    <row r="99" spans="1:26" ht="14" x14ac:dyDescent="0.2">
      <c r="A99" s="356"/>
      <c r="B99" s="314"/>
      <c r="C99" s="314"/>
      <c r="D99" s="314"/>
      <c r="E99" s="314"/>
      <c r="F99" s="314"/>
      <c r="G99" s="314"/>
      <c r="H99" s="314"/>
      <c r="I99" s="314"/>
      <c r="J99" s="314"/>
      <c r="K99" s="314"/>
      <c r="L99" s="314"/>
      <c r="M99" s="314"/>
      <c r="N99" s="314"/>
      <c r="O99" s="314"/>
      <c r="P99" s="314"/>
      <c r="Q99" s="314"/>
      <c r="R99" s="356"/>
      <c r="S99" s="314"/>
      <c r="T99" s="314"/>
      <c r="U99" s="314"/>
      <c r="V99" s="314"/>
      <c r="W99" s="314"/>
      <c r="X99" s="314"/>
      <c r="Y99" s="314"/>
      <c r="Z99" s="314"/>
    </row>
    <row r="100" spans="1:26" ht="14" x14ac:dyDescent="0.2">
      <c r="A100" s="356"/>
      <c r="B100" s="314"/>
      <c r="C100" s="314"/>
      <c r="D100" s="314"/>
      <c r="E100" s="314"/>
      <c r="F100" s="314"/>
      <c r="G100" s="314"/>
      <c r="H100" s="314"/>
      <c r="I100" s="314"/>
      <c r="J100" s="314"/>
      <c r="K100" s="314"/>
      <c r="L100" s="314"/>
      <c r="M100" s="314"/>
      <c r="N100" s="314"/>
      <c r="O100" s="314"/>
      <c r="P100" s="314"/>
      <c r="Q100" s="314"/>
      <c r="R100" s="356"/>
      <c r="S100" s="314"/>
      <c r="T100" s="314"/>
      <c r="U100" s="314"/>
      <c r="V100" s="314"/>
      <c r="W100" s="314"/>
      <c r="X100" s="314"/>
      <c r="Y100" s="314"/>
      <c r="Z100" s="314"/>
    </row>
    <row r="101" spans="1:26" ht="14" x14ac:dyDescent="0.2">
      <c r="A101" s="356"/>
      <c r="B101" s="314"/>
      <c r="C101" s="314"/>
      <c r="D101" s="314"/>
      <c r="E101" s="314"/>
      <c r="F101" s="314"/>
      <c r="G101" s="314"/>
      <c r="H101" s="314"/>
      <c r="I101" s="314"/>
      <c r="J101" s="314"/>
      <c r="K101" s="314"/>
      <c r="L101" s="314"/>
      <c r="M101" s="314"/>
      <c r="N101" s="314"/>
      <c r="O101" s="314"/>
      <c r="P101" s="314"/>
      <c r="Q101" s="314"/>
      <c r="R101" s="356"/>
      <c r="S101" s="314"/>
      <c r="T101" s="314"/>
      <c r="U101" s="314"/>
      <c r="V101" s="314"/>
      <c r="W101" s="314"/>
      <c r="X101" s="314"/>
      <c r="Y101" s="314"/>
      <c r="Z101" s="314"/>
    </row>
    <row r="102" spans="1:26" ht="14" x14ac:dyDescent="0.2">
      <c r="A102" s="356"/>
      <c r="B102" s="314"/>
      <c r="C102" s="314"/>
      <c r="D102" s="314"/>
      <c r="E102" s="314"/>
      <c r="F102" s="314"/>
      <c r="G102" s="314"/>
      <c r="H102" s="314"/>
      <c r="I102" s="314"/>
      <c r="J102" s="314"/>
      <c r="K102" s="314"/>
      <c r="L102" s="314"/>
      <c r="M102" s="314"/>
      <c r="N102" s="314"/>
      <c r="O102" s="314"/>
      <c r="P102" s="314"/>
      <c r="Q102" s="314"/>
      <c r="R102" s="356"/>
      <c r="S102" s="314"/>
      <c r="T102" s="314"/>
      <c r="U102" s="314"/>
      <c r="V102" s="314"/>
      <c r="W102" s="314"/>
      <c r="X102" s="314"/>
      <c r="Y102" s="314"/>
      <c r="Z102" s="314"/>
    </row>
    <row r="103" spans="1:26" ht="14" x14ac:dyDescent="0.2">
      <c r="A103" s="356"/>
      <c r="B103" s="314"/>
      <c r="C103" s="314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56"/>
      <c r="S103" s="314"/>
      <c r="T103" s="314"/>
      <c r="U103" s="314"/>
      <c r="V103" s="314"/>
      <c r="W103" s="314"/>
      <c r="X103" s="314"/>
      <c r="Y103" s="314"/>
      <c r="Z103" s="314"/>
    </row>
    <row r="104" spans="1:26" ht="14" x14ac:dyDescent="0.2">
      <c r="A104" s="356"/>
      <c r="B104" s="314"/>
      <c r="C104" s="314"/>
      <c r="D104" s="314"/>
      <c r="E104" s="314"/>
      <c r="F104" s="314"/>
      <c r="G104" s="314"/>
      <c r="H104" s="314"/>
      <c r="I104" s="314"/>
      <c r="J104" s="314"/>
      <c r="K104" s="314"/>
      <c r="L104" s="314"/>
      <c r="M104" s="314"/>
      <c r="N104" s="314"/>
      <c r="O104" s="314"/>
      <c r="P104" s="314"/>
      <c r="Q104" s="314"/>
      <c r="R104" s="356"/>
      <c r="S104" s="314"/>
      <c r="T104" s="314"/>
      <c r="U104" s="314"/>
      <c r="V104" s="314"/>
      <c r="W104" s="314"/>
      <c r="X104" s="314"/>
      <c r="Y104" s="314"/>
      <c r="Z104" s="314"/>
    </row>
    <row r="105" spans="1:26" ht="14" x14ac:dyDescent="0.2">
      <c r="A105" s="356"/>
      <c r="B105" s="314"/>
      <c r="C105" s="314"/>
      <c r="D105" s="314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56"/>
      <c r="S105" s="314"/>
      <c r="T105" s="314"/>
      <c r="U105" s="314"/>
      <c r="V105" s="314"/>
      <c r="W105" s="314"/>
      <c r="X105" s="314"/>
      <c r="Y105" s="314"/>
      <c r="Z105" s="314"/>
    </row>
    <row r="106" spans="1:26" ht="14" x14ac:dyDescent="0.2">
      <c r="A106" s="356"/>
      <c r="B106" s="314"/>
      <c r="C106" s="314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14"/>
      <c r="P106" s="314"/>
      <c r="Q106" s="314"/>
      <c r="R106" s="356"/>
      <c r="S106" s="314"/>
      <c r="T106" s="314"/>
      <c r="U106" s="314"/>
      <c r="V106" s="314"/>
      <c r="W106" s="314"/>
      <c r="X106" s="314"/>
      <c r="Y106" s="314"/>
      <c r="Z106" s="314"/>
    </row>
    <row r="107" spans="1:26" ht="14" x14ac:dyDescent="0.2">
      <c r="A107" s="356"/>
      <c r="B107" s="314"/>
      <c r="C107" s="314"/>
      <c r="D107" s="314"/>
      <c r="E107" s="314"/>
      <c r="F107" s="314"/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56"/>
      <c r="S107" s="314"/>
      <c r="T107" s="314"/>
      <c r="U107" s="314"/>
      <c r="V107" s="314"/>
      <c r="W107" s="314"/>
      <c r="X107" s="314"/>
      <c r="Y107" s="314"/>
      <c r="Z107" s="314"/>
    </row>
    <row r="108" spans="1:26" ht="14" x14ac:dyDescent="0.2">
      <c r="A108" s="356"/>
      <c r="B108" s="314"/>
      <c r="C108" s="314"/>
      <c r="D108" s="314"/>
      <c r="E108" s="314"/>
      <c r="F108" s="314"/>
      <c r="G108" s="314"/>
      <c r="H108" s="314"/>
      <c r="I108" s="314"/>
      <c r="J108" s="314"/>
      <c r="K108" s="314"/>
      <c r="L108" s="314"/>
      <c r="M108" s="314"/>
      <c r="N108" s="314"/>
      <c r="O108" s="314"/>
      <c r="P108" s="314"/>
      <c r="Q108" s="314"/>
      <c r="R108" s="356"/>
      <c r="S108" s="314"/>
      <c r="T108" s="314"/>
      <c r="U108" s="314"/>
      <c r="V108" s="314"/>
      <c r="W108" s="314"/>
      <c r="X108" s="314"/>
      <c r="Y108" s="314"/>
      <c r="Z108" s="314"/>
    </row>
    <row r="109" spans="1:26" ht="14" x14ac:dyDescent="0.2">
      <c r="A109" s="356"/>
      <c r="B109" s="314"/>
      <c r="C109" s="314"/>
      <c r="D109" s="314"/>
      <c r="E109" s="314"/>
      <c r="F109" s="314"/>
      <c r="G109" s="314"/>
      <c r="H109" s="314"/>
      <c r="I109" s="314"/>
      <c r="J109" s="314"/>
      <c r="K109" s="314"/>
      <c r="L109" s="314"/>
      <c r="M109" s="314"/>
      <c r="N109" s="314"/>
      <c r="O109" s="314"/>
      <c r="P109" s="314"/>
      <c r="Q109" s="314"/>
      <c r="R109" s="356"/>
      <c r="S109" s="314"/>
      <c r="T109" s="314"/>
      <c r="U109" s="314"/>
      <c r="V109" s="314"/>
      <c r="W109" s="314"/>
      <c r="X109" s="314"/>
      <c r="Y109" s="314"/>
      <c r="Z109" s="314"/>
    </row>
    <row r="110" spans="1:26" ht="14" x14ac:dyDescent="0.2">
      <c r="A110" s="356"/>
      <c r="B110" s="314"/>
      <c r="C110" s="314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56"/>
      <c r="S110" s="314"/>
      <c r="T110" s="314"/>
      <c r="U110" s="314"/>
      <c r="V110" s="314"/>
      <c r="W110" s="314"/>
      <c r="X110" s="314"/>
      <c r="Y110" s="314"/>
      <c r="Z110" s="314"/>
    </row>
    <row r="111" spans="1:26" ht="14" x14ac:dyDescent="0.2">
      <c r="A111" s="356"/>
      <c r="B111" s="314"/>
      <c r="C111" s="314"/>
      <c r="D111" s="314"/>
      <c r="E111" s="314"/>
      <c r="F111" s="314"/>
      <c r="G111" s="314"/>
      <c r="H111" s="314"/>
      <c r="I111" s="314"/>
      <c r="J111" s="314"/>
      <c r="K111" s="314"/>
      <c r="L111" s="314"/>
      <c r="M111" s="314"/>
      <c r="N111" s="314"/>
      <c r="O111" s="314"/>
      <c r="P111" s="314"/>
      <c r="Q111" s="314"/>
      <c r="R111" s="356"/>
      <c r="S111" s="314"/>
      <c r="T111" s="314"/>
      <c r="U111" s="314"/>
      <c r="V111" s="314"/>
      <c r="W111" s="314"/>
      <c r="X111" s="314"/>
      <c r="Y111" s="314"/>
      <c r="Z111" s="314"/>
    </row>
    <row r="112" spans="1:26" ht="14" x14ac:dyDescent="0.2">
      <c r="A112" s="356"/>
      <c r="B112" s="314"/>
      <c r="C112" s="314"/>
      <c r="D112" s="314"/>
      <c r="E112" s="314"/>
      <c r="F112" s="314"/>
      <c r="G112" s="314"/>
      <c r="H112" s="314"/>
      <c r="I112" s="314"/>
      <c r="J112" s="314"/>
      <c r="K112" s="314"/>
      <c r="L112" s="314"/>
      <c r="M112" s="314"/>
      <c r="N112" s="314"/>
      <c r="O112" s="314"/>
      <c r="P112" s="314"/>
      <c r="Q112" s="314"/>
      <c r="R112" s="356"/>
      <c r="S112" s="314"/>
      <c r="T112" s="314"/>
      <c r="U112" s="314"/>
      <c r="V112" s="314"/>
      <c r="W112" s="314"/>
      <c r="X112" s="314"/>
      <c r="Y112" s="314"/>
      <c r="Z112" s="314"/>
    </row>
    <row r="113" spans="1:26" ht="14" x14ac:dyDescent="0.2">
      <c r="A113" s="356"/>
      <c r="B113" s="314"/>
      <c r="C113" s="314"/>
      <c r="D113" s="314"/>
      <c r="E113" s="314"/>
      <c r="F113" s="314"/>
      <c r="G113" s="314"/>
      <c r="H113" s="314"/>
      <c r="I113" s="314"/>
      <c r="J113" s="314"/>
      <c r="K113" s="314"/>
      <c r="L113" s="314"/>
      <c r="M113" s="314"/>
      <c r="N113" s="314"/>
      <c r="O113" s="314"/>
      <c r="P113" s="314"/>
      <c r="Q113" s="314"/>
      <c r="R113" s="356"/>
      <c r="S113" s="314"/>
      <c r="T113" s="314"/>
      <c r="U113" s="314"/>
      <c r="V113" s="314"/>
      <c r="W113" s="314"/>
      <c r="X113" s="314"/>
      <c r="Y113" s="314"/>
      <c r="Z113" s="314"/>
    </row>
    <row r="114" spans="1:26" ht="14" x14ac:dyDescent="0.2">
      <c r="A114" s="356"/>
      <c r="B114" s="314"/>
      <c r="C114" s="314"/>
      <c r="D114" s="314"/>
      <c r="E114" s="314"/>
      <c r="F114" s="314"/>
      <c r="G114" s="314"/>
      <c r="H114" s="314"/>
      <c r="I114" s="314"/>
      <c r="J114" s="314"/>
      <c r="K114" s="314"/>
      <c r="L114" s="314"/>
      <c r="M114" s="314"/>
      <c r="N114" s="314"/>
      <c r="O114" s="314"/>
      <c r="P114" s="314"/>
      <c r="Q114" s="314"/>
      <c r="R114" s="356"/>
      <c r="S114" s="314"/>
      <c r="T114" s="314"/>
      <c r="U114" s="314"/>
      <c r="V114" s="314"/>
      <c r="W114" s="314"/>
      <c r="X114" s="314"/>
      <c r="Y114" s="314"/>
      <c r="Z114" s="314"/>
    </row>
    <row r="115" spans="1:26" ht="14" x14ac:dyDescent="0.2">
      <c r="A115" s="356"/>
      <c r="B115" s="314"/>
      <c r="C115" s="314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56"/>
      <c r="S115" s="314"/>
      <c r="T115" s="314"/>
      <c r="U115" s="314"/>
      <c r="V115" s="314"/>
      <c r="W115" s="314"/>
      <c r="X115" s="314"/>
      <c r="Y115" s="314"/>
      <c r="Z115" s="314"/>
    </row>
    <row r="116" spans="1:26" ht="14" x14ac:dyDescent="0.2">
      <c r="A116" s="356"/>
      <c r="B116" s="314"/>
      <c r="C116" s="314"/>
      <c r="D116" s="314"/>
      <c r="E116" s="314"/>
      <c r="F116" s="314"/>
      <c r="G116" s="314"/>
      <c r="H116" s="314"/>
      <c r="I116" s="314"/>
      <c r="J116" s="314"/>
      <c r="K116" s="314"/>
      <c r="L116" s="314"/>
      <c r="M116" s="314"/>
      <c r="N116" s="314"/>
      <c r="O116" s="314"/>
      <c r="P116" s="314"/>
      <c r="Q116" s="314"/>
      <c r="R116" s="356"/>
      <c r="S116" s="314"/>
      <c r="T116" s="314"/>
      <c r="U116" s="314"/>
      <c r="V116" s="314"/>
      <c r="W116" s="314"/>
      <c r="X116" s="314"/>
      <c r="Y116" s="314"/>
      <c r="Z116" s="314"/>
    </row>
    <row r="117" spans="1:26" ht="14" x14ac:dyDescent="0.2">
      <c r="A117" s="356"/>
      <c r="B117" s="314"/>
      <c r="C117" s="314"/>
      <c r="D117" s="314"/>
      <c r="E117" s="314"/>
      <c r="F117" s="314"/>
      <c r="G117" s="314"/>
      <c r="H117" s="314"/>
      <c r="I117" s="314"/>
      <c r="J117" s="314"/>
      <c r="K117" s="314"/>
      <c r="L117" s="314"/>
      <c r="M117" s="314"/>
      <c r="N117" s="314"/>
      <c r="O117" s="314"/>
      <c r="P117" s="314"/>
      <c r="Q117" s="314"/>
      <c r="R117" s="356"/>
      <c r="S117" s="314"/>
      <c r="T117" s="314"/>
      <c r="U117" s="314"/>
      <c r="V117" s="314"/>
      <c r="W117" s="314"/>
      <c r="X117" s="314"/>
      <c r="Y117" s="314"/>
      <c r="Z117" s="314"/>
    </row>
    <row r="118" spans="1:26" ht="14" x14ac:dyDescent="0.2">
      <c r="A118" s="356"/>
      <c r="B118" s="314"/>
      <c r="C118" s="314"/>
      <c r="D118" s="314"/>
      <c r="E118" s="314"/>
      <c r="F118" s="314"/>
      <c r="G118" s="314"/>
      <c r="H118" s="314"/>
      <c r="I118" s="314"/>
      <c r="J118" s="314"/>
      <c r="K118" s="314"/>
      <c r="L118" s="314"/>
      <c r="M118" s="314"/>
      <c r="N118" s="314"/>
      <c r="O118" s="314"/>
      <c r="P118" s="314"/>
      <c r="Q118" s="314"/>
      <c r="R118" s="356"/>
      <c r="S118" s="314"/>
      <c r="T118" s="314"/>
      <c r="U118" s="314"/>
      <c r="V118" s="314"/>
      <c r="W118" s="314"/>
      <c r="X118" s="314"/>
      <c r="Y118" s="314"/>
      <c r="Z118" s="314"/>
    </row>
    <row r="119" spans="1:26" ht="14" x14ac:dyDescent="0.2">
      <c r="A119" s="356"/>
      <c r="B119" s="314"/>
      <c r="C119" s="314"/>
      <c r="D119" s="314"/>
      <c r="E119" s="314"/>
      <c r="F119" s="314"/>
      <c r="G119" s="314"/>
      <c r="H119" s="314"/>
      <c r="I119" s="314"/>
      <c r="J119" s="314"/>
      <c r="K119" s="314"/>
      <c r="L119" s="314"/>
      <c r="M119" s="314"/>
      <c r="N119" s="314"/>
      <c r="O119" s="314"/>
      <c r="P119" s="314"/>
      <c r="Q119" s="314"/>
      <c r="R119" s="356"/>
      <c r="S119" s="314"/>
      <c r="T119" s="314"/>
      <c r="U119" s="314"/>
      <c r="V119" s="314"/>
      <c r="W119" s="314"/>
      <c r="X119" s="314"/>
      <c r="Y119" s="314"/>
      <c r="Z119" s="314"/>
    </row>
    <row r="120" spans="1:26" ht="14" x14ac:dyDescent="0.2">
      <c r="A120" s="356"/>
      <c r="B120" s="314"/>
      <c r="C120" s="314"/>
      <c r="D120" s="314"/>
      <c r="E120" s="314"/>
      <c r="F120" s="314"/>
      <c r="G120" s="314"/>
      <c r="H120" s="314"/>
      <c r="I120" s="314"/>
      <c r="J120" s="314"/>
      <c r="K120" s="314"/>
      <c r="L120" s="314"/>
      <c r="M120" s="314"/>
      <c r="N120" s="314"/>
      <c r="O120" s="314"/>
      <c r="P120" s="314"/>
      <c r="Q120" s="314"/>
      <c r="R120" s="356"/>
      <c r="S120" s="314"/>
      <c r="T120" s="314"/>
      <c r="U120" s="314"/>
      <c r="V120" s="314"/>
      <c r="W120" s="314"/>
      <c r="X120" s="314"/>
      <c r="Y120" s="314"/>
      <c r="Z120" s="314"/>
    </row>
    <row r="121" spans="1:26" ht="14" x14ac:dyDescent="0.2">
      <c r="A121" s="356"/>
      <c r="B121" s="314"/>
      <c r="C121" s="314"/>
      <c r="D121" s="314"/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56"/>
      <c r="S121" s="314"/>
      <c r="T121" s="314"/>
      <c r="U121" s="314"/>
      <c r="V121" s="314"/>
      <c r="W121" s="314"/>
      <c r="X121" s="314"/>
      <c r="Y121" s="314"/>
      <c r="Z121" s="314"/>
    </row>
    <row r="122" spans="1:26" ht="14" x14ac:dyDescent="0.2">
      <c r="A122" s="356"/>
      <c r="B122" s="314"/>
      <c r="C122" s="314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56"/>
      <c r="S122" s="314"/>
      <c r="T122" s="314"/>
      <c r="U122" s="314"/>
      <c r="V122" s="314"/>
      <c r="W122" s="314"/>
      <c r="X122" s="314"/>
      <c r="Y122" s="314"/>
      <c r="Z122" s="314"/>
    </row>
    <row r="123" spans="1:26" ht="14" x14ac:dyDescent="0.2">
      <c r="A123" s="356"/>
      <c r="B123" s="314"/>
      <c r="C123" s="314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56"/>
      <c r="S123" s="314"/>
      <c r="T123" s="314"/>
      <c r="U123" s="314"/>
      <c r="V123" s="314"/>
      <c r="W123" s="314"/>
      <c r="X123" s="314"/>
      <c r="Y123" s="314"/>
      <c r="Z123" s="314"/>
    </row>
    <row r="124" spans="1:26" ht="14" x14ac:dyDescent="0.2">
      <c r="A124" s="356"/>
      <c r="B124" s="314"/>
      <c r="C124" s="314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56"/>
      <c r="S124" s="314"/>
      <c r="T124" s="314"/>
      <c r="U124" s="314"/>
      <c r="V124" s="314"/>
      <c r="W124" s="314"/>
      <c r="X124" s="314"/>
      <c r="Y124" s="314"/>
      <c r="Z124" s="314"/>
    </row>
    <row r="125" spans="1:26" ht="14" x14ac:dyDescent="0.2">
      <c r="A125" s="356"/>
      <c r="B125" s="314"/>
      <c r="C125" s="314"/>
      <c r="D125" s="314"/>
      <c r="E125" s="314"/>
      <c r="F125" s="314"/>
      <c r="G125" s="314"/>
      <c r="H125" s="314"/>
      <c r="I125" s="314"/>
      <c r="J125" s="314"/>
      <c r="K125" s="314"/>
      <c r="L125" s="314"/>
      <c r="M125" s="314"/>
      <c r="N125" s="314"/>
      <c r="O125" s="314"/>
      <c r="P125" s="314"/>
      <c r="Q125" s="314"/>
      <c r="R125" s="356"/>
      <c r="S125" s="314"/>
      <c r="T125" s="314"/>
      <c r="U125" s="314"/>
      <c r="V125" s="314"/>
      <c r="W125" s="314"/>
      <c r="X125" s="314"/>
      <c r="Y125" s="314"/>
      <c r="Z125" s="314"/>
    </row>
    <row r="126" spans="1:26" ht="14" x14ac:dyDescent="0.2">
      <c r="A126" s="356"/>
      <c r="B126" s="314"/>
      <c r="C126" s="314"/>
      <c r="D126" s="314"/>
      <c r="E126" s="314"/>
      <c r="F126" s="314"/>
      <c r="G126" s="314"/>
      <c r="H126" s="314"/>
      <c r="I126" s="314"/>
      <c r="J126" s="314"/>
      <c r="K126" s="314"/>
      <c r="L126" s="314"/>
      <c r="M126" s="314"/>
      <c r="N126" s="314"/>
      <c r="O126" s="314"/>
      <c r="P126" s="314"/>
      <c r="Q126" s="314"/>
      <c r="R126" s="356"/>
      <c r="S126" s="314"/>
      <c r="T126" s="314"/>
      <c r="U126" s="314"/>
      <c r="V126" s="314"/>
      <c r="W126" s="314"/>
      <c r="X126" s="314"/>
      <c r="Y126" s="314"/>
      <c r="Z126" s="314"/>
    </row>
    <row r="127" spans="1:26" ht="14" x14ac:dyDescent="0.2">
      <c r="A127" s="356"/>
      <c r="B127" s="314"/>
      <c r="C127" s="314"/>
      <c r="D127" s="314"/>
      <c r="E127" s="314"/>
      <c r="F127" s="314"/>
      <c r="G127" s="314"/>
      <c r="H127" s="314"/>
      <c r="I127" s="314"/>
      <c r="J127" s="314"/>
      <c r="K127" s="314"/>
      <c r="L127" s="314"/>
      <c r="M127" s="314"/>
      <c r="N127" s="314"/>
      <c r="O127" s="314"/>
      <c r="P127" s="314"/>
      <c r="Q127" s="314"/>
      <c r="R127" s="356"/>
      <c r="S127" s="314"/>
      <c r="T127" s="314"/>
      <c r="U127" s="314"/>
      <c r="V127" s="314"/>
      <c r="W127" s="314"/>
      <c r="X127" s="314"/>
      <c r="Y127" s="314"/>
      <c r="Z127" s="314"/>
    </row>
    <row r="128" spans="1:26" ht="14" x14ac:dyDescent="0.2">
      <c r="A128" s="356"/>
      <c r="B128" s="314"/>
      <c r="C128" s="314"/>
      <c r="D128" s="314"/>
      <c r="E128" s="314"/>
      <c r="F128" s="314"/>
      <c r="G128" s="314"/>
      <c r="H128" s="314"/>
      <c r="I128" s="314"/>
      <c r="J128" s="314"/>
      <c r="K128" s="314"/>
      <c r="L128" s="314"/>
      <c r="M128" s="314"/>
      <c r="N128" s="314"/>
      <c r="O128" s="314"/>
      <c r="P128" s="314"/>
      <c r="Q128" s="314"/>
      <c r="R128" s="356"/>
      <c r="S128" s="314"/>
      <c r="T128" s="314"/>
      <c r="U128" s="314"/>
      <c r="V128" s="314"/>
      <c r="W128" s="314"/>
      <c r="X128" s="314"/>
      <c r="Y128" s="314"/>
      <c r="Z128" s="314"/>
    </row>
    <row r="129" spans="1:26" ht="14" x14ac:dyDescent="0.2">
      <c r="A129" s="356"/>
      <c r="B129" s="314"/>
      <c r="C129" s="314"/>
      <c r="D129" s="314"/>
      <c r="E129" s="314"/>
      <c r="F129" s="314"/>
      <c r="G129" s="314"/>
      <c r="H129" s="314"/>
      <c r="I129" s="314"/>
      <c r="J129" s="314"/>
      <c r="K129" s="314"/>
      <c r="L129" s="314"/>
      <c r="M129" s="314"/>
      <c r="N129" s="314"/>
      <c r="O129" s="314"/>
      <c r="P129" s="314"/>
      <c r="Q129" s="314"/>
      <c r="R129" s="356"/>
      <c r="S129" s="314"/>
      <c r="T129" s="314"/>
      <c r="U129" s="314"/>
      <c r="V129" s="314"/>
      <c r="W129" s="314"/>
      <c r="X129" s="314"/>
      <c r="Y129" s="314"/>
      <c r="Z129" s="314"/>
    </row>
    <row r="130" spans="1:26" ht="14" x14ac:dyDescent="0.2">
      <c r="A130" s="356"/>
      <c r="B130" s="314"/>
      <c r="C130" s="314"/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56"/>
      <c r="S130" s="314"/>
      <c r="T130" s="314"/>
      <c r="U130" s="314"/>
      <c r="V130" s="314"/>
      <c r="W130" s="314"/>
      <c r="X130" s="314"/>
      <c r="Y130" s="314"/>
      <c r="Z130" s="314"/>
    </row>
    <row r="131" spans="1:26" ht="14" x14ac:dyDescent="0.2">
      <c r="A131" s="356"/>
      <c r="B131" s="314"/>
      <c r="C131" s="314"/>
      <c r="D131" s="314"/>
      <c r="E131" s="314"/>
      <c r="F131" s="314"/>
      <c r="G131" s="314"/>
      <c r="H131" s="314"/>
      <c r="I131" s="314"/>
      <c r="J131" s="314"/>
      <c r="K131" s="314"/>
      <c r="L131" s="314"/>
      <c r="M131" s="314"/>
      <c r="N131" s="314"/>
      <c r="O131" s="314"/>
      <c r="P131" s="314"/>
      <c r="Q131" s="314"/>
      <c r="R131" s="356"/>
      <c r="S131" s="314"/>
      <c r="T131" s="314"/>
      <c r="U131" s="314"/>
      <c r="V131" s="314"/>
      <c r="W131" s="314"/>
      <c r="X131" s="314"/>
      <c r="Y131" s="314"/>
      <c r="Z131" s="314"/>
    </row>
    <row r="132" spans="1:26" ht="14" x14ac:dyDescent="0.2">
      <c r="A132" s="356"/>
      <c r="B132" s="314"/>
      <c r="C132" s="314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56"/>
      <c r="S132" s="314"/>
      <c r="T132" s="314"/>
      <c r="U132" s="314"/>
      <c r="V132" s="314"/>
      <c r="W132" s="314"/>
      <c r="X132" s="314"/>
      <c r="Y132" s="314"/>
      <c r="Z132" s="314"/>
    </row>
    <row r="133" spans="1:26" ht="14" x14ac:dyDescent="0.2">
      <c r="A133" s="356"/>
      <c r="B133" s="314"/>
      <c r="C133" s="314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56"/>
      <c r="S133" s="314"/>
      <c r="T133" s="314"/>
      <c r="U133" s="314"/>
      <c r="V133" s="314"/>
      <c r="W133" s="314"/>
      <c r="X133" s="314"/>
      <c r="Y133" s="314"/>
      <c r="Z133" s="314"/>
    </row>
    <row r="134" spans="1:26" ht="14" x14ac:dyDescent="0.2">
      <c r="A134" s="356"/>
      <c r="B134" s="314"/>
      <c r="C134" s="314"/>
      <c r="D134" s="314"/>
      <c r="E134" s="314"/>
      <c r="F134" s="314"/>
      <c r="G134" s="314"/>
      <c r="H134" s="314"/>
      <c r="I134" s="314"/>
      <c r="J134" s="314"/>
      <c r="K134" s="314"/>
      <c r="L134" s="314"/>
      <c r="M134" s="314"/>
      <c r="N134" s="314"/>
      <c r="O134" s="314"/>
      <c r="P134" s="314"/>
      <c r="Q134" s="314"/>
      <c r="R134" s="356"/>
      <c r="S134" s="314"/>
      <c r="T134" s="314"/>
      <c r="U134" s="314"/>
      <c r="V134" s="314"/>
      <c r="W134" s="314"/>
      <c r="X134" s="314"/>
      <c r="Y134" s="314"/>
      <c r="Z134" s="314"/>
    </row>
    <row r="135" spans="1:26" ht="14" x14ac:dyDescent="0.2">
      <c r="A135" s="356"/>
      <c r="B135" s="314"/>
      <c r="C135" s="314"/>
      <c r="D135" s="314"/>
      <c r="E135" s="314"/>
      <c r="F135" s="314"/>
      <c r="G135" s="314"/>
      <c r="H135" s="314"/>
      <c r="I135" s="314"/>
      <c r="J135" s="314"/>
      <c r="K135" s="314"/>
      <c r="L135" s="314"/>
      <c r="M135" s="314"/>
      <c r="N135" s="314"/>
      <c r="O135" s="314"/>
      <c r="P135" s="314"/>
      <c r="Q135" s="314"/>
      <c r="R135" s="356"/>
      <c r="S135" s="314"/>
      <c r="T135" s="314"/>
      <c r="U135" s="314"/>
      <c r="V135" s="314"/>
      <c r="W135" s="314"/>
      <c r="X135" s="314"/>
      <c r="Y135" s="314"/>
      <c r="Z135" s="314"/>
    </row>
    <row r="136" spans="1:26" ht="14" x14ac:dyDescent="0.2">
      <c r="A136" s="356"/>
      <c r="B136" s="314"/>
      <c r="C136" s="314"/>
      <c r="D136" s="314"/>
      <c r="E136" s="314"/>
      <c r="F136" s="314"/>
      <c r="G136" s="314"/>
      <c r="H136" s="314"/>
      <c r="I136" s="314"/>
      <c r="J136" s="314"/>
      <c r="K136" s="314"/>
      <c r="L136" s="314"/>
      <c r="M136" s="314"/>
      <c r="N136" s="314"/>
      <c r="O136" s="314"/>
      <c r="P136" s="314"/>
      <c r="Q136" s="314"/>
      <c r="R136" s="356"/>
      <c r="S136" s="314"/>
      <c r="T136" s="314"/>
      <c r="U136" s="314"/>
      <c r="V136" s="314"/>
      <c r="W136" s="314"/>
      <c r="X136" s="314"/>
      <c r="Y136" s="314"/>
      <c r="Z136" s="314"/>
    </row>
    <row r="137" spans="1:26" ht="14" x14ac:dyDescent="0.2">
      <c r="A137" s="356"/>
      <c r="B137" s="314"/>
      <c r="C137" s="314"/>
      <c r="D137" s="314"/>
      <c r="E137" s="314"/>
      <c r="F137" s="314"/>
      <c r="G137" s="314"/>
      <c r="H137" s="314"/>
      <c r="I137" s="314"/>
      <c r="J137" s="314"/>
      <c r="K137" s="314"/>
      <c r="L137" s="314"/>
      <c r="M137" s="314"/>
      <c r="N137" s="314"/>
      <c r="O137" s="314"/>
      <c r="P137" s="314"/>
      <c r="Q137" s="314"/>
      <c r="R137" s="356"/>
      <c r="S137" s="314"/>
      <c r="T137" s="314"/>
      <c r="U137" s="314"/>
      <c r="V137" s="314"/>
      <c r="W137" s="314"/>
      <c r="X137" s="314"/>
      <c r="Y137" s="314"/>
      <c r="Z137" s="314"/>
    </row>
    <row r="138" spans="1:26" ht="14" x14ac:dyDescent="0.2">
      <c r="A138" s="356"/>
      <c r="B138" s="314"/>
      <c r="C138" s="314"/>
      <c r="D138" s="314"/>
      <c r="E138" s="314"/>
      <c r="F138" s="314"/>
      <c r="G138" s="314"/>
      <c r="H138" s="314"/>
      <c r="I138" s="314"/>
      <c r="J138" s="314"/>
      <c r="K138" s="314"/>
      <c r="L138" s="314"/>
      <c r="M138" s="314"/>
      <c r="N138" s="314"/>
      <c r="O138" s="314"/>
      <c r="P138" s="314"/>
      <c r="Q138" s="314"/>
      <c r="R138" s="356"/>
      <c r="S138" s="314"/>
      <c r="T138" s="314"/>
      <c r="U138" s="314"/>
      <c r="V138" s="314"/>
      <c r="W138" s="314"/>
      <c r="X138" s="314"/>
      <c r="Y138" s="314"/>
      <c r="Z138" s="314"/>
    </row>
    <row r="139" spans="1:26" ht="14" x14ac:dyDescent="0.2">
      <c r="A139" s="356"/>
      <c r="B139" s="314"/>
      <c r="C139" s="314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56"/>
      <c r="S139" s="314"/>
      <c r="T139" s="314"/>
      <c r="U139" s="314"/>
      <c r="V139" s="314"/>
      <c r="W139" s="314"/>
      <c r="X139" s="314"/>
      <c r="Y139" s="314"/>
      <c r="Z139" s="314"/>
    </row>
    <row r="140" spans="1:26" ht="14" x14ac:dyDescent="0.2">
      <c r="A140" s="356"/>
      <c r="B140" s="314"/>
      <c r="C140" s="314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56"/>
      <c r="S140" s="314"/>
      <c r="T140" s="314"/>
      <c r="U140" s="314"/>
      <c r="V140" s="314"/>
      <c r="W140" s="314"/>
      <c r="X140" s="314"/>
      <c r="Y140" s="314"/>
      <c r="Z140" s="314"/>
    </row>
    <row r="141" spans="1:26" ht="14" x14ac:dyDescent="0.2">
      <c r="A141" s="356"/>
      <c r="B141" s="314"/>
      <c r="C141" s="314"/>
      <c r="D141" s="314"/>
      <c r="E141" s="314"/>
      <c r="F141" s="314"/>
      <c r="G141" s="314"/>
      <c r="H141" s="314"/>
      <c r="I141" s="314"/>
      <c r="J141" s="314"/>
      <c r="K141" s="314"/>
      <c r="L141" s="314"/>
      <c r="M141" s="314"/>
      <c r="N141" s="314"/>
      <c r="O141" s="314"/>
      <c r="P141" s="314"/>
      <c r="Q141" s="314"/>
      <c r="R141" s="356"/>
      <c r="S141" s="314"/>
      <c r="T141" s="314"/>
      <c r="U141" s="314"/>
      <c r="V141" s="314"/>
      <c r="W141" s="314"/>
      <c r="X141" s="314"/>
      <c r="Y141" s="314"/>
      <c r="Z141" s="314"/>
    </row>
    <row r="142" spans="1:26" ht="14" x14ac:dyDescent="0.2">
      <c r="A142" s="356"/>
      <c r="B142" s="314"/>
      <c r="C142" s="314"/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314"/>
      <c r="P142" s="314"/>
      <c r="Q142" s="314"/>
      <c r="R142" s="356"/>
      <c r="S142" s="314"/>
      <c r="T142" s="314"/>
      <c r="U142" s="314"/>
      <c r="V142" s="314"/>
      <c r="W142" s="314"/>
      <c r="X142" s="314"/>
      <c r="Y142" s="314"/>
      <c r="Z142" s="314"/>
    </row>
    <row r="143" spans="1:26" ht="14" x14ac:dyDescent="0.2">
      <c r="A143" s="356"/>
      <c r="B143" s="314"/>
      <c r="C143" s="314"/>
      <c r="D143" s="314"/>
      <c r="E143" s="314"/>
      <c r="F143" s="314"/>
      <c r="G143" s="314"/>
      <c r="H143" s="314"/>
      <c r="I143" s="314"/>
      <c r="J143" s="314"/>
      <c r="K143" s="314"/>
      <c r="L143" s="314"/>
      <c r="M143" s="314"/>
      <c r="N143" s="314"/>
      <c r="O143" s="314"/>
      <c r="P143" s="314"/>
      <c r="Q143" s="314"/>
      <c r="R143" s="356"/>
      <c r="S143" s="314"/>
      <c r="T143" s="314"/>
      <c r="U143" s="314"/>
      <c r="V143" s="314"/>
      <c r="W143" s="314"/>
      <c r="X143" s="314"/>
      <c r="Y143" s="314"/>
      <c r="Z143" s="314"/>
    </row>
    <row r="144" spans="1:26" ht="14" x14ac:dyDescent="0.2">
      <c r="A144" s="356"/>
      <c r="B144" s="314"/>
      <c r="C144" s="314"/>
      <c r="D144" s="314"/>
      <c r="E144" s="314"/>
      <c r="F144" s="314"/>
      <c r="G144" s="314"/>
      <c r="H144" s="314"/>
      <c r="I144" s="314"/>
      <c r="J144" s="314"/>
      <c r="K144" s="314"/>
      <c r="L144" s="314"/>
      <c r="M144" s="314"/>
      <c r="N144" s="314"/>
      <c r="O144" s="314"/>
      <c r="P144" s="314"/>
      <c r="Q144" s="314"/>
      <c r="R144" s="356"/>
      <c r="S144" s="314"/>
      <c r="T144" s="314"/>
      <c r="U144" s="314"/>
      <c r="V144" s="314"/>
      <c r="W144" s="314"/>
      <c r="X144" s="314"/>
      <c r="Y144" s="314"/>
      <c r="Z144" s="314"/>
    </row>
    <row r="145" spans="1:26" ht="14" x14ac:dyDescent="0.2">
      <c r="A145" s="356"/>
      <c r="B145" s="314"/>
      <c r="C145" s="314"/>
      <c r="D145" s="314"/>
      <c r="E145" s="314"/>
      <c r="F145" s="314"/>
      <c r="G145" s="314"/>
      <c r="H145" s="314"/>
      <c r="I145" s="314"/>
      <c r="J145" s="314"/>
      <c r="K145" s="314"/>
      <c r="L145" s="314"/>
      <c r="M145" s="314"/>
      <c r="N145" s="314"/>
      <c r="O145" s="314"/>
      <c r="P145" s="314"/>
      <c r="Q145" s="314"/>
      <c r="R145" s="356"/>
      <c r="S145" s="314"/>
      <c r="T145" s="314"/>
      <c r="U145" s="314"/>
      <c r="V145" s="314"/>
      <c r="W145" s="314"/>
      <c r="X145" s="314"/>
      <c r="Y145" s="314"/>
      <c r="Z145" s="314"/>
    </row>
    <row r="146" spans="1:26" ht="14" x14ac:dyDescent="0.2">
      <c r="A146" s="356"/>
      <c r="B146" s="314"/>
      <c r="C146" s="314"/>
      <c r="D146" s="314"/>
      <c r="E146" s="314"/>
      <c r="F146" s="314"/>
      <c r="G146" s="314"/>
      <c r="H146" s="314"/>
      <c r="I146" s="314"/>
      <c r="J146" s="314"/>
      <c r="K146" s="314"/>
      <c r="L146" s="314"/>
      <c r="M146" s="314"/>
      <c r="N146" s="314"/>
      <c r="O146" s="314"/>
      <c r="P146" s="314"/>
      <c r="Q146" s="314"/>
      <c r="R146" s="356"/>
      <c r="S146" s="314"/>
      <c r="T146" s="314"/>
      <c r="U146" s="314"/>
      <c r="V146" s="314"/>
      <c r="W146" s="314"/>
      <c r="X146" s="314"/>
      <c r="Y146" s="314"/>
      <c r="Z146" s="314"/>
    </row>
    <row r="147" spans="1:26" ht="14" x14ac:dyDescent="0.2">
      <c r="A147" s="356"/>
      <c r="B147" s="314"/>
      <c r="C147" s="314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56"/>
      <c r="S147" s="314"/>
      <c r="T147" s="314"/>
      <c r="U147" s="314"/>
      <c r="V147" s="314"/>
      <c r="W147" s="314"/>
      <c r="X147" s="314"/>
      <c r="Y147" s="314"/>
      <c r="Z147" s="314"/>
    </row>
    <row r="148" spans="1:26" ht="14" x14ac:dyDescent="0.2">
      <c r="A148" s="356"/>
      <c r="B148" s="314"/>
      <c r="C148" s="314"/>
      <c r="D148" s="314"/>
      <c r="E148" s="314"/>
      <c r="F148" s="314"/>
      <c r="G148" s="314"/>
      <c r="H148" s="314"/>
      <c r="I148" s="314"/>
      <c r="J148" s="314"/>
      <c r="K148" s="314"/>
      <c r="L148" s="314"/>
      <c r="M148" s="314"/>
      <c r="N148" s="314"/>
      <c r="O148" s="314"/>
      <c r="P148" s="314"/>
      <c r="Q148" s="314"/>
      <c r="R148" s="356"/>
      <c r="S148" s="314"/>
      <c r="T148" s="314"/>
      <c r="U148" s="314"/>
      <c r="V148" s="314"/>
      <c r="W148" s="314"/>
      <c r="X148" s="314"/>
      <c r="Y148" s="314"/>
      <c r="Z148" s="314"/>
    </row>
    <row r="149" spans="1:26" ht="14" x14ac:dyDescent="0.2">
      <c r="A149" s="356"/>
      <c r="B149" s="314"/>
      <c r="C149" s="314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314"/>
      <c r="O149" s="314"/>
      <c r="P149" s="314"/>
      <c r="Q149" s="314"/>
      <c r="R149" s="356"/>
      <c r="S149" s="314"/>
      <c r="T149" s="314"/>
      <c r="U149" s="314"/>
      <c r="V149" s="314"/>
      <c r="W149" s="314"/>
      <c r="X149" s="314"/>
      <c r="Y149" s="314"/>
      <c r="Z149" s="314"/>
    </row>
    <row r="150" spans="1:26" ht="14" x14ac:dyDescent="0.2">
      <c r="A150" s="356"/>
      <c r="B150" s="314"/>
      <c r="C150" s="314"/>
      <c r="D150" s="314"/>
      <c r="E150" s="314"/>
      <c r="F150" s="314"/>
      <c r="G150" s="314"/>
      <c r="H150" s="314"/>
      <c r="I150" s="314"/>
      <c r="J150" s="314"/>
      <c r="K150" s="314"/>
      <c r="L150" s="314"/>
      <c r="M150" s="314"/>
      <c r="N150" s="314"/>
      <c r="O150" s="314"/>
      <c r="P150" s="314"/>
      <c r="Q150" s="314"/>
      <c r="R150" s="356"/>
      <c r="S150" s="314"/>
      <c r="T150" s="314"/>
      <c r="U150" s="314"/>
      <c r="V150" s="314"/>
      <c r="W150" s="314"/>
      <c r="X150" s="314"/>
      <c r="Y150" s="314"/>
      <c r="Z150" s="314"/>
    </row>
    <row r="151" spans="1:26" ht="14" x14ac:dyDescent="0.2">
      <c r="A151" s="356"/>
      <c r="B151" s="314"/>
      <c r="C151" s="314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56"/>
      <c r="S151" s="314"/>
      <c r="T151" s="314"/>
      <c r="U151" s="314"/>
      <c r="V151" s="314"/>
      <c r="W151" s="314"/>
      <c r="X151" s="314"/>
      <c r="Y151" s="314"/>
      <c r="Z151" s="314"/>
    </row>
    <row r="152" spans="1:26" ht="14" x14ac:dyDescent="0.2">
      <c r="A152" s="356"/>
      <c r="B152" s="314"/>
      <c r="C152" s="314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56"/>
      <c r="S152" s="314"/>
      <c r="T152" s="314"/>
      <c r="U152" s="314"/>
      <c r="V152" s="314"/>
      <c r="W152" s="314"/>
      <c r="X152" s="314"/>
      <c r="Y152" s="314"/>
      <c r="Z152" s="314"/>
    </row>
    <row r="153" spans="1:26" ht="14" x14ac:dyDescent="0.2">
      <c r="A153" s="356"/>
      <c r="B153" s="314"/>
      <c r="C153" s="314"/>
      <c r="D153" s="314"/>
      <c r="E153" s="314"/>
      <c r="F153" s="314"/>
      <c r="G153" s="314"/>
      <c r="H153" s="314"/>
      <c r="I153" s="314"/>
      <c r="J153" s="314"/>
      <c r="K153" s="314"/>
      <c r="L153" s="314"/>
      <c r="M153" s="314"/>
      <c r="N153" s="314"/>
      <c r="O153" s="314"/>
      <c r="P153" s="314"/>
      <c r="Q153" s="314"/>
      <c r="R153" s="356"/>
      <c r="S153" s="314"/>
      <c r="T153" s="314"/>
      <c r="U153" s="314"/>
      <c r="V153" s="314"/>
      <c r="W153" s="314"/>
      <c r="X153" s="314"/>
      <c r="Y153" s="314"/>
      <c r="Z153" s="314"/>
    </row>
    <row r="154" spans="1:26" ht="14" x14ac:dyDescent="0.2">
      <c r="A154" s="356"/>
      <c r="B154" s="314"/>
      <c r="C154" s="314"/>
      <c r="D154" s="314"/>
      <c r="E154" s="314"/>
      <c r="F154" s="314"/>
      <c r="G154" s="314"/>
      <c r="H154" s="314"/>
      <c r="I154" s="314"/>
      <c r="J154" s="314"/>
      <c r="K154" s="314"/>
      <c r="L154" s="314"/>
      <c r="M154" s="314"/>
      <c r="N154" s="314"/>
      <c r="O154" s="314"/>
      <c r="P154" s="314"/>
      <c r="Q154" s="314"/>
      <c r="R154" s="356"/>
      <c r="S154" s="314"/>
      <c r="T154" s="314"/>
      <c r="U154" s="314"/>
      <c r="V154" s="314"/>
      <c r="W154" s="314"/>
      <c r="X154" s="314"/>
      <c r="Y154" s="314"/>
      <c r="Z154" s="314"/>
    </row>
    <row r="155" spans="1:26" ht="14" x14ac:dyDescent="0.2">
      <c r="A155" s="356"/>
      <c r="B155" s="314"/>
      <c r="C155" s="314"/>
      <c r="D155" s="314"/>
      <c r="E155" s="314"/>
      <c r="F155" s="314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56"/>
      <c r="S155" s="314"/>
      <c r="T155" s="314"/>
      <c r="U155" s="314"/>
      <c r="V155" s="314"/>
      <c r="W155" s="314"/>
      <c r="X155" s="314"/>
      <c r="Y155" s="314"/>
      <c r="Z155" s="314"/>
    </row>
    <row r="156" spans="1:26" ht="14" x14ac:dyDescent="0.2">
      <c r="A156" s="356"/>
      <c r="B156" s="314"/>
      <c r="C156" s="314"/>
      <c r="D156" s="314"/>
      <c r="E156" s="314"/>
      <c r="F156" s="314"/>
      <c r="G156" s="314"/>
      <c r="H156" s="314"/>
      <c r="I156" s="314"/>
      <c r="J156" s="314"/>
      <c r="K156" s="314"/>
      <c r="L156" s="314"/>
      <c r="M156" s="314"/>
      <c r="N156" s="314"/>
      <c r="O156" s="314"/>
      <c r="P156" s="314"/>
      <c r="Q156" s="314"/>
      <c r="R156" s="356"/>
      <c r="S156" s="314"/>
      <c r="T156" s="314"/>
      <c r="U156" s="314"/>
      <c r="V156" s="314"/>
      <c r="W156" s="314"/>
      <c r="X156" s="314"/>
      <c r="Y156" s="314"/>
      <c r="Z156" s="314"/>
    </row>
    <row r="157" spans="1:26" ht="14" x14ac:dyDescent="0.2">
      <c r="A157" s="356"/>
      <c r="B157" s="314"/>
      <c r="C157" s="314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56"/>
      <c r="S157" s="314"/>
      <c r="T157" s="314"/>
      <c r="U157" s="314"/>
      <c r="V157" s="314"/>
      <c r="W157" s="314"/>
      <c r="X157" s="314"/>
      <c r="Y157" s="314"/>
      <c r="Z157" s="314"/>
    </row>
    <row r="158" spans="1:26" ht="14" x14ac:dyDescent="0.2">
      <c r="A158" s="356"/>
      <c r="B158" s="314"/>
      <c r="C158" s="314"/>
      <c r="D158" s="314"/>
      <c r="E158" s="314"/>
      <c r="F158" s="314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56"/>
      <c r="S158" s="314"/>
      <c r="T158" s="314"/>
      <c r="U158" s="314"/>
      <c r="V158" s="314"/>
      <c r="W158" s="314"/>
      <c r="X158" s="314"/>
      <c r="Y158" s="314"/>
      <c r="Z158" s="314"/>
    </row>
    <row r="159" spans="1:26" ht="14" x14ac:dyDescent="0.2">
      <c r="A159" s="356"/>
      <c r="B159" s="314"/>
      <c r="C159" s="314"/>
      <c r="D159" s="314"/>
      <c r="E159" s="314"/>
      <c r="F159" s="314"/>
      <c r="G159" s="314"/>
      <c r="H159" s="314"/>
      <c r="I159" s="314"/>
      <c r="J159" s="314"/>
      <c r="K159" s="314"/>
      <c r="L159" s="314"/>
      <c r="M159" s="314"/>
      <c r="N159" s="314"/>
      <c r="O159" s="314"/>
      <c r="P159" s="314"/>
      <c r="Q159" s="314"/>
      <c r="R159" s="356"/>
      <c r="S159" s="314"/>
      <c r="T159" s="314"/>
      <c r="U159" s="314"/>
      <c r="V159" s="314"/>
      <c r="W159" s="314"/>
      <c r="X159" s="314"/>
      <c r="Y159" s="314"/>
      <c r="Z159" s="314"/>
    </row>
    <row r="160" spans="1:26" ht="14" x14ac:dyDescent="0.2">
      <c r="A160" s="356"/>
      <c r="B160" s="314"/>
      <c r="C160" s="314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56"/>
      <c r="S160" s="314"/>
      <c r="T160" s="314"/>
      <c r="U160" s="314"/>
      <c r="V160" s="314"/>
      <c r="W160" s="314"/>
      <c r="X160" s="314"/>
      <c r="Y160" s="314"/>
      <c r="Z160" s="314"/>
    </row>
    <row r="161" spans="1:26" ht="14" x14ac:dyDescent="0.2">
      <c r="A161" s="356"/>
      <c r="B161" s="314"/>
      <c r="C161" s="314"/>
      <c r="D161" s="314"/>
      <c r="E161" s="314"/>
      <c r="F161" s="314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56"/>
      <c r="S161" s="314"/>
      <c r="T161" s="314"/>
      <c r="U161" s="314"/>
      <c r="V161" s="314"/>
      <c r="W161" s="314"/>
      <c r="X161" s="314"/>
      <c r="Y161" s="314"/>
      <c r="Z161" s="314"/>
    </row>
    <row r="162" spans="1:26" ht="14" x14ac:dyDescent="0.2">
      <c r="A162" s="356"/>
      <c r="B162" s="314"/>
      <c r="C162" s="314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56"/>
      <c r="S162" s="314"/>
      <c r="T162" s="314"/>
      <c r="U162" s="314"/>
      <c r="V162" s="314"/>
      <c r="W162" s="314"/>
      <c r="X162" s="314"/>
      <c r="Y162" s="314"/>
      <c r="Z162" s="314"/>
    </row>
    <row r="163" spans="1:26" ht="14" x14ac:dyDescent="0.2">
      <c r="A163" s="356"/>
      <c r="B163" s="314"/>
      <c r="C163" s="314"/>
      <c r="D163" s="314"/>
      <c r="E163" s="314"/>
      <c r="F163" s="314"/>
      <c r="G163" s="314"/>
      <c r="H163" s="314"/>
      <c r="I163" s="314"/>
      <c r="J163" s="314"/>
      <c r="K163" s="314"/>
      <c r="L163" s="314"/>
      <c r="M163" s="314"/>
      <c r="N163" s="314"/>
      <c r="O163" s="314"/>
      <c r="P163" s="314"/>
      <c r="Q163" s="314"/>
      <c r="R163" s="356"/>
      <c r="S163" s="314"/>
      <c r="T163" s="314"/>
      <c r="U163" s="314"/>
      <c r="V163" s="314"/>
      <c r="W163" s="314"/>
      <c r="X163" s="314"/>
      <c r="Y163" s="314"/>
      <c r="Z163" s="314"/>
    </row>
    <row r="164" spans="1:26" ht="14" x14ac:dyDescent="0.2">
      <c r="A164" s="356"/>
      <c r="B164" s="314"/>
      <c r="C164" s="314"/>
      <c r="D164" s="314"/>
      <c r="E164" s="314"/>
      <c r="F164" s="314"/>
      <c r="G164" s="314"/>
      <c r="H164" s="314"/>
      <c r="I164" s="314"/>
      <c r="J164" s="314"/>
      <c r="K164" s="314"/>
      <c r="L164" s="314"/>
      <c r="M164" s="314"/>
      <c r="N164" s="314"/>
      <c r="O164" s="314"/>
      <c r="P164" s="314"/>
      <c r="Q164" s="314"/>
      <c r="R164" s="356"/>
      <c r="S164" s="314"/>
      <c r="T164" s="314"/>
      <c r="U164" s="314"/>
      <c r="V164" s="314"/>
      <c r="W164" s="314"/>
      <c r="X164" s="314"/>
      <c r="Y164" s="314"/>
      <c r="Z164" s="314"/>
    </row>
    <row r="165" spans="1:26" ht="14" x14ac:dyDescent="0.2">
      <c r="A165" s="356"/>
      <c r="B165" s="314"/>
      <c r="C165" s="314"/>
      <c r="D165" s="314"/>
      <c r="E165" s="314"/>
      <c r="F165" s="314"/>
      <c r="G165" s="314"/>
      <c r="H165" s="314"/>
      <c r="I165" s="314"/>
      <c r="J165" s="314"/>
      <c r="K165" s="314"/>
      <c r="L165" s="314"/>
      <c r="M165" s="314"/>
      <c r="N165" s="314"/>
      <c r="O165" s="314"/>
      <c r="P165" s="314"/>
      <c r="Q165" s="314"/>
      <c r="R165" s="356"/>
      <c r="S165" s="314"/>
      <c r="T165" s="314"/>
      <c r="U165" s="314"/>
      <c r="V165" s="314"/>
      <c r="W165" s="314"/>
      <c r="X165" s="314"/>
      <c r="Y165" s="314"/>
      <c r="Z165" s="314"/>
    </row>
    <row r="166" spans="1:26" ht="14" x14ac:dyDescent="0.2">
      <c r="A166" s="356"/>
      <c r="B166" s="314"/>
      <c r="C166" s="314"/>
      <c r="D166" s="314"/>
      <c r="E166" s="314"/>
      <c r="F166" s="314"/>
      <c r="G166" s="314"/>
      <c r="H166" s="314"/>
      <c r="I166" s="314"/>
      <c r="J166" s="314"/>
      <c r="K166" s="314"/>
      <c r="L166" s="314"/>
      <c r="M166" s="314"/>
      <c r="N166" s="314"/>
      <c r="O166" s="314"/>
      <c r="P166" s="314"/>
      <c r="Q166" s="314"/>
      <c r="R166" s="356"/>
      <c r="S166" s="314"/>
      <c r="T166" s="314"/>
      <c r="U166" s="314"/>
      <c r="V166" s="314"/>
      <c r="W166" s="314"/>
      <c r="X166" s="314"/>
      <c r="Y166" s="314"/>
      <c r="Z166" s="314"/>
    </row>
    <row r="167" spans="1:26" ht="14" x14ac:dyDescent="0.2">
      <c r="A167" s="356"/>
      <c r="B167" s="314"/>
      <c r="C167" s="314"/>
      <c r="D167" s="314"/>
      <c r="E167" s="314"/>
      <c r="F167" s="314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56"/>
      <c r="S167" s="314"/>
      <c r="T167" s="314"/>
      <c r="U167" s="314"/>
      <c r="V167" s="314"/>
      <c r="W167" s="314"/>
      <c r="X167" s="314"/>
      <c r="Y167" s="314"/>
      <c r="Z167" s="314"/>
    </row>
    <row r="168" spans="1:26" ht="14" x14ac:dyDescent="0.2">
      <c r="A168" s="356"/>
      <c r="B168" s="314"/>
      <c r="C168" s="314"/>
      <c r="D168" s="314"/>
      <c r="E168" s="314"/>
      <c r="F168" s="314"/>
      <c r="G168" s="314"/>
      <c r="H168" s="314"/>
      <c r="I168" s="314"/>
      <c r="J168" s="314"/>
      <c r="K168" s="314"/>
      <c r="L168" s="314"/>
      <c r="M168" s="314"/>
      <c r="N168" s="314"/>
      <c r="O168" s="314"/>
      <c r="P168" s="314"/>
      <c r="Q168" s="314"/>
      <c r="R168" s="356"/>
      <c r="S168" s="314"/>
      <c r="T168" s="314"/>
      <c r="U168" s="314"/>
      <c r="V168" s="314"/>
      <c r="W168" s="314"/>
      <c r="X168" s="314"/>
      <c r="Y168" s="314"/>
      <c r="Z168" s="314"/>
    </row>
    <row r="169" spans="1:26" ht="14" x14ac:dyDescent="0.2">
      <c r="A169" s="356"/>
      <c r="B169" s="314"/>
      <c r="C169" s="314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56"/>
      <c r="S169" s="314"/>
      <c r="T169" s="314"/>
      <c r="U169" s="314"/>
      <c r="V169" s="314"/>
      <c r="W169" s="314"/>
      <c r="X169" s="314"/>
      <c r="Y169" s="314"/>
      <c r="Z169" s="314"/>
    </row>
    <row r="170" spans="1:26" ht="14" x14ac:dyDescent="0.2">
      <c r="A170" s="356"/>
      <c r="B170" s="314"/>
      <c r="C170" s="314"/>
      <c r="D170" s="314"/>
      <c r="E170" s="314"/>
      <c r="F170" s="314"/>
      <c r="G170" s="314"/>
      <c r="H170" s="314"/>
      <c r="I170" s="314"/>
      <c r="J170" s="314"/>
      <c r="K170" s="314"/>
      <c r="L170" s="314"/>
      <c r="M170" s="314"/>
      <c r="N170" s="314"/>
      <c r="O170" s="314"/>
      <c r="P170" s="314"/>
      <c r="Q170" s="314"/>
      <c r="R170" s="356"/>
      <c r="S170" s="314"/>
      <c r="T170" s="314"/>
      <c r="U170" s="314"/>
      <c r="V170" s="314"/>
      <c r="W170" s="314"/>
      <c r="X170" s="314"/>
      <c r="Y170" s="314"/>
      <c r="Z170" s="314"/>
    </row>
    <row r="171" spans="1:26" ht="14" x14ac:dyDescent="0.2">
      <c r="A171" s="356"/>
      <c r="B171" s="314"/>
      <c r="C171" s="314"/>
      <c r="D171" s="314"/>
      <c r="E171" s="314"/>
      <c r="F171" s="314"/>
      <c r="G171" s="314"/>
      <c r="H171" s="314"/>
      <c r="I171" s="314"/>
      <c r="J171" s="314"/>
      <c r="K171" s="314"/>
      <c r="L171" s="314"/>
      <c r="M171" s="314"/>
      <c r="N171" s="314"/>
      <c r="O171" s="314"/>
      <c r="P171" s="314"/>
      <c r="Q171" s="314"/>
      <c r="R171" s="356"/>
      <c r="S171" s="314"/>
      <c r="T171" s="314"/>
      <c r="U171" s="314"/>
      <c r="V171" s="314"/>
      <c r="W171" s="314"/>
      <c r="X171" s="314"/>
      <c r="Y171" s="314"/>
      <c r="Z171" s="314"/>
    </row>
    <row r="172" spans="1:26" ht="14" x14ac:dyDescent="0.2">
      <c r="A172" s="356"/>
      <c r="B172" s="314"/>
      <c r="C172" s="314"/>
      <c r="D172" s="314"/>
      <c r="E172" s="314"/>
      <c r="F172" s="314"/>
      <c r="G172" s="314"/>
      <c r="H172" s="314"/>
      <c r="I172" s="314"/>
      <c r="J172" s="314"/>
      <c r="K172" s="314"/>
      <c r="L172" s="314"/>
      <c r="M172" s="314"/>
      <c r="N172" s="314"/>
      <c r="O172" s="314"/>
      <c r="P172" s="314"/>
      <c r="Q172" s="314"/>
      <c r="R172" s="356"/>
      <c r="S172" s="314"/>
      <c r="T172" s="314"/>
      <c r="U172" s="314"/>
      <c r="V172" s="314"/>
      <c r="W172" s="314"/>
      <c r="X172" s="314"/>
      <c r="Y172" s="314"/>
      <c r="Z172" s="314"/>
    </row>
    <row r="173" spans="1:26" ht="14" x14ac:dyDescent="0.2">
      <c r="A173" s="356"/>
      <c r="B173" s="314"/>
      <c r="C173" s="314"/>
      <c r="D173" s="314"/>
      <c r="E173" s="314"/>
      <c r="F173" s="314"/>
      <c r="G173" s="314"/>
      <c r="H173" s="314"/>
      <c r="I173" s="314"/>
      <c r="J173" s="314"/>
      <c r="K173" s="314"/>
      <c r="L173" s="314"/>
      <c r="M173" s="314"/>
      <c r="N173" s="314"/>
      <c r="O173" s="314"/>
      <c r="P173" s="314"/>
      <c r="Q173" s="314"/>
      <c r="R173" s="356"/>
      <c r="S173" s="314"/>
      <c r="T173" s="314"/>
      <c r="U173" s="314"/>
      <c r="V173" s="314"/>
      <c r="W173" s="314"/>
      <c r="X173" s="314"/>
      <c r="Y173" s="314"/>
      <c r="Z173" s="314"/>
    </row>
    <row r="174" spans="1:26" ht="14" x14ac:dyDescent="0.2">
      <c r="A174" s="356"/>
      <c r="B174" s="314"/>
      <c r="C174" s="314"/>
      <c r="D174" s="314"/>
      <c r="E174" s="314"/>
      <c r="F174" s="314"/>
      <c r="G174" s="314"/>
      <c r="H174" s="314"/>
      <c r="I174" s="314"/>
      <c r="J174" s="314"/>
      <c r="K174" s="314"/>
      <c r="L174" s="314"/>
      <c r="M174" s="314"/>
      <c r="N174" s="314"/>
      <c r="O174" s="314"/>
      <c r="P174" s="314"/>
      <c r="Q174" s="314"/>
      <c r="R174" s="356"/>
      <c r="S174" s="314"/>
      <c r="T174" s="314"/>
      <c r="U174" s="314"/>
      <c r="V174" s="314"/>
      <c r="W174" s="314"/>
      <c r="X174" s="314"/>
      <c r="Y174" s="314"/>
      <c r="Z174" s="314"/>
    </row>
    <row r="175" spans="1:26" ht="14" x14ac:dyDescent="0.2">
      <c r="A175" s="356"/>
      <c r="B175" s="314"/>
      <c r="C175" s="314"/>
      <c r="D175" s="314"/>
      <c r="E175" s="314"/>
      <c r="F175" s="314"/>
      <c r="G175" s="314"/>
      <c r="H175" s="314"/>
      <c r="I175" s="314"/>
      <c r="J175" s="314"/>
      <c r="K175" s="314"/>
      <c r="L175" s="314"/>
      <c r="M175" s="314"/>
      <c r="N175" s="314"/>
      <c r="O175" s="314"/>
      <c r="P175" s="314"/>
      <c r="Q175" s="314"/>
      <c r="R175" s="356"/>
      <c r="S175" s="314"/>
      <c r="T175" s="314"/>
      <c r="U175" s="314"/>
      <c r="V175" s="314"/>
      <c r="W175" s="314"/>
      <c r="X175" s="314"/>
      <c r="Y175" s="314"/>
      <c r="Z175" s="314"/>
    </row>
    <row r="176" spans="1:26" ht="14" x14ac:dyDescent="0.2">
      <c r="A176" s="356"/>
      <c r="B176" s="314"/>
      <c r="C176" s="314"/>
      <c r="D176" s="314"/>
      <c r="E176" s="314"/>
      <c r="F176" s="314"/>
      <c r="G176" s="314"/>
      <c r="H176" s="314"/>
      <c r="I176" s="314"/>
      <c r="J176" s="314"/>
      <c r="K176" s="314"/>
      <c r="L176" s="314"/>
      <c r="M176" s="314"/>
      <c r="N176" s="314"/>
      <c r="O176" s="314"/>
      <c r="P176" s="314"/>
      <c r="Q176" s="314"/>
      <c r="R176" s="356"/>
      <c r="S176" s="314"/>
      <c r="T176" s="314"/>
      <c r="U176" s="314"/>
      <c r="V176" s="314"/>
      <c r="W176" s="314"/>
      <c r="X176" s="314"/>
      <c r="Y176" s="314"/>
      <c r="Z176" s="314"/>
    </row>
    <row r="177" spans="1:26" ht="14" x14ac:dyDescent="0.2">
      <c r="A177" s="356"/>
      <c r="B177" s="314"/>
      <c r="C177" s="314"/>
      <c r="D177" s="314"/>
      <c r="E177" s="314"/>
      <c r="F177" s="314"/>
      <c r="G177" s="314"/>
      <c r="H177" s="314"/>
      <c r="I177" s="314"/>
      <c r="J177" s="314"/>
      <c r="K177" s="314"/>
      <c r="L177" s="314"/>
      <c r="M177" s="314"/>
      <c r="N177" s="314"/>
      <c r="O177" s="314"/>
      <c r="P177" s="314"/>
      <c r="Q177" s="314"/>
      <c r="R177" s="356"/>
      <c r="S177" s="314"/>
      <c r="T177" s="314"/>
      <c r="U177" s="314"/>
      <c r="V177" s="314"/>
      <c r="W177" s="314"/>
      <c r="X177" s="314"/>
      <c r="Y177" s="314"/>
      <c r="Z177" s="314"/>
    </row>
    <row r="178" spans="1:26" ht="14" x14ac:dyDescent="0.2">
      <c r="A178" s="356"/>
      <c r="B178" s="314"/>
      <c r="C178" s="314"/>
      <c r="D178" s="314"/>
      <c r="E178" s="314"/>
      <c r="F178" s="314"/>
      <c r="G178" s="314"/>
      <c r="H178" s="314"/>
      <c r="I178" s="314"/>
      <c r="J178" s="314"/>
      <c r="K178" s="314"/>
      <c r="L178" s="314"/>
      <c r="M178" s="314"/>
      <c r="N178" s="314"/>
      <c r="O178" s="314"/>
      <c r="P178" s="314"/>
      <c r="Q178" s="314"/>
      <c r="R178" s="356"/>
      <c r="S178" s="314"/>
      <c r="T178" s="314"/>
      <c r="U178" s="314"/>
      <c r="V178" s="314"/>
      <c r="W178" s="314"/>
      <c r="X178" s="314"/>
      <c r="Y178" s="314"/>
      <c r="Z178" s="314"/>
    </row>
    <row r="179" spans="1:26" ht="14" x14ac:dyDescent="0.2">
      <c r="A179" s="356"/>
      <c r="B179" s="314"/>
      <c r="C179" s="314"/>
      <c r="D179" s="314"/>
      <c r="E179" s="314"/>
      <c r="F179" s="314"/>
      <c r="G179" s="314"/>
      <c r="H179" s="314"/>
      <c r="I179" s="314"/>
      <c r="J179" s="314"/>
      <c r="K179" s="314"/>
      <c r="L179" s="314"/>
      <c r="M179" s="314"/>
      <c r="N179" s="314"/>
      <c r="O179" s="314"/>
      <c r="P179" s="314"/>
      <c r="Q179" s="314"/>
      <c r="R179" s="356"/>
      <c r="S179" s="314"/>
      <c r="T179" s="314"/>
      <c r="U179" s="314"/>
      <c r="V179" s="314"/>
      <c r="W179" s="314"/>
      <c r="X179" s="314"/>
      <c r="Y179" s="314"/>
      <c r="Z179" s="314"/>
    </row>
    <row r="180" spans="1:26" ht="14" x14ac:dyDescent="0.2">
      <c r="A180" s="356"/>
      <c r="B180" s="314"/>
      <c r="C180" s="314"/>
      <c r="D180" s="314"/>
      <c r="E180" s="314"/>
      <c r="F180" s="314"/>
      <c r="G180" s="314"/>
      <c r="H180" s="314"/>
      <c r="I180" s="314"/>
      <c r="J180" s="314"/>
      <c r="K180" s="314"/>
      <c r="L180" s="314"/>
      <c r="M180" s="314"/>
      <c r="N180" s="314"/>
      <c r="O180" s="314"/>
      <c r="P180" s="314"/>
      <c r="Q180" s="314"/>
      <c r="R180" s="356"/>
      <c r="S180" s="314"/>
      <c r="T180" s="314"/>
      <c r="U180" s="314"/>
      <c r="V180" s="314"/>
      <c r="W180" s="314"/>
      <c r="X180" s="314"/>
      <c r="Y180" s="314"/>
      <c r="Z180" s="314"/>
    </row>
    <row r="181" spans="1:26" ht="14" x14ac:dyDescent="0.2">
      <c r="A181" s="356"/>
      <c r="B181" s="314"/>
      <c r="C181" s="314"/>
      <c r="D181" s="314"/>
      <c r="E181" s="314"/>
      <c r="F181" s="314"/>
      <c r="G181" s="314"/>
      <c r="H181" s="314"/>
      <c r="I181" s="314"/>
      <c r="J181" s="314"/>
      <c r="K181" s="314"/>
      <c r="L181" s="314"/>
      <c r="M181" s="314"/>
      <c r="N181" s="314"/>
      <c r="O181" s="314"/>
      <c r="P181" s="314"/>
      <c r="Q181" s="314"/>
      <c r="R181" s="356"/>
      <c r="S181" s="314"/>
      <c r="T181" s="314"/>
      <c r="U181" s="314"/>
      <c r="V181" s="314"/>
      <c r="W181" s="314"/>
      <c r="X181" s="314"/>
      <c r="Y181" s="314"/>
      <c r="Z181" s="314"/>
    </row>
    <row r="182" spans="1:26" ht="14" x14ac:dyDescent="0.2">
      <c r="A182" s="356"/>
      <c r="B182" s="314"/>
      <c r="C182" s="314"/>
      <c r="D182" s="314"/>
      <c r="E182" s="314"/>
      <c r="F182" s="314"/>
      <c r="G182" s="314"/>
      <c r="H182" s="314"/>
      <c r="I182" s="314"/>
      <c r="J182" s="314"/>
      <c r="K182" s="314"/>
      <c r="L182" s="314"/>
      <c r="M182" s="314"/>
      <c r="N182" s="314"/>
      <c r="O182" s="314"/>
      <c r="P182" s="314"/>
      <c r="Q182" s="314"/>
      <c r="R182" s="356"/>
      <c r="S182" s="314"/>
      <c r="T182" s="314"/>
      <c r="U182" s="314"/>
      <c r="V182" s="314"/>
      <c r="W182" s="314"/>
      <c r="X182" s="314"/>
      <c r="Y182" s="314"/>
      <c r="Z182" s="314"/>
    </row>
    <row r="183" spans="1:26" ht="14" x14ac:dyDescent="0.2">
      <c r="A183" s="356"/>
      <c r="B183" s="314"/>
      <c r="C183" s="314"/>
      <c r="D183" s="314"/>
      <c r="E183" s="314"/>
      <c r="F183" s="314"/>
      <c r="G183" s="314"/>
      <c r="H183" s="314"/>
      <c r="I183" s="314"/>
      <c r="J183" s="314"/>
      <c r="K183" s="314"/>
      <c r="L183" s="314"/>
      <c r="M183" s="314"/>
      <c r="N183" s="314"/>
      <c r="O183" s="314"/>
      <c r="P183" s="314"/>
      <c r="Q183" s="314"/>
      <c r="R183" s="356"/>
      <c r="S183" s="314"/>
      <c r="T183" s="314"/>
      <c r="U183" s="314"/>
      <c r="V183" s="314"/>
      <c r="W183" s="314"/>
      <c r="X183" s="314"/>
      <c r="Y183" s="314"/>
      <c r="Z183" s="314"/>
    </row>
    <row r="184" spans="1:26" ht="14" x14ac:dyDescent="0.2">
      <c r="A184" s="356"/>
      <c r="B184" s="314"/>
      <c r="C184" s="314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56"/>
      <c r="S184" s="314"/>
      <c r="T184" s="314"/>
      <c r="U184" s="314"/>
      <c r="V184" s="314"/>
      <c r="W184" s="314"/>
      <c r="X184" s="314"/>
      <c r="Y184" s="314"/>
      <c r="Z184" s="314"/>
    </row>
    <row r="185" spans="1:26" ht="14" x14ac:dyDescent="0.2">
      <c r="A185" s="356"/>
      <c r="B185" s="314"/>
      <c r="C185" s="314"/>
      <c r="D185" s="314"/>
      <c r="E185" s="314"/>
      <c r="F185" s="314"/>
      <c r="G185" s="314"/>
      <c r="H185" s="314"/>
      <c r="I185" s="314"/>
      <c r="J185" s="314"/>
      <c r="K185" s="314"/>
      <c r="L185" s="314"/>
      <c r="M185" s="314"/>
      <c r="N185" s="314"/>
      <c r="O185" s="314"/>
      <c r="P185" s="314"/>
      <c r="Q185" s="314"/>
      <c r="R185" s="356"/>
      <c r="S185" s="314"/>
      <c r="T185" s="314"/>
      <c r="U185" s="314"/>
      <c r="V185" s="314"/>
      <c r="W185" s="314"/>
      <c r="X185" s="314"/>
      <c r="Y185" s="314"/>
      <c r="Z185" s="314"/>
    </row>
    <row r="186" spans="1:26" ht="14" x14ac:dyDescent="0.2">
      <c r="A186" s="356"/>
      <c r="B186" s="314"/>
      <c r="C186" s="314"/>
      <c r="D186" s="314"/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14"/>
      <c r="P186" s="314"/>
      <c r="Q186" s="314"/>
      <c r="R186" s="356"/>
      <c r="S186" s="314"/>
      <c r="T186" s="314"/>
      <c r="U186" s="314"/>
      <c r="V186" s="314"/>
      <c r="W186" s="314"/>
      <c r="X186" s="314"/>
      <c r="Y186" s="314"/>
      <c r="Z186" s="314"/>
    </row>
    <row r="187" spans="1:26" ht="14" x14ac:dyDescent="0.2">
      <c r="A187" s="356"/>
      <c r="B187" s="314"/>
      <c r="C187" s="314"/>
      <c r="D187" s="314"/>
      <c r="E187" s="314"/>
      <c r="F187" s="314"/>
      <c r="G187" s="314"/>
      <c r="H187" s="314"/>
      <c r="I187" s="314"/>
      <c r="J187" s="314"/>
      <c r="K187" s="314"/>
      <c r="L187" s="314"/>
      <c r="M187" s="314"/>
      <c r="N187" s="314"/>
      <c r="O187" s="314"/>
      <c r="P187" s="314"/>
      <c r="Q187" s="314"/>
      <c r="R187" s="356"/>
      <c r="S187" s="314"/>
      <c r="T187" s="314"/>
      <c r="U187" s="314"/>
      <c r="V187" s="314"/>
      <c r="W187" s="314"/>
      <c r="X187" s="314"/>
      <c r="Y187" s="314"/>
      <c r="Z187" s="314"/>
    </row>
    <row r="188" spans="1:26" ht="14" x14ac:dyDescent="0.2">
      <c r="A188" s="356"/>
      <c r="B188" s="314"/>
      <c r="C188" s="314"/>
      <c r="D188" s="314"/>
      <c r="E188" s="314"/>
      <c r="F188" s="314"/>
      <c r="G188" s="314"/>
      <c r="H188" s="314"/>
      <c r="I188" s="314"/>
      <c r="J188" s="314"/>
      <c r="K188" s="314"/>
      <c r="L188" s="314"/>
      <c r="M188" s="314"/>
      <c r="N188" s="314"/>
      <c r="O188" s="314"/>
      <c r="P188" s="314"/>
      <c r="Q188" s="314"/>
      <c r="R188" s="356"/>
      <c r="S188" s="314"/>
      <c r="T188" s="314"/>
      <c r="U188" s="314"/>
      <c r="V188" s="314"/>
      <c r="W188" s="314"/>
      <c r="X188" s="314"/>
      <c r="Y188" s="314"/>
      <c r="Z188" s="314"/>
    </row>
    <row r="189" spans="1:26" ht="14" x14ac:dyDescent="0.2">
      <c r="A189" s="356"/>
      <c r="B189" s="314"/>
      <c r="C189" s="314"/>
      <c r="D189" s="314"/>
      <c r="E189" s="314"/>
      <c r="F189" s="314"/>
      <c r="G189" s="314"/>
      <c r="H189" s="314"/>
      <c r="I189" s="314"/>
      <c r="J189" s="314"/>
      <c r="K189" s="314"/>
      <c r="L189" s="314"/>
      <c r="M189" s="314"/>
      <c r="N189" s="314"/>
      <c r="O189" s="314"/>
      <c r="P189" s="314"/>
      <c r="Q189" s="314"/>
      <c r="R189" s="356"/>
      <c r="S189" s="314"/>
      <c r="T189" s="314"/>
      <c r="U189" s="314"/>
      <c r="V189" s="314"/>
      <c r="W189" s="314"/>
      <c r="X189" s="314"/>
      <c r="Y189" s="314"/>
      <c r="Z189" s="314"/>
    </row>
    <row r="190" spans="1:26" ht="14" x14ac:dyDescent="0.2">
      <c r="A190" s="356"/>
      <c r="B190" s="314"/>
      <c r="C190" s="314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56"/>
      <c r="S190" s="314"/>
      <c r="T190" s="314"/>
      <c r="U190" s="314"/>
      <c r="V190" s="314"/>
      <c r="W190" s="314"/>
      <c r="X190" s="314"/>
      <c r="Y190" s="314"/>
      <c r="Z190" s="314"/>
    </row>
    <row r="191" spans="1:26" ht="14" x14ac:dyDescent="0.2">
      <c r="A191" s="356"/>
      <c r="B191" s="314"/>
      <c r="C191" s="314"/>
      <c r="D191" s="314"/>
      <c r="E191" s="314"/>
      <c r="F191" s="314"/>
      <c r="G191" s="314"/>
      <c r="H191" s="314"/>
      <c r="I191" s="314"/>
      <c r="J191" s="314"/>
      <c r="K191" s="314"/>
      <c r="L191" s="314"/>
      <c r="M191" s="314"/>
      <c r="N191" s="314"/>
      <c r="O191" s="314"/>
      <c r="P191" s="314"/>
      <c r="Q191" s="314"/>
      <c r="R191" s="356"/>
      <c r="S191" s="314"/>
      <c r="T191" s="314"/>
      <c r="U191" s="314"/>
      <c r="V191" s="314"/>
      <c r="W191" s="314"/>
      <c r="X191" s="314"/>
      <c r="Y191" s="314"/>
      <c r="Z191" s="314"/>
    </row>
    <row r="192" spans="1:26" ht="14" x14ac:dyDescent="0.2">
      <c r="A192" s="356"/>
      <c r="B192" s="314"/>
      <c r="C192" s="314"/>
      <c r="D192" s="314"/>
      <c r="E192" s="314"/>
      <c r="F192" s="314"/>
      <c r="G192" s="314"/>
      <c r="H192" s="314"/>
      <c r="I192" s="314"/>
      <c r="J192" s="314"/>
      <c r="K192" s="314"/>
      <c r="L192" s="314"/>
      <c r="M192" s="314"/>
      <c r="N192" s="314"/>
      <c r="O192" s="314"/>
      <c r="P192" s="314"/>
      <c r="Q192" s="314"/>
      <c r="R192" s="356"/>
      <c r="S192" s="314"/>
      <c r="T192" s="314"/>
      <c r="U192" s="314"/>
      <c r="V192" s="314"/>
      <c r="W192" s="314"/>
      <c r="X192" s="314"/>
      <c r="Y192" s="314"/>
      <c r="Z192" s="314"/>
    </row>
    <row r="193" spans="1:26" ht="14" x14ac:dyDescent="0.2">
      <c r="A193" s="356"/>
      <c r="B193" s="314"/>
      <c r="C193" s="314"/>
      <c r="D193" s="314"/>
      <c r="E193" s="314"/>
      <c r="F193" s="314"/>
      <c r="G193" s="314"/>
      <c r="H193" s="314"/>
      <c r="I193" s="314"/>
      <c r="J193" s="314"/>
      <c r="K193" s="314"/>
      <c r="L193" s="314"/>
      <c r="M193" s="314"/>
      <c r="N193" s="314"/>
      <c r="O193" s="314"/>
      <c r="P193" s="314"/>
      <c r="Q193" s="314"/>
      <c r="R193" s="356"/>
      <c r="S193" s="314"/>
      <c r="T193" s="314"/>
      <c r="U193" s="314"/>
      <c r="V193" s="314"/>
      <c r="W193" s="314"/>
      <c r="X193" s="314"/>
      <c r="Y193" s="314"/>
      <c r="Z193" s="314"/>
    </row>
    <row r="194" spans="1:26" ht="14" x14ac:dyDescent="0.2">
      <c r="A194" s="356"/>
      <c r="B194" s="314"/>
      <c r="C194" s="314"/>
      <c r="D194" s="314"/>
      <c r="E194" s="314"/>
      <c r="F194" s="314"/>
      <c r="G194" s="314"/>
      <c r="H194" s="314"/>
      <c r="I194" s="314"/>
      <c r="J194" s="314"/>
      <c r="K194" s="314"/>
      <c r="L194" s="314"/>
      <c r="M194" s="314"/>
      <c r="N194" s="314"/>
      <c r="O194" s="314"/>
      <c r="P194" s="314"/>
      <c r="Q194" s="314"/>
      <c r="R194" s="356"/>
      <c r="S194" s="314"/>
      <c r="T194" s="314"/>
      <c r="U194" s="314"/>
      <c r="V194" s="314"/>
      <c r="W194" s="314"/>
      <c r="X194" s="314"/>
      <c r="Y194" s="314"/>
      <c r="Z194" s="314"/>
    </row>
    <row r="195" spans="1:26" ht="14" x14ac:dyDescent="0.2">
      <c r="A195" s="356"/>
      <c r="B195" s="314"/>
      <c r="C195" s="314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56"/>
      <c r="S195" s="314"/>
      <c r="T195" s="314"/>
      <c r="U195" s="314"/>
      <c r="V195" s="314"/>
      <c r="W195" s="314"/>
      <c r="X195" s="314"/>
      <c r="Y195" s="314"/>
      <c r="Z195" s="314"/>
    </row>
    <row r="196" spans="1:26" ht="14" x14ac:dyDescent="0.2">
      <c r="A196" s="356"/>
      <c r="B196" s="314"/>
      <c r="C196" s="314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56"/>
      <c r="S196" s="314"/>
      <c r="T196" s="314"/>
      <c r="U196" s="314"/>
      <c r="V196" s="314"/>
      <c r="W196" s="314"/>
      <c r="X196" s="314"/>
      <c r="Y196" s="314"/>
      <c r="Z196" s="314"/>
    </row>
    <row r="197" spans="1:26" ht="14" x14ac:dyDescent="0.2">
      <c r="A197" s="356"/>
      <c r="B197" s="314"/>
      <c r="C197" s="314"/>
      <c r="D197" s="314"/>
      <c r="E197" s="314"/>
      <c r="F197" s="314"/>
      <c r="G197" s="314"/>
      <c r="H197" s="314"/>
      <c r="I197" s="314"/>
      <c r="J197" s="314"/>
      <c r="K197" s="314"/>
      <c r="L197" s="314"/>
      <c r="M197" s="314"/>
      <c r="N197" s="314"/>
      <c r="O197" s="314"/>
      <c r="P197" s="314"/>
      <c r="Q197" s="314"/>
      <c r="R197" s="356"/>
      <c r="S197" s="314"/>
      <c r="T197" s="314"/>
      <c r="U197" s="314"/>
      <c r="V197" s="314"/>
      <c r="W197" s="314"/>
      <c r="X197" s="314"/>
      <c r="Y197" s="314"/>
      <c r="Z197" s="314"/>
    </row>
    <row r="198" spans="1:26" ht="14" x14ac:dyDescent="0.2">
      <c r="A198" s="356"/>
      <c r="B198" s="314"/>
      <c r="C198" s="314"/>
      <c r="D198" s="314"/>
      <c r="E198" s="314"/>
      <c r="F198" s="314"/>
      <c r="G198" s="314"/>
      <c r="H198" s="314"/>
      <c r="I198" s="314"/>
      <c r="J198" s="314"/>
      <c r="K198" s="314"/>
      <c r="L198" s="314"/>
      <c r="M198" s="314"/>
      <c r="N198" s="314"/>
      <c r="O198" s="314"/>
      <c r="P198" s="314"/>
      <c r="Q198" s="314"/>
      <c r="R198" s="356"/>
      <c r="S198" s="314"/>
      <c r="T198" s="314"/>
      <c r="U198" s="314"/>
      <c r="V198" s="314"/>
      <c r="W198" s="314"/>
      <c r="X198" s="314"/>
      <c r="Y198" s="314"/>
      <c r="Z198" s="314"/>
    </row>
    <row r="199" spans="1:26" ht="14" x14ac:dyDescent="0.2">
      <c r="A199" s="356"/>
      <c r="B199" s="314"/>
      <c r="C199" s="314"/>
      <c r="D199" s="314"/>
      <c r="E199" s="314"/>
      <c r="F199" s="314"/>
      <c r="G199" s="314"/>
      <c r="H199" s="314"/>
      <c r="I199" s="314"/>
      <c r="J199" s="314"/>
      <c r="K199" s="314"/>
      <c r="L199" s="314"/>
      <c r="M199" s="314"/>
      <c r="N199" s="314"/>
      <c r="O199" s="314"/>
      <c r="P199" s="314"/>
      <c r="Q199" s="314"/>
      <c r="R199" s="356"/>
      <c r="S199" s="314"/>
      <c r="T199" s="314"/>
      <c r="U199" s="314"/>
      <c r="V199" s="314"/>
      <c r="W199" s="314"/>
      <c r="X199" s="314"/>
      <c r="Y199" s="314"/>
      <c r="Z199" s="314"/>
    </row>
    <row r="200" spans="1:26" ht="14" x14ac:dyDescent="0.2">
      <c r="A200" s="356"/>
      <c r="B200" s="314"/>
      <c r="C200" s="314"/>
      <c r="D200" s="314"/>
      <c r="E200" s="314"/>
      <c r="F200" s="314"/>
      <c r="G200" s="314"/>
      <c r="H200" s="314"/>
      <c r="I200" s="314"/>
      <c r="J200" s="314"/>
      <c r="K200" s="314"/>
      <c r="L200" s="314"/>
      <c r="M200" s="314"/>
      <c r="N200" s="314"/>
      <c r="O200" s="314"/>
      <c r="P200" s="314"/>
      <c r="Q200" s="314"/>
      <c r="R200" s="356"/>
      <c r="S200" s="314"/>
      <c r="T200" s="314"/>
      <c r="U200" s="314"/>
      <c r="V200" s="314"/>
      <c r="W200" s="314"/>
      <c r="X200" s="314"/>
      <c r="Y200" s="314"/>
      <c r="Z200" s="314"/>
    </row>
    <row r="201" spans="1:26" ht="14" x14ac:dyDescent="0.2">
      <c r="A201" s="356"/>
      <c r="B201" s="314"/>
      <c r="C201" s="314"/>
      <c r="D201" s="314"/>
      <c r="E201" s="314"/>
      <c r="F201" s="314"/>
      <c r="G201" s="314"/>
      <c r="H201" s="314"/>
      <c r="I201" s="314"/>
      <c r="J201" s="314"/>
      <c r="K201" s="314"/>
      <c r="L201" s="314"/>
      <c r="M201" s="314"/>
      <c r="N201" s="314"/>
      <c r="O201" s="314"/>
      <c r="P201" s="314"/>
      <c r="Q201" s="314"/>
      <c r="R201" s="356"/>
      <c r="S201" s="314"/>
      <c r="T201" s="314"/>
      <c r="U201" s="314"/>
      <c r="V201" s="314"/>
      <c r="W201" s="314"/>
      <c r="X201" s="314"/>
      <c r="Y201" s="314"/>
      <c r="Z201" s="314"/>
    </row>
    <row r="202" spans="1:26" ht="14" x14ac:dyDescent="0.2">
      <c r="A202" s="356"/>
      <c r="B202" s="314"/>
      <c r="C202" s="314"/>
      <c r="D202" s="314"/>
      <c r="E202" s="314"/>
      <c r="F202" s="314"/>
      <c r="G202" s="314"/>
      <c r="H202" s="314"/>
      <c r="I202" s="314"/>
      <c r="J202" s="314"/>
      <c r="K202" s="314"/>
      <c r="L202" s="314"/>
      <c r="M202" s="314"/>
      <c r="N202" s="314"/>
      <c r="O202" s="314"/>
      <c r="P202" s="314"/>
      <c r="Q202" s="314"/>
      <c r="R202" s="356"/>
      <c r="S202" s="314"/>
      <c r="T202" s="314"/>
      <c r="U202" s="314"/>
      <c r="V202" s="314"/>
      <c r="W202" s="314"/>
      <c r="X202" s="314"/>
      <c r="Y202" s="314"/>
      <c r="Z202" s="314"/>
    </row>
    <row r="203" spans="1:26" ht="14" x14ac:dyDescent="0.2">
      <c r="A203" s="356"/>
      <c r="B203" s="314"/>
      <c r="C203" s="314"/>
      <c r="D203" s="314"/>
      <c r="E203" s="314"/>
      <c r="F203" s="314"/>
      <c r="G203" s="314"/>
      <c r="H203" s="314"/>
      <c r="I203" s="314"/>
      <c r="J203" s="314"/>
      <c r="K203" s="314"/>
      <c r="L203" s="314"/>
      <c r="M203" s="314"/>
      <c r="N203" s="314"/>
      <c r="O203" s="314"/>
      <c r="P203" s="314"/>
      <c r="Q203" s="314"/>
      <c r="R203" s="356"/>
      <c r="S203" s="314"/>
      <c r="T203" s="314"/>
      <c r="U203" s="314"/>
      <c r="V203" s="314"/>
      <c r="W203" s="314"/>
      <c r="X203" s="314"/>
      <c r="Y203" s="314"/>
      <c r="Z203" s="314"/>
    </row>
    <row r="204" spans="1:26" ht="14" x14ac:dyDescent="0.2">
      <c r="A204" s="356"/>
      <c r="B204" s="314"/>
      <c r="C204" s="314"/>
      <c r="D204" s="314"/>
      <c r="E204" s="314"/>
      <c r="F204" s="314"/>
      <c r="G204" s="314"/>
      <c r="H204" s="314"/>
      <c r="I204" s="314"/>
      <c r="J204" s="314"/>
      <c r="K204" s="314"/>
      <c r="L204" s="314"/>
      <c r="M204" s="314"/>
      <c r="N204" s="314"/>
      <c r="O204" s="314"/>
      <c r="P204" s="314"/>
      <c r="Q204" s="314"/>
      <c r="R204" s="356"/>
      <c r="S204" s="314"/>
      <c r="T204" s="314"/>
      <c r="U204" s="314"/>
      <c r="V204" s="314"/>
      <c r="W204" s="314"/>
      <c r="X204" s="314"/>
      <c r="Y204" s="314"/>
      <c r="Z204" s="314"/>
    </row>
    <row r="205" spans="1:26" ht="14" x14ac:dyDescent="0.2">
      <c r="A205" s="356"/>
      <c r="B205" s="314"/>
      <c r="C205" s="314"/>
      <c r="D205" s="314"/>
      <c r="E205" s="314"/>
      <c r="F205" s="314"/>
      <c r="G205" s="314"/>
      <c r="H205" s="314"/>
      <c r="I205" s="314"/>
      <c r="J205" s="314"/>
      <c r="K205" s="314"/>
      <c r="L205" s="314"/>
      <c r="M205" s="314"/>
      <c r="N205" s="314"/>
      <c r="O205" s="314"/>
      <c r="P205" s="314"/>
      <c r="Q205" s="314"/>
      <c r="R205" s="356"/>
      <c r="S205" s="314"/>
      <c r="T205" s="314"/>
      <c r="U205" s="314"/>
      <c r="V205" s="314"/>
      <c r="W205" s="314"/>
      <c r="X205" s="314"/>
      <c r="Y205" s="314"/>
      <c r="Z205" s="314"/>
    </row>
    <row r="206" spans="1:26" ht="14" x14ac:dyDescent="0.2">
      <c r="A206" s="356"/>
      <c r="B206" s="314"/>
      <c r="C206" s="314"/>
      <c r="D206" s="314"/>
      <c r="E206" s="314"/>
      <c r="F206" s="314"/>
      <c r="G206" s="314"/>
      <c r="H206" s="314"/>
      <c r="I206" s="314"/>
      <c r="J206" s="314"/>
      <c r="K206" s="314"/>
      <c r="L206" s="314"/>
      <c r="M206" s="314"/>
      <c r="N206" s="314"/>
      <c r="O206" s="314"/>
      <c r="P206" s="314"/>
      <c r="Q206" s="314"/>
      <c r="R206" s="356"/>
      <c r="S206" s="314"/>
      <c r="T206" s="314"/>
      <c r="U206" s="314"/>
      <c r="V206" s="314"/>
      <c r="W206" s="314"/>
      <c r="X206" s="314"/>
      <c r="Y206" s="314"/>
      <c r="Z206" s="314"/>
    </row>
    <row r="207" spans="1:26" ht="14" x14ac:dyDescent="0.2">
      <c r="A207" s="356"/>
      <c r="B207" s="314"/>
      <c r="C207" s="314"/>
      <c r="D207" s="314"/>
      <c r="E207" s="314"/>
      <c r="F207" s="314"/>
      <c r="G207" s="314"/>
      <c r="H207" s="314"/>
      <c r="I207" s="314"/>
      <c r="J207" s="314"/>
      <c r="K207" s="314"/>
      <c r="L207" s="314"/>
      <c r="M207" s="314"/>
      <c r="N207" s="314"/>
      <c r="O207" s="314"/>
      <c r="P207" s="314"/>
      <c r="Q207" s="314"/>
      <c r="R207" s="356"/>
      <c r="S207" s="314"/>
      <c r="T207" s="314"/>
      <c r="U207" s="314"/>
      <c r="V207" s="314"/>
      <c r="W207" s="314"/>
      <c r="X207" s="314"/>
      <c r="Y207" s="314"/>
      <c r="Z207" s="314"/>
    </row>
    <row r="208" spans="1:26" ht="14" x14ac:dyDescent="0.2">
      <c r="A208" s="356"/>
      <c r="B208" s="314"/>
      <c r="C208" s="314"/>
      <c r="D208" s="314"/>
      <c r="E208" s="314"/>
      <c r="F208" s="314"/>
      <c r="G208" s="314"/>
      <c r="H208" s="314"/>
      <c r="I208" s="314"/>
      <c r="J208" s="314"/>
      <c r="K208" s="314"/>
      <c r="L208" s="314"/>
      <c r="M208" s="314"/>
      <c r="N208" s="314"/>
      <c r="O208" s="314"/>
      <c r="P208" s="314"/>
      <c r="Q208" s="314"/>
      <c r="R208" s="356"/>
      <c r="S208" s="314"/>
      <c r="T208" s="314"/>
      <c r="U208" s="314"/>
      <c r="V208" s="314"/>
      <c r="W208" s="314"/>
      <c r="X208" s="314"/>
      <c r="Y208" s="314"/>
      <c r="Z208" s="314"/>
    </row>
    <row r="209" spans="1:26" ht="14" x14ac:dyDescent="0.2">
      <c r="A209" s="356"/>
      <c r="B209" s="314"/>
      <c r="C209" s="314"/>
      <c r="D209" s="314"/>
      <c r="E209" s="314"/>
      <c r="F209" s="314"/>
      <c r="G209" s="314"/>
      <c r="H209" s="314"/>
      <c r="I209" s="314"/>
      <c r="J209" s="314"/>
      <c r="K209" s="314"/>
      <c r="L209" s="314"/>
      <c r="M209" s="314"/>
      <c r="N209" s="314"/>
      <c r="O209" s="314"/>
      <c r="P209" s="314"/>
      <c r="Q209" s="314"/>
      <c r="R209" s="356"/>
      <c r="S209" s="314"/>
      <c r="T209" s="314"/>
      <c r="U209" s="314"/>
      <c r="V209" s="314"/>
      <c r="W209" s="314"/>
      <c r="X209" s="314"/>
      <c r="Y209" s="314"/>
      <c r="Z209" s="314"/>
    </row>
    <row r="210" spans="1:26" ht="14" x14ac:dyDescent="0.2">
      <c r="A210" s="356"/>
      <c r="B210" s="314"/>
      <c r="C210" s="314"/>
      <c r="D210" s="314"/>
      <c r="E210" s="314"/>
      <c r="F210" s="314"/>
      <c r="G210" s="314"/>
      <c r="H210" s="314"/>
      <c r="I210" s="314"/>
      <c r="J210" s="314"/>
      <c r="K210" s="314"/>
      <c r="L210" s="314"/>
      <c r="M210" s="314"/>
      <c r="N210" s="314"/>
      <c r="O210" s="314"/>
      <c r="P210" s="314"/>
      <c r="Q210" s="314"/>
      <c r="R210" s="356"/>
      <c r="S210" s="314"/>
      <c r="T210" s="314"/>
      <c r="U210" s="314"/>
      <c r="V210" s="314"/>
      <c r="W210" s="314"/>
      <c r="X210" s="314"/>
      <c r="Y210" s="314"/>
      <c r="Z210" s="314"/>
    </row>
    <row r="211" spans="1:26" ht="14" x14ac:dyDescent="0.2">
      <c r="A211" s="356"/>
      <c r="B211" s="314"/>
      <c r="C211" s="314"/>
      <c r="D211" s="314"/>
      <c r="E211" s="314"/>
      <c r="F211" s="314"/>
      <c r="G211" s="314"/>
      <c r="H211" s="314"/>
      <c r="I211" s="314"/>
      <c r="J211" s="314"/>
      <c r="K211" s="314"/>
      <c r="L211" s="314"/>
      <c r="M211" s="314"/>
      <c r="N211" s="314"/>
      <c r="O211" s="314"/>
      <c r="P211" s="314"/>
      <c r="Q211" s="314"/>
      <c r="R211" s="356"/>
      <c r="S211" s="314"/>
      <c r="T211" s="314"/>
      <c r="U211" s="314"/>
      <c r="V211" s="314"/>
      <c r="W211" s="314"/>
      <c r="X211" s="314"/>
      <c r="Y211" s="314"/>
      <c r="Z211" s="314"/>
    </row>
    <row r="212" spans="1:26" ht="14" x14ac:dyDescent="0.2">
      <c r="A212" s="356"/>
      <c r="B212" s="314"/>
      <c r="C212" s="314"/>
      <c r="D212" s="314"/>
      <c r="E212" s="314"/>
      <c r="F212" s="314"/>
      <c r="G212" s="314"/>
      <c r="H212" s="314"/>
      <c r="I212" s="314"/>
      <c r="J212" s="314"/>
      <c r="K212" s="314"/>
      <c r="L212" s="314"/>
      <c r="M212" s="314"/>
      <c r="N212" s="314"/>
      <c r="O212" s="314"/>
      <c r="P212" s="314"/>
      <c r="Q212" s="314"/>
      <c r="R212" s="356"/>
      <c r="S212" s="314"/>
      <c r="T212" s="314"/>
      <c r="U212" s="314"/>
      <c r="V212" s="314"/>
      <c r="W212" s="314"/>
      <c r="X212" s="314"/>
      <c r="Y212" s="314"/>
      <c r="Z212" s="314"/>
    </row>
    <row r="213" spans="1:26" ht="14" x14ac:dyDescent="0.2">
      <c r="A213" s="356"/>
      <c r="B213" s="314"/>
      <c r="C213" s="314"/>
      <c r="D213" s="314"/>
      <c r="E213" s="314"/>
      <c r="F213" s="314"/>
      <c r="G213" s="314"/>
      <c r="H213" s="314"/>
      <c r="I213" s="314"/>
      <c r="J213" s="314"/>
      <c r="K213" s="314"/>
      <c r="L213" s="314"/>
      <c r="M213" s="314"/>
      <c r="N213" s="314"/>
      <c r="O213" s="314"/>
      <c r="P213" s="314"/>
      <c r="Q213" s="314"/>
      <c r="R213" s="356"/>
      <c r="S213" s="314"/>
      <c r="T213" s="314"/>
      <c r="U213" s="314"/>
      <c r="V213" s="314"/>
      <c r="W213" s="314"/>
      <c r="X213" s="314"/>
      <c r="Y213" s="314"/>
      <c r="Z213" s="314"/>
    </row>
    <row r="214" spans="1:26" ht="14" x14ac:dyDescent="0.2">
      <c r="A214" s="356"/>
      <c r="B214" s="314"/>
      <c r="C214" s="314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56"/>
      <c r="S214" s="314"/>
      <c r="T214" s="314"/>
      <c r="U214" s="314"/>
      <c r="V214" s="314"/>
      <c r="W214" s="314"/>
      <c r="X214" s="314"/>
      <c r="Y214" s="314"/>
      <c r="Z214" s="314"/>
    </row>
    <row r="215" spans="1:26" ht="14" x14ac:dyDescent="0.2">
      <c r="A215" s="356"/>
      <c r="B215" s="314"/>
      <c r="C215" s="314"/>
      <c r="D215" s="314"/>
      <c r="E215" s="314"/>
      <c r="F215" s="314"/>
      <c r="G215" s="314"/>
      <c r="H215" s="314"/>
      <c r="I215" s="314"/>
      <c r="J215" s="314"/>
      <c r="K215" s="314"/>
      <c r="L215" s="314"/>
      <c r="M215" s="314"/>
      <c r="N215" s="314"/>
      <c r="O215" s="314"/>
      <c r="P215" s="314"/>
      <c r="Q215" s="314"/>
      <c r="R215" s="356"/>
      <c r="S215" s="314"/>
      <c r="T215" s="314"/>
      <c r="U215" s="314"/>
      <c r="V215" s="314"/>
      <c r="W215" s="314"/>
      <c r="X215" s="314"/>
      <c r="Y215" s="314"/>
      <c r="Z215" s="314"/>
    </row>
    <row r="216" spans="1:26" ht="14" x14ac:dyDescent="0.2">
      <c r="A216" s="356"/>
      <c r="B216" s="314"/>
      <c r="C216" s="314"/>
      <c r="D216" s="314"/>
      <c r="E216" s="314"/>
      <c r="F216" s="314"/>
      <c r="G216" s="314"/>
      <c r="H216" s="314"/>
      <c r="I216" s="314"/>
      <c r="J216" s="314"/>
      <c r="K216" s="314"/>
      <c r="L216" s="314"/>
      <c r="M216" s="314"/>
      <c r="N216" s="314"/>
      <c r="O216" s="314"/>
      <c r="P216" s="314"/>
      <c r="Q216" s="314"/>
      <c r="R216" s="356"/>
      <c r="S216" s="314"/>
      <c r="T216" s="314"/>
      <c r="U216" s="314"/>
      <c r="V216" s="314"/>
      <c r="W216" s="314"/>
      <c r="X216" s="314"/>
      <c r="Y216" s="314"/>
      <c r="Z216" s="314"/>
    </row>
    <row r="217" spans="1:26" ht="14" x14ac:dyDescent="0.2">
      <c r="A217" s="356"/>
      <c r="B217" s="314"/>
      <c r="C217" s="314"/>
      <c r="D217" s="314"/>
      <c r="E217" s="314"/>
      <c r="F217" s="314"/>
      <c r="G217" s="314"/>
      <c r="H217" s="314"/>
      <c r="I217" s="314"/>
      <c r="J217" s="314"/>
      <c r="K217" s="314"/>
      <c r="L217" s="314"/>
      <c r="M217" s="314"/>
      <c r="N217" s="314"/>
      <c r="O217" s="314"/>
      <c r="P217" s="314"/>
      <c r="Q217" s="314"/>
      <c r="R217" s="356"/>
      <c r="S217" s="314"/>
      <c r="T217" s="314"/>
      <c r="U217" s="314"/>
      <c r="V217" s="314"/>
      <c r="W217" s="314"/>
      <c r="X217" s="314"/>
      <c r="Y217" s="314"/>
      <c r="Z217" s="314"/>
    </row>
    <row r="218" spans="1:26" ht="14" x14ac:dyDescent="0.2">
      <c r="A218" s="356"/>
      <c r="B218" s="314"/>
      <c r="C218" s="314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56"/>
      <c r="S218" s="314"/>
      <c r="T218" s="314"/>
      <c r="U218" s="314"/>
      <c r="V218" s="314"/>
      <c r="W218" s="314"/>
      <c r="X218" s="314"/>
      <c r="Y218" s="314"/>
      <c r="Z218" s="314"/>
    </row>
    <row r="219" spans="1:26" ht="14" x14ac:dyDescent="0.2">
      <c r="A219" s="356"/>
      <c r="B219" s="314"/>
      <c r="C219" s="314"/>
      <c r="D219" s="314"/>
      <c r="E219" s="314"/>
      <c r="F219" s="314"/>
      <c r="G219" s="314"/>
      <c r="H219" s="314"/>
      <c r="I219" s="314"/>
      <c r="J219" s="314"/>
      <c r="K219" s="314"/>
      <c r="L219" s="314"/>
      <c r="M219" s="314"/>
      <c r="N219" s="314"/>
      <c r="O219" s="314"/>
      <c r="P219" s="314"/>
      <c r="Q219" s="314"/>
      <c r="R219" s="356"/>
      <c r="S219" s="314"/>
      <c r="T219" s="314"/>
      <c r="U219" s="314"/>
      <c r="V219" s="314"/>
      <c r="W219" s="314"/>
      <c r="X219" s="314"/>
      <c r="Y219" s="314"/>
      <c r="Z219" s="314"/>
    </row>
    <row r="220" spans="1:26" ht="14" x14ac:dyDescent="0.2">
      <c r="A220" s="356"/>
      <c r="B220" s="314"/>
      <c r="C220" s="314"/>
      <c r="D220" s="314"/>
      <c r="E220" s="314"/>
      <c r="F220" s="314"/>
      <c r="G220" s="314"/>
      <c r="H220" s="314"/>
      <c r="I220" s="314"/>
      <c r="J220" s="314"/>
      <c r="K220" s="314"/>
      <c r="L220" s="314"/>
      <c r="M220" s="314"/>
      <c r="N220" s="314"/>
      <c r="O220" s="314"/>
      <c r="P220" s="314"/>
      <c r="Q220" s="314"/>
      <c r="R220" s="356"/>
      <c r="S220" s="314"/>
      <c r="T220" s="314"/>
      <c r="U220" s="314"/>
      <c r="V220" s="314"/>
      <c r="W220" s="314"/>
      <c r="X220" s="314"/>
      <c r="Y220" s="314"/>
      <c r="Z220" s="314"/>
    </row>
    <row r="221" spans="1:26" ht="14" x14ac:dyDescent="0.2">
      <c r="A221" s="356"/>
      <c r="B221" s="314"/>
      <c r="C221" s="314"/>
      <c r="D221" s="314"/>
      <c r="E221" s="314"/>
      <c r="F221" s="314"/>
      <c r="G221" s="314"/>
      <c r="H221" s="314"/>
      <c r="I221" s="314"/>
      <c r="J221" s="314"/>
      <c r="K221" s="314"/>
      <c r="L221" s="314"/>
      <c r="M221" s="314"/>
      <c r="N221" s="314"/>
      <c r="O221" s="314"/>
      <c r="P221" s="314"/>
      <c r="Q221" s="314"/>
      <c r="R221" s="356"/>
      <c r="S221" s="314"/>
      <c r="T221" s="314"/>
      <c r="U221" s="314"/>
      <c r="V221" s="314"/>
      <c r="W221" s="314"/>
      <c r="X221" s="314"/>
      <c r="Y221" s="314"/>
      <c r="Z221" s="314"/>
    </row>
    <row r="222" spans="1:26" ht="14" x14ac:dyDescent="0.2">
      <c r="A222" s="356"/>
      <c r="B222" s="314"/>
      <c r="C222" s="314"/>
      <c r="D222" s="314"/>
      <c r="E222" s="314"/>
      <c r="F222" s="314"/>
      <c r="G222" s="314"/>
      <c r="H222" s="314"/>
      <c r="I222" s="314"/>
      <c r="J222" s="314"/>
      <c r="K222" s="314"/>
      <c r="L222" s="314"/>
      <c r="M222" s="314"/>
      <c r="N222" s="314"/>
      <c r="O222" s="314"/>
      <c r="P222" s="314"/>
      <c r="Q222" s="314"/>
      <c r="R222" s="356"/>
      <c r="S222" s="314"/>
      <c r="T222" s="314"/>
      <c r="U222" s="314"/>
      <c r="V222" s="314"/>
      <c r="W222" s="314"/>
      <c r="X222" s="314"/>
      <c r="Y222" s="314"/>
      <c r="Z222" s="314"/>
    </row>
    <row r="223" spans="1:26" ht="14" x14ac:dyDescent="0.2">
      <c r="A223" s="356"/>
      <c r="B223" s="314"/>
      <c r="C223" s="314"/>
      <c r="D223" s="314"/>
      <c r="E223" s="314"/>
      <c r="F223" s="314"/>
      <c r="G223" s="314"/>
      <c r="H223" s="314"/>
      <c r="I223" s="314"/>
      <c r="J223" s="314"/>
      <c r="K223" s="314"/>
      <c r="L223" s="314"/>
      <c r="M223" s="314"/>
      <c r="N223" s="314"/>
      <c r="O223" s="314"/>
      <c r="P223" s="314"/>
      <c r="Q223" s="314"/>
      <c r="R223" s="356"/>
      <c r="S223" s="314"/>
      <c r="T223" s="314"/>
      <c r="U223" s="314"/>
      <c r="V223" s="314"/>
      <c r="W223" s="314"/>
      <c r="X223" s="314"/>
      <c r="Y223" s="314"/>
      <c r="Z223" s="314"/>
    </row>
    <row r="224" spans="1:26" ht="14" x14ac:dyDescent="0.2">
      <c r="A224" s="356"/>
      <c r="B224" s="314"/>
      <c r="C224" s="314"/>
      <c r="D224" s="314"/>
      <c r="E224" s="314"/>
      <c r="F224" s="314"/>
      <c r="G224" s="314"/>
      <c r="H224" s="314"/>
      <c r="I224" s="314"/>
      <c r="J224" s="314"/>
      <c r="K224" s="314"/>
      <c r="L224" s="314"/>
      <c r="M224" s="314"/>
      <c r="N224" s="314"/>
      <c r="O224" s="314"/>
      <c r="P224" s="314"/>
      <c r="Q224" s="314"/>
      <c r="R224" s="356"/>
      <c r="S224" s="314"/>
      <c r="T224" s="314"/>
      <c r="U224" s="314"/>
      <c r="V224" s="314"/>
      <c r="W224" s="314"/>
      <c r="X224" s="314"/>
      <c r="Y224" s="314"/>
      <c r="Z224" s="314"/>
    </row>
    <row r="225" spans="1:26" ht="14" x14ac:dyDescent="0.2">
      <c r="A225" s="356"/>
      <c r="B225" s="314"/>
      <c r="C225" s="314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56"/>
      <c r="S225" s="314"/>
      <c r="T225" s="314"/>
      <c r="U225" s="314"/>
      <c r="V225" s="314"/>
      <c r="W225" s="314"/>
      <c r="X225" s="314"/>
      <c r="Y225" s="314"/>
      <c r="Z225" s="314"/>
    </row>
    <row r="226" spans="1:26" ht="14" x14ac:dyDescent="0.2">
      <c r="A226" s="356"/>
      <c r="B226" s="314"/>
      <c r="C226" s="314"/>
      <c r="D226" s="314"/>
      <c r="E226" s="314"/>
      <c r="F226" s="314"/>
      <c r="G226" s="314"/>
      <c r="H226" s="314"/>
      <c r="I226" s="314"/>
      <c r="J226" s="314"/>
      <c r="K226" s="314"/>
      <c r="L226" s="314"/>
      <c r="M226" s="314"/>
      <c r="N226" s="314"/>
      <c r="O226" s="314"/>
      <c r="P226" s="314"/>
      <c r="Q226" s="314"/>
      <c r="R226" s="356"/>
      <c r="S226" s="314"/>
      <c r="T226" s="314"/>
      <c r="U226" s="314"/>
      <c r="V226" s="314"/>
      <c r="W226" s="314"/>
      <c r="X226" s="314"/>
      <c r="Y226" s="314"/>
      <c r="Z226" s="314"/>
    </row>
    <row r="227" spans="1:26" ht="14" x14ac:dyDescent="0.2">
      <c r="A227" s="356"/>
      <c r="B227" s="314"/>
      <c r="C227" s="314"/>
      <c r="D227" s="314"/>
      <c r="E227" s="314"/>
      <c r="F227" s="314"/>
      <c r="G227" s="314"/>
      <c r="H227" s="314"/>
      <c r="I227" s="314"/>
      <c r="J227" s="314"/>
      <c r="K227" s="314"/>
      <c r="L227" s="314"/>
      <c r="M227" s="314"/>
      <c r="N227" s="314"/>
      <c r="O227" s="314"/>
      <c r="P227" s="314"/>
      <c r="Q227" s="314"/>
      <c r="R227" s="356"/>
      <c r="S227" s="314"/>
      <c r="T227" s="314"/>
      <c r="U227" s="314"/>
      <c r="V227" s="314"/>
      <c r="W227" s="314"/>
      <c r="X227" s="314"/>
      <c r="Y227" s="314"/>
      <c r="Z227" s="314"/>
    </row>
    <row r="228" spans="1:26" ht="14" x14ac:dyDescent="0.2">
      <c r="A228" s="356"/>
      <c r="B228" s="314"/>
      <c r="C228" s="314"/>
      <c r="D228" s="314"/>
      <c r="E228" s="314"/>
      <c r="F228" s="314"/>
      <c r="G228" s="314"/>
      <c r="H228" s="314"/>
      <c r="I228" s="314"/>
      <c r="J228" s="314"/>
      <c r="K228" s="314"/>
      <c r="L228" s="314"/>
      <c r="M228" s="314"/>
      <c r="N228" s="314"/>
      <c r="O228" s="314"/>
      <c r="P228" s="314"/>
      <c r="Q228" s="314"/>
      <c r="R228" s="356"/>
      <c r="S228" s="314"/>
      <c r="T228" s="314"/>
      <c r="U228" s="314"/>
      <c r="V228" s="314"/>
      <c r="W228" s="314"/>
      <c r="X228" s="314"/>
      <c r="Y228" s="314"/>
      <c r="Z228" s="314"/>
    </row>
    <row r="229" spans="1:26" ht="14" x14ac:dyDescent="0.2">
      <c r="A229" s="356"/>
      <c r="B229" s="314"/>
      <c r="C229" s="314"/>
      <c r="D229" s="314"/>
      <c r="E229" s="314"/>
      <c r="F229" s="314"/>
      <c r="G229" s="314"/>
      <c r="H229" s="314"/>
      <c r="I229" s="314"/>
      <c r="J229" s="314"/>
      <c r="K229" s="314"/>
      <c r="L229" s="314"/>
      <c r="M229" s="314"/>
      <c r="N229" s="314"/>
      <c r="O229" s="314"/>
      <c r="P229" s="314"/>
      <c r="Q229" s="314"/>
      <c r="R229" s="356"/>
      <c r="S229" s="314"/>
      <c r="T229" s="314"/>
      <c r="U229" s="314"/>
      <c r="V229" s="314"/>
      <c r="W229" s="314"/>
      <c r="X229" s="314"/>
      <c r="Y229" s="314"/>
      <c r="Z229" s="314"/>
    </row>
    <row r="230" spans="1:26" ht="14" x14ac:dyDescent="0.2">
      <c r="A230" s="356"/>
      <c r="B230" s="314"/>
      <c r="C230" s="314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56"/>
      <c r="S230" s="314"/>
      <c r="T230" s="314"/>
      <c r="U230" s="314"/>
      <c r="V230" s="314"/>
      <c r="W230" s="314"/>
      <c r="X230" s="314"/>
      <c r="Y230" s="314"/>
      <c r="Z230" s="314"/>
    </row>
    <row r="231" spans="1:26" ht="14" x14ac:dyDescent="0.2">
      <c r="A231" s="356"/>
      <c r="B231" s="314"/>
      <c r="C231" s="314"/>
      <c r="D231" s="314"/>
      <c r="E231" s="314"/>
      <c r="F231" s="314"/>
      <c r="G231" s="314"/>
      <c r="H231" s="314"/>
      <c r="I231" s="314"/>
      <c r="J231" s="314"/>
      <c r="K231" s="314"/>
      <c r="L231" s="314"/>
      <c r="M231" s="314"/>
      <c r="N231" s="314"/>
      <c r="O231" s="314"/>
      <c r="P231" s="314"/>
      <c r="Q231" s="314"/>
      <c r="R231" s="356"/>
      <c r="S231" s="314"/>
      <c r="T231" s="314"/>
      <c r="U231" s="314"/>
      <c r="V231" s="314"/>
      <c r="W231" s="314"/>
      <c r="X231" s="314"/>
      <c r="Y231" s="314"/>
      <c r="Z231" s="314"/>
    </row>
    <row r="232" spans="1:26" ht="14" x14ac:dyDescent="0.2">
      <c r="A232" s="356"/>
      <c r="B232" s="314"/>
      <c r="C232" s="314"/>
      <c r="D232" s="314"/>
      <c r="E232" s="314"/>
      <c r="F232" s="314"/>
      <c r="G232" s="314"/>
      <c r="H232" s="314"/>
      <c r="I232" s="314"/>
      <c r="J232" s="314"/>
      <c r="K232" s="314"/>
      <c r="L232" s="314"/>
      <c r="M232" s="314"/>
      <c r="N232" s="314"/>
      <c r="O232" s="314"/>
      <c r="P232" s="314"/>
      <c r="Q232" s="314"/>
      <c r="R232" s="356"/>
      <c r="S232" s="314"/>
      <c r="T232" s="314"/>
      <c r="U232" s="314"/>
      <c r="V232" s="314"/>
      <c r="W232" s="314"/>
      <c r="X232" s="314"/>
      <c r="Y232" s="314"/>
      <c r="Z232" s="314"/>
    </row>
    <row r="233" spans="1:26" ht="14" x14ac:dyDescent="0.2">
      <c r="A233" s="356"/>
      <c r="B233" s="314"/>
      <c r="C233" s="314"/>
      <c r="D233" s="314"/>
      <c r="E233" s="314"/>
      <c r="F233" s="314"/>
      <c r="G233" s="314"/>
      <c r="H233" s="314"/>
      <c r="I233" s="314"/>
      <c r="J233" s="314"/>
      <c r="K233" s="314"/>
      <c r="L233" s="314"/>
      <c r="M233" s="314"/>
      <c r="N233" s="314"/>
      <c r="O233" s="314"/>
      <c r="P233" s="314"/>
      <c r="Q233" s="314"/>
      <c r="R233" s="356"/>
      <c r="S233" s="314"/>
      <c r="T233" s="314"/>
      <c r="U233" s="314"/>
      <c r="V233" s="314"/>
      <c r="W233" s="314"/>
      <c r="X233" s="314"/>
      <c r="Y233" s="314"/>
      <c r="Z233" s="314"/>
    </row>
    <row r="234" spans="1:26" ht="14" x14ac:dyDescent="0.2">
      <c r="A234" s="356"/>
      <c r="B234" s="314"/>
      <c r="C234" s="314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56"/>
      <c r="S234" s="314"/>
      <c r="T234" s="314"/>
      <c r="U234" s="314"/>
      <c r="V234" s="314"/>
      <c r="W234" s="314"/>
      <c r="X234" s="314"/>
      <c r="Y234" s="314"/>
      <c r="Z234" s="314"/>
    </row>
    <row r="235" spans="1:26" ht="14" x14ac:dyDescent="0.2">
      <c r="A235" s="356"/>
      <c r="B235" s="314"/>
      <c r="C235" s="314"/>
      <c r="D235" s="314"/>
      <c r="E235" s="314"/>
      <c r="F235" s="314"/>
      <c r="G235" s="314"/>
      <c r="H235" s="314"/>
      <c r="I235" s="314"/>
      <c r="J235" s="314"/>
      <c r="K235" s="314"/>
      <c r="L235" s="314"/>
      <c r="M235" s="314"/>
      <c r="N235" s="314"/>
      <c r="O235" s="314"/>
      <c r="P235" s="314"/>
      <c r="Q235" s="314"/>
      <c r="R235" s="356"/>
      <c r="S235" s="314"/>
      <c r="T235" s="314"/>
      <c r="U235" s="314"/>
      <c r="V235" s="314"/>
      <c r="W235" s="314"/>
      <c r="X235" s="314"/>
      <c r="Y235" s="314"/>
      <c r="Z235" s="314"/>
    </row>
    <row r="236" spans="1:26" ht="14" x14ac:dyDescent="0.2">
      <c r="A236" s="356"/>
      <c r="B236" s="314"/>
      <c r="C236" s="314"/>
      <c r="D236" s="314"/>
      <c r="E236" s="314"/>
      <c r="F236" s="314"/>
      <c r="G236" s="314"/>
      <c r="H236" s="314"/>
      <c r="I236" s="314"/>
      <c r="J236" s="314"/>
      <c r="K236" s="314"/>
      <c r="L236" s="314"/>
      <c r="M236" s="314"/>
      <c r="N236" s="314"/>
      <c r="O236" s="314"/>
      <c r="P236" s="314"/>
      <c r="Q236" s="314"/>
      <c r="R236" s="356"/>
      <c r="S236" s="314"/>
      <c r="T236" s="314"/>
      <c r="U236" s="314"/>
      <c r="V236" s="314"/>
      <c r="W236" s="314"/>
      <c r="X236" s="314"/>
      <c r="Y236" s="314"/>
      <c r="Z236" s="314"/>
    </row>
    <row r="237" spans="1:26" ht="14" x14ac:dyDescent="0.2">
      <c r="A237" s="356"/>
      <c r="B237" s="314"/>
      <c r="C237" s="314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56"/>
      <c r="S237" s="314"/>
      <c r="T237" s="314"/>
      <c r="U237" s="314"/>
      <c r="V237" s="314"/>
      <c r="W237" s="314"/>
      <c r="X237" s="314"/>
      <c r="Y237" s="314"/>
      <c r="Z237" s="314"/>
    </row>
    <row r="238" spans="1:26" ht="14" x14ac:dyDescent="0.2">
      <c r="A238" s="356"/>
      <c r="B238" s="314"/>
      <c r="C238" s="314"/>
      <c r="D238" s="314"/>
      <c r="E238" s="314"/>
      <c r="F238" s="314"/>
      <c r="G238" s="314"/>
      <c r="H238" s="314"/>
      <c r="I238" s="314"/>
      <c r="J238" s="314"/>
      <c r="K238" s="314"/>
      <c r="L238" s="314"/>
      <c r="M238" s="314"/>
      <c r="N238" s="314"/>
      <c r="O238" s="314"/>
      <c r="P238" s="314"/>
      <c r="Q238" s="314"/>
      <c r="R238" s="356"/>
      <c r="S238" s="314"/>
      <c r="T238" s="314"/>
      <c r="U238" s="314"/>
      <c r="V238" s="314"/>
      <c r="W238" s="314"/>
      <c r="X238" s="314"/>
      <c r="Y238" s="314"/>
      <c r="Z238" s="314"/>
    </row>
    <row r="239" spans="1:26" ht="14" x14ac:dyDescent="0.2">
      <c r="A239" s="356"/>
      <c r="B239" s="314"/>
      <c r="C239" s="314"/>
      <c r="D239" s="314"/>
      <c r="E239" s="314"/>
      <c r="F239" s="314"/>
      <c r="G239" s="314"/>
      <c r="H239" s="314"/>
      <c r="I239" s="314"/>
      <c r="J239" s="314"/>
      <c r="K239" s="314"/>
      <c r="L239" s="314"/>
      <c r="M239" s="314"/>
      <c r="N239" s="314"/>
      <c r="O239" s="314"/>
      <c r="P239" s="314"/>
      <c r="Q239" s="314"/>
      <c r="R239" s="356"/>
      <c r="S239" s="314"/>
      <c r="T239" s="314"/>
      <c r="U239" s="314"/>
      <c r="V239" s="314"/>
      <c r="W239" s="314"/>
      <c r="X239" s="314"/>
      <c r="Y239" s="314"/>
      <c r="Z239" s="314"/>
    </row>
    <row r="240" spans="1:26" ht="14" x14ac:dyDescent="0.2">
      <c r="A240" s="356"/>
      <c r="B240" s="314"/>
      <c r="C240" s="314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56"/>
      <c r="S240" s="314"/>
      <c r="T240" s="314"/>
      <c r="U240" s="314"/>
      <c r="V240" s="314"/>
      <c r="W240" s="314"/>
      <c r="X240" s="314"/>
      <c r="Y240" s="314"/>
      <c r="Z240" s="314"/>
    </row>
    <row r="241" spans="1:26" ht="14" x14ac:dyDescent="0.2">
      <c r="A241" s="356"/>
      <c r="B241" s="314"/>
      <c r="C241" s="314"/>
      <c r="D241" s="314"/>
      <c r="E241" s="314"/>
      <c r="F241" s="314"/>
      <c r="G241" s="314"/>
      <c r="H241" s="314"/>
      <c r="I241" s="314"/>
      <c r="J241" s="314"/>
      <c r="K241" s="314"/>
      <c r="L241" s="314"/>
      <c r="M241" s="314"/>
      <c r="N241" s="314"/>
      <c r="O241" s="314"/>
      <c r="P241" s="314"/>
      <c r="Q241" s="314"/>
      <c r="R241" s="356"/>
      <c r="S241" s="314"/>
      <c r="T241" s="314"/>
      <c r="U241" s="314"/>
      <c r="V241" s="314"/>
      <c r="W241" s="314"/>
      <c r="X241" s="314"/>
      <c r="Y241" s="314"/>
      <c r="Z241" s="314"/>
    </row>
    <row r="242" spans="1:26" ht="14" x14ac:dyDescent="0.2">
      <c r="A242" s="356"/>
      <c r="B242" s="314"/>
      <c r="C242" s="314"/>
      <c r="D242" s="314"/>
      <c r="E242" s="314"/>
      <c r="F242" s="314"/>
      <c r="G242" s="314"/>
      <c r="H242" s="314"/>
      <c r="I242" s="314"/>
      <c r="J242" s="314"/>
      <c r="K242" s="314"/>
      <c r="L242" s="314"/>
      <c r="M242" s="314"/>
      <c r="N242" s="314"/>
      <c r="O242" s="314"/>
      <c r="P242" s="314"/>
      <c r="Q242" s="314"/>
      <c r="R242" s="356"/>
      <c r="S242" s="314"/>
      <c r="T242" s="314"/>
      <c r="U242" s="314"/>
      <c r="V242" s="314"/>
      <c r="W242" s="314"/>
      <c r="X242" s="314"/>
      <c r="Y242" s="314"/>
      <c r="Z242" s="314"/>
    </row>
    <row r="243" spans="1:26" ht="14" x14ac:dyDescent="0.2">
      <c r="A243" s="356"/>
      <c r="B243" s="314"/>
      <c r="C243" s="314"/>
      <c r="D243" s="314"/>
      <c r="E243" s="314"/>
      <c r="F243" s="314"/>
      <c r="G243" s="314"/>
      <c r="H243" s="314"/>
      <c r="I243" s="314"/>
      <c r="J243" s="314"/>
      <c r="K243" s="314"/>
      <c r="L243" s="314"/>
      <c r="M243" s="314"/>
      <c r="N243" s="314"/>
      <c r="O243" s="314"/>
      <c r="P243" s="314"/>
      <c r="Q243" s="314"/>
      <c r="R243" s="356"/>
      <c r="S243" s="314"/>
      <c r="T243" s="314"/>
      <c r="U243" s="314"/>
      <c r="V243" s="314"/>
      <c r="W243" s="314"/>
      <c r="X243" s="314"/>
      <c r="Y243" s="314"/>
      <c r="Z243" s="314"/>
    </row>
    <row r="244" spans="1:26" ht="14" x14ac:dyDescent="0.2">
      <c r="A244" s="356"/>
      <c r="B244" s="314"/>
      <c r="C244" s="314"/>
      <c r="D244" s="314"/>
      <c r="E244" s="314"/>
      <c r="F244" s="314"/>
      <c r="G244" s="314"/>
      <c r="H244" s="314"/>
      <c r="I244" s="314"/>
      <c r="J244" s="314"/>
      <c r="K244" s="314"/>
      <c r="L244" s="314"/>
      <c r="M244" s="314"/>
      <c r="N244" s="314"/>
      <c r="O244" s="314"/>
      <c r="P244" s="314"/>
      <c r="Q244" s="314"/>
      <c r="R244" s="356"/>
      <c r="S244" s="314"/>
      <c r="T244" s="314"/>
      <c r="U244" s="314"/>
      <c r="V244" s="314"/>
      <c r="W244" s="314"/>
      <c r="X244" s="314"/>
      <c r="Y244" s="314"/>
      <c r="Z244" s="314"/>
    </row>
    <row r="245" spans="1:26" ht="14" x14ac:dyDescent="0.2">
      <c r="A245" s="356"/>
      <c r="B245" s="314"/>
      <c r="C245" s="314"/>
      <c r="D245" s="314"/>
      <c r="E245" s="314"/>
      <c r="F245" s="314"/>
      <c r="G245" s="314"/>
      <c r="H245" s="314"/>
      <c r="I245" s="314"/>
      <c r="J245" s="314"/>
      <c r="K245" s="314"/>
      <c r="L245" s="314"/>
      <c r="M245" s="314"/>
      <c r="N245" s="314"/>
      <c r="O245" s="314"/>
      <c r="P245" s="314"/>
      <c r="Q245" s="314"/>
      <c r="R245" s="356"/>
      <c r="S245" s="314"/>
      <c r="T245" s="314"/>
      <c r="U245" s="314"/>
      <c r="V245" s="314"/>
      <c r="W245" s="314"/>
      <c r="X245" s="314"/>
      <c r="Y245" s="314"/>
      <c r="Z245" s="314"/>
    </row>
    <row r="246" spans="1:26" ht="14" x14ac:dyDescent="0.2">
      <c r="A246" s="356"/>
      <c r="B246" s="314"/>
      <c r="C246" s="314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56"/>
      <c r="S246" s="314"/>
      <c r="T246" s="314"/>
      <c r="U246" s="314"/>
      <c r="V246" s="314"/>
      <c r="W246" s="314"/>
      <c r="X246" s="314"/>
      <c r="Y246" s="314"/>
      <c r="Z246" s="314"/>
    </row>
    <row r="247" spans="1:26" ht="14" x14ac:dyDescent="0.2">
      <c r="A247" s="356"/>
      <c r="B247" s="314"/>
      <c r="C247" s="314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56"/>
      <c r="S247" s="314"/>
      <c r="T247" s="314"/>
      <c r="U247" s="314"/>
      <c r="V247" s="314"/>
      <c r="W247" s="314"/>
      <c r="X247" s="314"/>
      <c r="Y247" s="314"/>
      <c r="Z247" s="314"/>
    </row>
    <row r="248" spans="1:26" ht="14" x14ac:dyDescent="0.2">
      <c r="A248" s="356"/>
      <c r="B248" s="314"/>
      <c r="C248" s="314"/>
      <c r="D248" s="314"/>
      <c r="E248" s="314"/>
      <c r="F248" s="314"/>
      <c r="G248" s="314"/>
      <c r="H248" s="314"/>
      <c r="I248" s="314"/>
      <c r="J248" s="314"/>
      <c r="K248" s="314"/>
      <c r="L248" s="314"/>
      <c r="M248" s="314"/>
      <c r="N248" s="314"/>
      <c r="O248" s="314"/>
      <c r="P248" s="314"/>
      <c r="Q248" s="314"/>
      <c r="R248" s="356"/>
      <c r="S248" s="314"/>
      <c r="T248" s="314"/>
      <c r="U248" s="314"/>
      <c r="V248" s="314"/>
      <c r="W248" s="314"/>
      <c r="X248" s="314"/>
      <c r="Y248" s="314"/>
      <c r="Z248" s="314"/>
    </row>
    <row r="249" spans="1:26" ht="14" x14ac:dyDescent="0.2">
      <c r="A249" s="356"/>
      <c r="B249" s="314"/>
      <c r="C249" s="314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56"/>
      <c r="S249" s="314"/>
      <c r="T249" s="314"/>
      <c r="U249" s="314"/>
      <c r="V249" s="314"/>
      <c r="W249" s="314"/>
      <c r="X249" s="314"/>
      <c r="Y249" s="314"/>
      <c r="Z249" s="314"/>
    </row>
    <row r="250" spans="1:26" ht="14" x14ac:dyDescent="0.2">
      <c r="A250" s="356"/>
      <c r="B250" s="314"/>
      <c r="C250" s="314"/>
      <c r="D250" s="314"/>
      <c r="E250" s="314"/>
      <c r="F250" s="314"/>
      <c r="G250" s="314"/>
      <c r="H250" s="314"/>
      <c r="I250" s="314"/>
      <c r="J250" s="314"/>
      <c r="K250" s="314"/>
      <c r="L250" s="314"/>
      <c r="M250" s="314"/>
      <c r="N250" s="314"/>
      <c r="O250" s="314"/>
      <c r="P250" s="314"/>
      <c r="Q250" s="314"/>
      <c r="R250" s="356"/>
      <c r="S250" s="314"/>
      <c r="T250" s="314"/>
      <c r="U250" s="314"/>
      <c r="V250" s="314"/>
      <c r="W250" s="314"/>
      <c r="X250" s="314"/>
      <c r="Y250" s="314"/>
      <c r="Z250" s="314"/>
    </row>
    <row r="251" spans="1:26" ht="14" x14ac:dyDescent="0.2">
      <c r="A251" s="356"/>
      <c r="B251" s="314"/>
      <c r="C251" s="314"/>
      <c r="D251" s="314"/>
      <c r="E251" s="314"/>
      <c r="F251" s="314"/>
      <c r="G251" s="314"/>
      <c r="H251" s="314"/>
      <c r="I251" s="314"/>
      <c r="J251" s="314"/>
      <c r="K251" s="314"/>
      <c r="L251" s="314"/>
      <c r="M251" s="314"/>
      <c r="N251" s="314"/>
      <c r="O251" s="314"/>
      <c r="P251" s="314"/>
      <c r="Q251" s="314"/>
      <c r="R251" s="356"/>
      <c r="S251" s="314"/>
      <c r="T251" s="314"/>
      <c r="U251" s="314"/>
      <c r="V251" s="314"/>
      <c r="W251" s="314"/>
      <c r="X251" s="314"/>
      <c r="Y251" s="314"/>
      <c r="Z251" s="314"/>
    </row>
    <row r="252" spans="1:26" ht="14" x14ac:dyDescent="0.2">
      <c r="A252" s="356"/>
      <c r="B252" s="314"/>
      <c r="C252" s="314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56"/>
      <c r="S252" s="314"/>
      <c r="T252" s="314"/>
      <c r="U252" s="314"/>
      <c r="V252" s="314"/>
      <c r="W252" s="314"/>
      <c r="X252" s="314"/>
      <c r="Y252" s="314"/>
      <c r="Z252" s="314"/>
    </row>
    <row r="253" spans="1:26" ht="14" x14ac:dyDescent="0.2">
      <c r="A253" s="356"/>
      <c r="B253" s="314"/>
      <c r="C253" s="314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56"/>
      <c r="S253" s="314"/>
      <c r="T253" s="314"/>
      <c r="U253" s="314"/>
      <c r="V253" s="314"/>
      <c r="W253" s="314"/>
      <c r="X253" s="314"/>
      <c r="Y253" s="314"/>
      <c r="Z253" s="314"/>
    </row>
    <row r="254" spans="1:26" ht="14" x14ac:dyDescent="0.2">
      <c r="A254" s="356"/>
      <c r="B254" s="314"/>
      <c r="C254" s="314"/>
      <c r="D254" s="314"/>
      <c r="E254" s="314"/>
      <c r="F254" s="314"/>
      <c r="G254" s="314"/>
      <c r="H254" s="314"/>
      <c r="I254" s="314"/>
      <c r="J254" s="314"/>
      <c r="K254" s="314"/>
      <c r="L254" s="314"/>
      <c r="M254" s="314"/>
      <c r="N254" s="314"/>
      <c r="O254" s="314"/>
      <c r="P254" s="314"/>
      <c r="Q254" s="314"/>
      <c r="R254" s="356"/>
      <c r="S254" s="314"/>
      <c r="T254" s="314"/>
      <c r="U254" s="314"/>
      <c r="V254" s="314"/>
      <c r="W254" s="314"/>
      <c r="X254" s="314"/>
      <c r="Y254" s="314"/>
      <c r="Z254" s="314"/>
    </row>
    <row r="255" spans="1:26" ht="14" x14ac:dyDescent="0.2">
      <c r="A255" s="356"/>
      <c r="B255" s="314"/>
      <c r="C255" s="314"/>
      <c r="D255" s="314"/>
      <c r="E255" s="314"/>
      <c r="F255" s="314"/>
      <c r="G255" s="314"/>
      <c r="H255" s="314"/>
      <c r="I255" s="314"/>
      <c r="J255" s="314"/>
      <c r="K255" s="314"/>
      <c r="L255" s="314"/>
      <c r="M255" s="314"/>
      <c r="N255" s="314"/>
      <c r="O255" s="314"/>
      <c r="P255" s="314"/>
      <c r="Q255" s="314"/>
      <c r="R255" s="356"/>
      <c r="S255" s="314"/>
      <c r="T255" s="314"/>
      <c r="U255" s="314"/>
      <c r="V255" s="314"/>
      <c r="W255" s="314"/>
      <c r="X255" s="314"/>
      <c r="Y255" s="314"/>
      <c r="Z255" s="314"/>
    </row>
    <row r="256" spans="1:26" ht="14" x14ac:dyDescent="0.2">
      <c r="A256" s="356"/>
      <c r="B256" s="314"/>
      <c r="C256" s="314"/>
      <c r="D256" s="314"/>
      <c r="E256" s="314"/>
      <c r="F256" s="314"/>
      <c r="G256" s="314"/>
      <c r="H256" s="314"/>
      <c r="I256" s="314"/>
      <c r="J256" s="314"/>
      <c r="K256" s="314"/>
      <c r="L256" s="314"/>
      <c r="M256" s="314"/>
      <c r="N256" s="314"/>
      <c r="O256" s="314"/>
      <c r="P256" s="314"/>
      <c r="Q256" s="314"/>
      <c r="R256" s="356"/>
      <c r="S256" s="314"/>
      <c r="T256" s="314"/>
      <c r="U256" s="314"/>
      <c r="V256" s="314"/>
      <c r="W256" s="314"/>
      <c r="X256" s="314"/>
      <c r="Y256" s="314"/>
      <c r="Z256" s="314"/>
    </row>
    <row r="257" spans="1:26" ht="14" x14ac:dyDescent="0.2">
      <c r="A257" s="356"/>
      <c r="B257" s="314"/>
      <c r="C257" s="314"/>
      <c r="D257" s="314"/>
      <c r="E257" s="314"/>
      <c r="F257" s="314"/>
      <c r="G257" s="314"/>
      <c r="H257" s="314"/>
      <c r="I257" s="314"/>
      <c r="J257" s="314"/>
      <c r="K257" s="314"/>
      <c r="L257" s="314"/>
      <c r="M257" s="314"/>
      <c r="N257" s="314"/>
      <c r="O257" s="314"/>
      <c r="P257" s="314"/>
      <c r="Q257" s="314"/>
      <c r="R257" s="356"/>
      <c r="S257" s="314"/>
      <c r="T257" s="314"/>
      <c r="U257" s="314"/>
      <c r="V257" s="314"/>
      <c r="W257" s="314"/>
      <c r="X257" s="314"/>
      <c r="Y257" s="314"/>
      <c r="Z257" s="314"/>
    </row>
    <row r="258" spans="1:26" ht="14" x14ac:dyDescent="0.2">
      <c r="A258" s="356"/>
      <c r="B258" s="314"/>
      <c r="C258" s="314"/>
      <c r="D258" s="314"/>
      <c r="E258" s="314"/>
      <c r="F258" s="314"/>
      <c r="G258" s="314"/>
      <c r="H258" s="314"/>
      <c r="I258" s="314"/>
      <c r="J258" s="314"/>
      <c r="K258" s="314"/>
      <c r="L258" s="314"/>
      <c r="M258" s="314"/>
      <c r="N258" s="314"/>
      <c r="O258" s="314"/>
      <c r="P258" s="314"/>
      <c r="Q258" s="314"/>
      <c r="R258" s="356"/>
      <c r="S258" s="314"/>
      <c r="T258" s="314"/>
      <c r="U258" s="314"/>
      <c r="V258" s="314"/>
      <c r="W258" s="314"/>
      <c r="X258" s="314"/>
      <c r="Y258" s="314"/>
      <c r="Z258" s="314"/>
    </row>
    <row r="259" spans="1:26" ht="14" x14ac:dyDescent="0.2">
      <c r="A259" s="356"/>
      <c r="B259" s="314"/>
      <c r="C259" s="314"/>
      <c r="D259" s="314"/>
      <c r="E259" s="314"/>
      <c r="F259" s="314"/>
      <c r="G259" s="314"/>
      <c r="H259" s="314"/>
      <c r="I259" s="314"/>
      <c r="J259" s="314"/>
      <c r="K259" s="314"/>
      <c r="L259" s="314"/>
      <c r="M259" s="314"/>
      <c r="N259" s="314"/>
      <c r="O259" s="314"/>
      <c r="P259" s="314"/>
      <c r="Q259" s="314"/>
      <c r="R259" s="356"/>
      <c r="S259" s="314"/>
      <c r="T259" s="314"/>
      <c r="U259" s="314"/>
      <c r="V259" s="314"/>
      <c r="W259" s="314"/>
      <c r="X259" s="314"/>
      <c r="Y259" s="314"/>
      <c r="Z259" s="314"/>
    </row>
    <row r="260" spans="1:26" ht="14" x14ac:dyDescent="0.2">
      <c r="A260" s="356"/>
      <c r="B260" s="314"/>
      <c r="C260" s="314"/>
      <c r="D260" s="314"/>
      <c r="E260" s="314"/>
      <c r="F260" s="314"/>
      <c r="G260" s="314"/>
      <c r="H260" s="314"/>
      <c r="I260" s="314"/>
      <c r="J260" s="314"/>
      <c r="K260" s="314"/>
      <c r="L260" s="314"/>
      <c r="M260" s="314"/>
      <c r="N260" s="314"/>
      <c r="O260" s="314"/>
      <c r="P260" s="314"/>
      <c r="Q260" s="314"/>
      <c r="R260" s="356"/>
      <c r="S260" s="314"/>
      <c r="T260" s="314"/>
      <c r="U260" s="314"/>
      <c r="V260" s="314"/>
      <c r="W260" s="314"/>
      <c r="X260" s="314"/>
      <c r="Y260" s="314"/>
      <c r="Z260" s="314"/>
    </row>
    <row r="261" spans="1:26" ht="14" x14ac:dyDescent="0.2">
      <c r="A261" s="356"/>
      <c r="B261" s="314"/>
      <c r="C261" s="314"/>
      <c r="D261" s="314"/>
      <c r="E261" s="314"/>
      <c r="F261" s="314"/>
      <c r="G261" s="314"/>
      <c r="H261" s="314"/>
      <c r="I261" s="314"/>
      <c r="J261" s="314"/>
      <c r="K261" s="314"/>
      <c r="L261" s="314"/>
      <c r="M261" s="314"/>
      <c r="N261" s="314"/>
      <c r="O261" s="314"/>
      <c r="P261" s="314"/>
      <c r="Q261" s="314"/>
      <c r="R261" s="356"/>
      <c r="S261" s="314"/>
      <c r="T261" s="314"/>
      <c r="U261" s="314"/>
      <c r="V261" s="314"/>
      <c r="W261" s="314"/>
      <c r="X261" s="314"/>
      <c r="Y261" s="314"/>
      <c r="Z261" s="314"/>
    </row>
    <row r="262" spans="1:26" ht="14" x14ac:dyDescent="0.2">
      <c r="A262" s="356"/>
      <c r="B262" s="314"/>
      <c r="C262" s="314"/>
      <c r="D262" s="314"/>
      <c r="E262" s="314"/>
      <c r="F262" s="314"/>
      <c r="G262" s="314"/>
      <c r="H262" s="314"/>
      <c r="I262" s="314"/>
      <c r="J262" s="314"/>
      <c r="K262" s="314"/>
      <c r="L262" s="314"/>
      <c r="M262" s="314"/>
      <c r="N262" s="314"/>
      <c r="O262" s="314"/>
      <c r="P262" s="314"/>
      <c r="Q262" s="314"/>
      <c r="R262" s="356"/>
      <c r="S262" s="314"/>
      <c r="T262" s="314"/>
      <c r="U262" s="314"/>
      <c r="V262" s="314"/>
      <c r="W262" s="314"/>
      <c r="X262" s="314"/>
      <c r="Y262" s="314"/>
      <c r="Z262" s="314"/>
    </row>
    <row r="263" spans="1:26" ht="14" x14ac:dyDescent="0.2">
      <c r="A263" s="356"/>
      <c r="B263" s="314"/>
      <c r="C263" s="314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56"/>
      <c r="S263" s="314"/>
      <c r="T263" s="314"/>
      <c r="U263" s="314"/>
      <c r="V263" s="314"/>
      <c r="W263" s="314"/>
      <c r="X263" s="314"/>
      <c r="Y263" s="314"/>
      <c r="Z263" s="314"/>
    </row>
    <row r="264" spans="1:26" ht="14" x14ac:dyDescent="0.2">
      <c r="A264" s="356"/>
      <c r="B264" s="314"/>
      <c r="C264" s="314"/>
      <c r="D264" s="314"/>
      <c r="E264" s="314"/>
      <c r="F264" s="314"/>
      <c r="G264" s="314"/>
      <c r="H264" s="314"/>
      <c r="I264" s="314"/>
      <c r="J264" s="314"/>
      <c r="K264" s="314"/>
      <c r="L264" s="314"/>
      <c r="M264" s="314"/>
      <c r="N264" s="314"/>
      <c r="O264" s="314"/>
      <c r="P264" s="314"/>
      <c r="Q264" s="314"/>
      <c r="R264" s="356"/>
      <c r="S264" s="314"/>
      <c r="T264" s="314"/>
      <c r="U264" s="314"/>
      <c r="V264" s="314"/>
      <c r="W264" s="314"/>
      <c r="X264" s="314"/>
      <c r="Y264" s="314"/>
      <c r="Z264" s="314"/>
    </row>
    <row r="265" spans="1:26" ht="14" x14ac:dyDescent="0.2">
      <c r="A265" s="356"/>
      <c r="B265" s="314"/>
      <c r="C265" s="314"/>
      <c r="D265" s="314"/>
      <c r="E265" s="314"/>
      <c r="F265" s="314"/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56"/>
      <c r="S265" s="314"/>
      <c r="T265" s="314"/>
      <c r="U265" s="314"/>
      <c r="V265" s="314"/>
      <c r="W265" s="314"/>
      <c r="X265" s="314"/>
      <c r="Y265" s="314"/>
      <c r="Z265" s="314"/>
    </row>
    <row r="266" spans="1:26" ht="14" x14ac:dyDescent="0.2">
      <c r="A266" s="356"/>
      <c r="B266" s="314"/>
      <c r="C266" s="314"/>
      <c r="D266" s="314"/>
      <c r="E266" s="314"/>
      <c r="F266" s="314"/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56"/>
      <c r="S266" s="314"/>
      <c r="T266" s="314"/>
      <c r="U266" s="314"/>
      <c r="V266" s="314"/>
      <c r="W266" s="314"/>
      <c r="X266" s="314"/>
      <c r="Y266" s="314"/>
      <c r="Z266" s="314"/>
    </row>
    <row r="267" spans="1:26" ht="14" x14ac:dyDescent="0.2">
      <c r="A267" s="356"/>
      <c r="B267" s="314"/>
      <c r="C267" s="314"/>
      <c r="D267" s="314"/>
      <c r="E267" s="314"/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56"/>
      <c r="S267" s="314"/>
      <c r="T267" s="314"/>
      <c r="U267" s="314"/>
      <c r="V267" s="314"/>
      <c r="W267" s="314"/>
      <c r="X267" s="314"/>
      <c r="Y267" s="314"/>
      <c r="Z267" s="314"/>
    </row>
    <row r="268" spans="1:26" ht="14" x14ac:dyDescent="0.2">
      <c r="A268" s="356"/>
      <c r="B268" s="314"/>
      <c r="C268" s="314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56"/>
      <c r="S268" s="314"/>
      <c r="T268" s="314"/>
      <c r="U268" s="314"/>
      <c r="V268" s="314"/>
      <c r="W268" s="314"/>
      <c r="X268" s="314"/>
      <c r="Y268" s="314"/>
      <c r="Z268" s="314"/>
    </row>
    <row r="269" spans="1:26" ht="14" x14ac:dyDescent="0.2">
      <c r="A269" s="356"/>
      <c r="B269" s="314"/>
      <c r="C269" s="314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56"/>
      <c r="S269" s="314"/>
      <c r="T269" s="314"/>
      <c r="U269" s="314"/>
      <c r="V269" s="314"/>
      <c r="W269" s="314"/>
      <c r="X269" s="314"/>
      <c r="Y269" s="314"/>
      <c r="Z269" s="314"/>
    </row>
    <row r="270" spans="1:26" ht="14" x14ac:dyDescent="0.2">
      <c r="A270" s="356"/>
      <c r="B270" s="314"/>
      <c r="C270" s="314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56"/>
      <c r="S270" s="314"/>
      <c r="T270" s="314"/>
      <c r="U270" s="314"/>
      <c r="V270" s="314"/>
      <c r="W270" s="314"/>
      <c r="X270" s="314"/>
      <c r="Y270" s="314"/>
      <c r="Z270" s="314"/>
    </row>
    <row r="271" spans="1:26" ht="14" x14ac:dyDescent="0.2">
      <c r="A271" s="356"/>
      <c r="B271" s="314"/>
      <c r="C271" s="314"/>
      <c r="D271" s="314"/>
      <c r="E271" s="314"/>
      <c r="F271" s="314"/>
      <c r="G271" s="314"/>
      <c r="H271" s="314"/>
      <c r="I271" s="314"/>
      <c r="J271" s="314"/>
      <c r="K271" s="314"/>
      <c r="L271" s="314"/>
      <c r="M271" s="314"/>
      <c r="N271" s="314"/>
      <c r="O271" s="314"/>
      <c r="P271" s="314"/>
      <c r="Q271" s="314"/>
      <c r="R271" s="356"/>
      <c r="S271" s="314"/>
      <c r="T271" s="314"/>
      <c r="U271" s="314"/>
      <c r="V271" s="314"/>
      <c r="W271" s="314"/>
      <c r="X271" s="314"/>
      <c r="Y271" s="314"/>
      <c r="Z271" s="314"/>
    </row>
    <row r="272" spans="1:26" ht="14" x14ac:dyDescent="0.2">
      <c r="A272" s="356"/>
      <c r="B272" s="314"/>
      <c r="C272" s="314"/>
      <c r="D272" s="314"/>
      <c r="E272" s="314"/>
      <c r="F272" s="314"/>
      <c r="G272" s="314"/>
      <c r="H272" s="314"/>
      <c r="I272" s="314"/>
      <c r="J272" s="314"/>
      <c r="K272" s="314"/>
      <c r="L272" s="314"/>
      <c r="M272" s="314"/>
      <c r="N272" s="314"/>
      <c r="O272" s="314"/>
      <c r="P272" s="314"/>
      <c r="Q272" s="314"/>
      <c r="R272" s="356"/>
      <c r="S272" s="314"/>
      <c r="T272" s="314"/>
      <c r="U272" s="314"/>
      <c r="V272" s="314"/>
      <c r="W272" s="314"/>
      <c r="X272" s="314"/>
      <c r="Y272" s="314"/>
      <c r="Z272" s="314"/>
    </row>
    <row r="273" spans="1:26" ht="14" x14ac:dyDescent="0.2">
      <c r="A273" s="356"/>
      <c r="B273" s="314"/>
      <c r="C273" s="314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56"/>
      <c r="S273" s="314"/>
      <c r="T273" s="314"/>
      <c r="U273" s="314"/>
      <c r="V273" s="314"/>
      <c r="W273" s="314"/>
      <c r="X273" s="314"/>
      <c r="Y273" s="314"/>
      <c r="Z273" s="314"/>
    </row>
    <row r="274" spans="1:26" ht="14" x14ac:dyDescent="0.2">
      <c r="A274" s="356"/>
      <c r="B274" s="314"/>
      <c r="C274" s="314"/>
      <c r="D274" s="314"/>
      <c r="E274" s="314"/>
      <c r="F274" s="314"/>
      <c r="G274" s="314"/>
      <c r="H274" s="314"/>
      <c r="I274" s="314"/>
      <c r="J274" s="314"/>
      <c r="K274" s="314"/>
      <c r="L274" s="314"/>
      <c r="M274" s="314"/>
      <c r="N274" s="314"/>
      <c r="O274" s="314"/>
      <c r="P274" s="314"/>
      <c r="Q274" s="314"/>
      <c r="R274" s="356"/>
      <c r="S274" s="314"/>
      <c r="T274" s="314"/>
      <c r="U274" s="314"/>
      <c r="V274" s="314"/>
      <c r="W274" s="314"/>
      <c r="X274" s="314"/>
      <c r="Y274" s="314"/>
      <c r="Z274" s="314"/>
    </row>
    <row r="275" spans="1:26" ht="14" x14ac:dyDescent="0.2">
      <c r="A275" s="356"/>
      <c r="B275" s="314"/>
      <c r="C275" s="314"/>
      <c r="D275" s="314"/>
      <c r="E275" s="314"/>
      <c r="F275" s="314"/>
      <c r="G275" s="314"/>
      <c r="H275" s="314"/>
      <c r="I275" s="314"/>
      <c r="J275" s="314"/>
      <c r="K275" s="314"/>
      <c r="L275" s="314"/>
      <c r="M275" s="314"/>
      <c r="N275" s="314"/>
      <c r="O275" s="314"/>
      <c r="P275" s="314"/>
      <c r="Q275" s="314"/>
      <c r="R275" s="356"/>
      <c r="S275" s="314"/>
      <c r="T275" s="314"/>
      <c r="U275" s="314"/>
      <c r="V275" s="314"/>
      <c r="W275" s="314"/>
      <c r="X275" s="314"/>
      <c r="Y275" s="314"/>
      <c r="Z275" s="314"/>
    </row>
    <row r="276" spans="1:26" ht="14" x14ac:dyDescent="0.2">
      <c r="A276" s="356"/>
      <c r="B276" s="314"/>
      <c r="C276" s="314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  <c r="N276" s="314"/>
      <c r="O276" s="314"/>
      <c r="P276" s="314"/>
      <c r="Q276" s="314"/>
      <c r="R276" s="356"/>
      <c r="S276" s="314"/>
      <c r="T276" s="314"/>
      <c r="U276" s="314"/>
      <c r="V276" s="314"/>
      <c r="W276" s="314"/>
      <c r="X276" s="314"/>
      <c r="Y276" s="314"/>
      <c r="Z276" s="314"/>
    </row>
    <row r="277" spans="1:26" ht="14" x14ac:dyDescent="0.2">
      <c r="A277" s="356"/>
      <c r="B277" s="314"/>
      <c r="C277" s="314"/>
      <c r="D277" s="314"/>
      <c r="E277" s="314"/>
      <c r="F277" s="314"/>
      <c r="G277" s="314"/>
      <c r="H277" s="314"/>
      <c r="I277" s="314"/>
      <c r="J277" s="314"/>
      <c r="K277" s="314"/>
      <c r="L277" s="314"/>
      <c r="M277" s="314"/>
      <c r="N277" s="314"/>
      <c r="O277" s="314"/>
      <c r="P277" s="314"/>
      <c r="Q277" s="314"/>
      <c r="R277" s="356"/>
      <c r="S277" s="314"/>
      <c r="T277" s="314"/>
      <c r="U277" s="314"/>
      <c r="V277" s="314"/>
      <c r="W277" s="314"/>
      <c r="X277" s="314"/>
      <c r="Y277" s="314"/>
      <c r="Z277" s="314"/>
    </row>
    <row r="278" spans="1:26" ht="14" x14ac:dyDescent="0.2">
      <c r="A278" s="356"/>
      <c r="B278" s="314"/>
      <c r="C278" s="314"/>
      <c r="D278" s="314"/>
      <c r="E278" s="314"/>
      <c r="F278" s="314"/>
      <c r="G278" s="314"/>
      <c r="H278" s="314"/>
      <c r="I278" s="314"/>
      <c r="J278" s="314"/>
      <c r="K278" s="314"/>
      <c r="L278" s="314"/>
      <c r="M278" s="314"/>
      <c r="N278" s="314"/>
      <c r="O278" s="314"/>
      <c r="P278" s="314"/>
      <c r="Q278" s="314"/>
      <c r="R278" s="356"/>
      <c r="S278" s="314"/>
      <c r="T278" s="314"/>
      <c r="U278" s="314"/>
      <c r="V278" s="314"/>
      <c r="W278" s="314"/>
      <c r="X278" s="314"/>
      <c r="Y278" s="314"/>
      <c r="Z278" s="314"/>
    </row>
    <row r="279" spans="1:26" ht="14" x14ac:dyDescent="0.2">
      <c r="A279" s="356"/>
      <c r="B279" s="314"/>
      <c r="C279" s="314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56"/>
      <c r="S279" s="314"/>
      <c r="T279" s="314"/>
      <c r="U279" s="314"/>
      <c r="V279" s="314"/>
      <c r="W279" s="314"/>
      <c r="X279" s="314"/>
      <c r="Y279" s="314"/>
      <c r="Z279" s="314"/>
    </row>
    <row r="280" spans="1:26" ht="14" x14ac:dyDescent="0.2">
      <c r="A280" s="356"/>
      <c r="B280" s="314"/>
      <c r="C280" s="314"/>
      <c r="D280" s="314"/>
      <c r="E280" s="314"/>
      <c r="F280" s="314"/>
      <c r="G280" s="314"/>
      <c r="H280" s="314"/>
      <c r="I280" s="314"/>
      <c r="J280" s="314"/>
      <c r="K280" s="314"/>
      <c r="L280" s="314"/>
      <c r="M280" s="314"/>
      <c r="N280" s="314"/>
      <c r="O280" s="314"/>
      <c r="P280" s="314"/>
      <c r="Q280" s="314"/>
      <c r="R280" s="356"/>
      <c r="S280" s="314"/>
      <c r="T280" s="314"/>
      <c r="U280" s="314"/>
      <c r="V280" s="314"/>
      <c r="W280" s="314"/>
      <c r="X280" s="314"/>
      <c r="Y280" s="314"/>
      <c r="Z280" s="314"/>
    </row>
    <row r="281" spans="1:26" ht="14" x14ac:dyDescent="0.2">
      <c r="A281" s="356"/>
      <c r="B281" s="314"/>
      <c r="C281" s="314"/>
      <c r="D281" s="314"/>
      <c r="E281" s="314"/>
      <c r="F281" s="314"/>
      <c r="G281" s="314"/>
      <c r="H281" s="314"/>
      <c r="I281" s="314"/>
      <c r="J281" s="314"/>
      <c r="K281" s="314"/>
      <c r="L281" s="314"/>
      <c r="M281" s="314"/>
      <c r="N281" s="314"/>
      <c r="O281" s="314"/>
      <c r="P281" s="314"/>
      <c r="Q281" s="314"/>
      <c r="R281" s="356"/>
      <c r="S281" s="314"/>
      <c r="T281" s="314"/>
      <c r="U281" s="314"/>
      <c r="V281" s="314"/>
      <c r="W281" s="314"/>
      <c r="X281" s="314"/>
      <c r="Y281" s="314"/>
      <c r="Z281" s="314"/>
    </row>
    <row r="282" spans="1:26" ht="14" x14ac:dyDescent="0.2">
      <c r="A282" s="356"/>
      <c r="B282" s="314"/>
      <c r="C282" s="314"/>
      <c r="D282" s="314"/>
      <c r="E282" s="314"/>
      <c r="F282" s="314"/>
      <c r="G282" s="314"/>
      <c r="H282" s="314"/>
      <c r="I282" s="314"/>
      <c r="J282" s="314"/>
      <c r="K282" s="314"/>
      <c r="L282" s="314"/>
      <c r="M282" s="314"/>
      <c r="N282" s="314"/>
      <c r="O282" s="314"/>
      <c r="P282" s="314"/>
      <c r="Q282" s="314"/>
      <c r="R282" s="356"/>
      <c r="S282" s="314"/>
      <c r="T282" s="314"/>
      <c r="U282" s="314"/>
      <c r="V282" s="314"/>
      <c r="W282" s="314"/>
      <c r="X282" s="314"/>
      <c r="Y282" s="314"/>
      <c r="Z282" s="314"/>
    </row>
    <row r="283" spans="1:26" ht="14" x14ac:dyDescent="0.2">
      <c r="A283" s="356"/>
      <c r="B283" s="314"/>
      <c r="C283" s="314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56"/>
      <c r="S283" s="314"/>
      <c r="T283" s="314"/>
      <c r="U283" s="314"/>
      <c r="V283" s="314"/>
      <c r="W283" s="314"/>
      <c r="X283" s="314"/>
      <c r="Y283" s="314"/>
      <c r="Z283" s="314"/>
    </row>
    <row r="284" spans="1:26" ht="14" x14ac:dyDescent="0.2">
      <c r="A284" s="356"/>
      <c r="B284" s="314"/>
      <c r="C284" s="314"/>
      <c r="D284" s="314"/>
      <c r="E284" s="314"/>
      <c r="F284" s="314"/>
      <c r="G284" s="314"/>
      <c r="H284" s="314"/>
      <c r="I284" s="314"/>
      <c r="J284" s="314"/>
      <c r="K284" s="314"/>
      <c r="L284" s="314"/>
      <c r="M284" s="314"/>
      <c r="N284" s="314"/>
      <c r="O284" s="314"/>
      <c r="P284" s="314"/>
      <c r="Q284" s="314"/>
      <c r="R284" s="356"/>
      <c r="S284" s="314"/>
      <c r="T284" s="314"/>
      <c r="U284" s="314"/>
      <c r="V284" s="314"/>
      <c r="W284" s="314"/>
      <c r="X284" s="314"/>
      <c r="Y284" s="314"/>
      <c r="Z284" s="314"/>
    </row>
    <row r="285" spans="1:26" ht="14" x14ac:dyDescent="0.2">
      <c r="A285" s="356"/>
      <c r="B285" s="314"/>
      <c r="C285" s="314"/>
      <c r="D285" s="314"/>
      <c r="E285" s="314"/>
      <c r="F285" s="314"/>
      <c r="G285" s="314"/>
      <c r="H285" s="314"/>
      <c r="I285" s="314"/>
      <c r="J285" s="314"/>
      <c r="K285" s="314"/>
      <c r="L285" s="314"/>
      <c r="M285" s="314"/>
      <c r="N285" s="314"/>
      <c r="O285" s="314"/>
      <c r="P285" s="314"/>
      <c r="Q285" s="314"/>
      <c r="R285" s="356"/>
      <c r="S285" s="314"/>
      <c r="T285" s="314"/>
      <c r="U285" s="314"/>
      <c r="V285" s="314"/>
      <c r="W285" s="314"/>
      <c r="X285" s="314"/>
      <c r="Y285" s="314"/>
      <c r="Z285" s="314"/>
    </row>
    <row r="286" spans="1:26" ht="14" x14ac:dyDescent="0.2">
      <c r="A286" s="356"/>
      <c r="B286" s="314"/>
      <c r="C286" s="314"/>
      <c r="D286" s="314"/>
      <c r="E286" s="314"/>
      <c r="F286" s="314"/>
      <c r="G286" s="314"/>
      <c r="H286" s="314"/>
      <c r="I286" s="314"/>
      <c r="J286" s="314"/>
      <c r="K286" s="314"/>
      <c r="L286" s="314"/>
      <c r="M286" s="314"/>
      <c r="N286" s="314"/>
      <c r="O286" s="314"/>
      <c r="P286" s="314"/>
      <c r="Q286" s="314"/>
      <c r="R286" s="356"/>
      <c r="S286" s="314"/>
      <c r="T286" s="314"/>
      <c r="U286" s="314"/>
      <c r="V286" s="314"/>
      <c r="W286" s="314"/>
      <c r="X286" s="314"/>
      <c r="Y286" s="314"/>
      <c r="Z286" s="314"/>
    </row>
    <row r="287" spans="1:26" ht="14" x14ac:dyDescent="0.2">
      <c r="A287" s="356"/>
      <c r="B287" s="314"/>
      <c r="C287" s="314"/>
      <c r="D287" s="314"/>
      <c r="E287" s="314"/>
      <c r="F287" s="314"/>
      <c r="G287" s="314"/>
      <c r="H287" s="314"/>
      <c r="I287" s="314"/>
      <c r="J287" s="314"/>
      <c r="K287" s="314"/>
      <c r="L287" s="314"/>
      <c r="M287" s="314"/>
      <c r="N287" s="314"/>
      <c r="O287" s="314"/>
      <c r="P287" s="314"/>
      <c r="Q287" s="314"/>
      <c r="R287" s="356"/>
      <c r="S287" s="314"/>
      <c r="T287" s="314"/>
      <c r="U287" s="314"/>
      <c r="V287" s="314"/>
      <c r="W287" s="314"/>
      <c r="X287" s="314"/>
      <c r="Y287" s="314"/>
      <c r="Z287" s="314"/>
    </row>
    <row r="288" spans="1:26" ht="14" x14ac:dyDescent="0.2">
      <c r="A288" s="356"/>
      <c r="B288" s="314"/>
      <c r="C288" s="314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56"/>
      <c r="S288" s="314"/>
      <c r="T288" s="314"/>
      <c r="U288" s="314"/>
      <c r="V288" s="314"/>
      <c r="W288" s="314"/>
      <c r="X288" s="314"/>
      <c r="Y288" s="314"/>
      <c r="Z288" s="314"/>
    </row>
    <row r="289" spans="1:26" ht="14" x14ac:dyDescent="0.2">
      <c r="A289" s="356"/>
      <c r="B289" s="314"/>
      <c r="C289" s="314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56"/>
      <c r="S289" s="314"/>
      <c r="T289" s="314"/>
      <c r="U289" s="314"/>
      <c r="V289" s="314"/>
      <c r="W289" s="314"/>
      <c r="X289" s="314"/>
      <c r="Y289" s="314"/>
      <c r="Z289" s="314"/>
    </row>
    <row r="290" spans="1:26" ht="14" x14ac:dyDescent="0.2">
      <c r="A290" s="356"/>
      <c r="B290" s="314"/>
      <c r="C290" s="314"/>
      <c r="D290" s="314"/>
      <c r="E290" s="314"/>
      <c r="F290" s="314"/>
      <c r="G290" s="314"/>
      <c r="H290" s="314"/>
      <c r="I290" s="314"/>
      <c r="J290" s="314"/>
      <c r="K290" s="314"/>
      <c r="L290" s="314"/>
      <c r="M290" s="314"/>
      <c r="N290" s="314"/>
      <c r="O290" s="314"/>
      <c r="P290" s="314"/>
      <c r="Q290" s="314"/>
      <c r="R290" s="356"/>
      <c r="S290" s="314"/>
      <c r="T290" s="314"/>
      <c r="U290" s="314"/>
      <c r="V290" s="314"/>
      <c r="W290" s="314"/>
      <c r="X290" s="314"/>
      <c r="Y290" s="314"/>
      <c r="Z290" s="314"/>
    </row>
    <row r="291" spans="1:26" ht="14" x14ac:dyDescent="0.2">
      <c r="A291" s="356"/>
      <c r="B291" s="314"/>
      <c r="C291" s="314"/>
      <c r="D291" s="314"/>
      <c r="E291" s="314"/>
      <c r="F291" s="314"/>
      <c r="G291" s="314"/>
      <c r="H291" s="314"/>
      <c r="I291" s="314"/>
      <c r="J291" s="314"/>
      <c r="K291" s="314"/>
      <c r="L291" s="314"/>
      <c r="M291" s="314"/>
      <c r="N291" s="314"/>
      <c r="O291" s="314"/>
      <c r="P291" s="314"/>
      <c r="Q291" s="314"/>
      <c r="R291" s="356"/>
      <c r="S291" s="314"/>
      <c r="T291" s="314"/>
      <c r="U291" s="314"/>
      <c r="V291" s="314"/>
      <c r="W291" s="314"/>
      <c r="X291" s="314"/>
      <c r="Y291" s="314"/>
      <c r="Z291" s="314"/>
    </row>
    <row r="292" spans="1:26" ht="14" x14ac:dyDescent="0.2">
      <c r="A292" s="356"/>
      <c r="B292" s="314"/>
      <c r="C292" s="314"/>
      <c r="D292" s="314"/>
      <c r="E292" s="314"/>
      <c r="F292" s="314"/>
      <c r="G292" s="314"/>
      <c r="H292" s="314"/>
      <c r="I292" s="314"/>
      <c r="J292" s="314"/>
      <c r="K292" s="314"/>
      <c r="L292" s="314"/>
      <c r="M292" s="314"/>
      <c r="N292" s="314"/>
      <c r="O292" s="314"/>
      <c r="P292" s="314"/>
      <c r="Q292" s="314"/>
      <c r="R292" s="356"/>
      <c r="S292" s="314"/>
      <c r="T292" s="314"/>
      <c r="U292" s="314"/>
      <c r="V292" s="314"/>
      <c r="W292" s="314"/>
      <c r="X292" s="314"/>
      <c r="Y292" s="314"/>
      <c r="Z292" s="314"/>
    </row>
    <row r="293" spans="1:26" ht="14" x14ac:dyDescent="0.2">
      <c r="A293" s="356"/>
      <c r="B293" s="314"/>
      <c r="C293" s="314"/>
      <c r="D293" s="314"/>
      <c r="E293" s="314"/>
      <c r="F293" s="314"/>
      <c r="G293" s="314"/>
      <c r="H293" s="314"/>
      <c r="I293" s="314"/>
      <c r="J293" s="314"/>
      <c r="K293" s="314"/>
      <c r="L293" s="314"/>
      <c r="M293" s="314"/>
      <c r="N293" s="314"/>
      <c r="O293" s="314"/>
      <c r="P293" s="314"/>
      <c r="Q293" s="314"/>
      <c r="R293" s="356"/>
      <c r="S293" s="314"/>
      <c r="T293" s="314"/>
      <c r="U293" s="314"/>
      <c r="V293" s="314"/>
      <c r="W293" s="314"/>
      <c r="X293" s="314"/>
      <c r="Y293" s="314"/>
      <c r="Z293" s="314"/>
    </row>
    <row r="294" spans="1:26" ht="14" x14ac:dyDescent="0.2">
      <c r="A294" s="356"/>
      <c r="B294" s="314"/>
      <c r="C294" s="314"/>
      <c r="D294" s="314"/>
      <c r="E294" s="314"/>
      <c r="F294" s="314"/>
      <c r="G294" s="314"/>
      <c r="H294" s="314"/>
      <c r="I294" s="314"/>
      <c r="J294" s="314"/>
      <c r="K294" s="314"/>
      <c r="L294" s="314"/>
      <c r="M294" s="314"/>
      <c r="N294" s="314"/>
      <c r="O294" s="314"/>
      <c r="P294" s="314"/>
      <c r="Q294" s="314"/>
      <c r="R294" s="356"/>
      <c r="S294" s="314"/>
      <c r="T294" s="314"/>
      <c r="U294" s="314"/>
      <c r="V294" s="314"/>
      <c r="W294" s="314"/>
      <c r="X294" s="314"/>
      <c r="Y294" s="314"/>
      <c r="Z294" s="314"/>
    </row>
    <row r="295" spans="1:26" ht="14" x14ac:dyDescent="0.2">
      <c r="A295" s="356"/>
      <c r="B295" s="314"/>
      <c r="C295" s="314"/>
      <c r="D295" s="314"/>
      <c r="E295" s="314"/>
      <c r="F295" s="314"/>
      <c r="G295" s="314"/>
      <c r="H295" s="314"/>
      <c r="I295" s="314"/>
      <c r="J295" s="314"/>
      <c r="K295" s="314"/>
      <c r="L295" s="314"/>
      <c r="M295" s="314"/>
      <c r="N295" s="314"/>
      <c r="O295" s="314"/>
      <c r="P295" s="314"/>
      <c r="Q295" s="314"/>
      <c r="R295" s="356"/>
      <c r="S295" s="314"/>
      <c r="T295" s="314"/>
      <c r="U295" s="314"/>
      <c r="V295" s="314"/>
      <c r="W295" s="314"/>
      <c r="X295" s="314"/>
      <c r="Y295" s="314"/>
      <c r="Z295" s="314"/>
    </row>
    <row r="296" spans="1:26" ht="14" x14ac:dyDescent="0.2">
      <c r="A296" s="356"/>
      <c r="B296" s="314"/>
      <c r="C296" s="314"/>
      <c r="D296" s="314"/>
      <c r="E296" s="314"/>
      <c r="F296" s="314"/>
      <c r="G296" s="314"/>
      <c r="H296" s="314"/>
      <c r="I296" s="314"/>
      <c r="J296" s="314"/>
      <c r="K296" s="314"/>
      <c r="L296" s="314"/>
      <c r="M296" s="314"/>
      <c r="N296" s="314"/>
      <c r="O296" s="314"/>
      <c r="P296" s="314"/>
      <c r="Q296" s="314"/>
      <c r="R296" s="356"/>
      <c r="S296" s="314"/>
      <c r="T296" s="314"/>
      <c r="U296" s="314"/>
      <c r="V296" s="314"/>
      <c r="W296" s="314"/>
      <c r="X296" s="314"/>
      <c r="Y296" s="314"/>
      <c r="Z296" s="314"/>
    </row>
    <row r="297" spans="1:26" ht="14" x14ac:dyDescent="0.2">
      <c r="A297" s="356"/>
      <c r="B297" s="314"/>
      <c r="C297" s="314"/>
      <c r="D297" s="314"/>
      <c r="E297" s="314"/>
      <c r="F297" s="314"/>
      <c r="G297" s="314"/>
      <c r="H297" s="314"/>
      <c r="I297" s="314"/>
      <c r="J297" s="314"/>
      <c r="K297" s="314"/>
      <c r="L297" s="314"/>
      <c r="M297" s="314"/>
      <c r="N297" s="314"/>
      <c r="O297" s="314"/>
      <c r="P297" s="314"/>
      <c r="Q297" s="314"/>
      <c r="R297" s="356"/>
      <c r="S297" s="314"/>
      <c r="T297" s="314"/>
      <c r="U297" s="314"/>
      <c r="V297" s="314"/>
      <c r="W297" s="314"/>
      <c r="X297" s="314"/>
      <c r="Y297" s="314"/>
      <c r="Z297" s="314"/>
    </row>
    <row r="298" spans="1:26" ht="14" x14ac:dyDescent="0.2">
      <c r="A298" s="356"/>
      <c r="B298" s="314"/>
      <c r="C298" s="314"/>
      <c r="D298" s="314"/>
      <c r="E298" s="314"/>
      <c r="F298" s="314"/>
      <c r="G298" s="314"/>
      <c r="H298" s="314"/>
      <c r="I298" s="314"/>
      <c r="J298" s="314"/>
      <c r="K298" s="314"/>
      <c r="L298" s="314"/>
      <c r="M298" s="314"/>
      <c r="N298" s="314"/>
      <c r="O298" s="314"/>
      <c r="P298" s="314"/>
      <c r="Q298" s="314"/>
      <c r="R298" s="356"/>
      <c r="S298" s="314"/>
      <c r="T298" s="314"/>
      <c r="U298" s="314"/>
      <c r="V298" s="314"/>
      <c r="W298" s="314"/>
      <c r="X298" s="314"/>
      <c r="Y298" s="314"/>
      <c r="Z298" s="314"/>
    </row>
    <row r="299" spans="1:26" ht="14" x14ac:dyDescent="0.2">
      <c r="A299" s="356"/>
      <c r="B299" s="314"/>
      <c r="C299" s="314"/>
      <c r="D299" s="314"/>
      <c r="E299" s="314"/>
      <c r="F299" s="314"/>
      <c r="G299" s="314"/>
      <c r="H299" s="314"/>
      <c r="I299" s="314"/>
      <c r="J299" s="314"/>
      <c r="K299" s="314"/>
      <c r="L299" s="314"/>
      <c r="M299" s="314"/>
      <c r="N299" s="314"/>
      <c r="O299" s="314"/>
      <c r="P299" s="314"/>
      <c r="Q299" s="314"/>
      <c r="R299" s="356"/>
      <c r="S299" s="314"/>
      <c r="T299" s="314"/>
      <c r="U299" s="314"/>
      <c r="V299" s="314"/>
      <c r="W299" s="314"/>
      <c r="X299" s="314"/>
      <c r="Y299" s="314"/>
      <c r="Z299" s="314"/>
    </row>
    <row r="300" spans="1:26" ht="14" x14ac:dyDescent="0.2">
      <c r="A300" s="356"/>
      <c r="B300" s="314"/>
      <c r="C300" s="314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56"/>
      <c r="S300" s="314"/>
      <c r="T300" s="314"/>
      <c r="U300" s="314"/>
      <c r="V300" s="314"/>
      <c r="W300" s="314"/>
      <c r="X300" s="314"/>
      <c r="Y300" s="314"/>
      <c r="Z300" s="314"/>
    </row>
    <row r="301" spans="1:26" ht="14" x14ac:dyDescent="0.2">
      <c r="A301" s="356"/>
      <c r="B301" s="314"/>
      <c r="C301" s="314"/>
      <c r="D301" s="314"/>
      <c r="E301" s="314"/>
      <c r="F301" s="314"/>
      <c r="G301" s="314"/>
      <c r="H301" s="314"/>
      <c r="I301" s="314"/>
      <c r="J301" s="314"/>
      <c r="K301" s="314"/>
      <c r="L301" s="314"/>
      <c r="M301" s="314"/>
      <c r="N301" s="314"/>
      <c r="O301" s="314"/>
      <c r="P301" s="314"/>
      <c r="Q301" s="314"/>
      <c r="R301" s="356"/>
      <c r="S301" s="314"/>
      <c r="T301" s="314"/>
      <c r="U301" s="314"/>
      <c r="V301" s="314"/>
      <c r="W301" s="314"/>
      <c r="X301" s="314"/>
      <c r="Y301" s="314"/>
      <c r="Z301" s="314"/>
    </row>
    <row r="302" spans="1:26" ht="14" x14ac:dyDescent="0.2">
      <c r="A302" s="356"/>
      <c r="B302" s="314"/>
      <c r="C302" s="314"/>
      <c r="D302" s="314"/>
      <c r="E302" s="314"/>
      <c r="F302" s="314"/>
      <c r="G302" s="314"/>
      <c r="H302" s="314"/>
      <c r="I302" s="314"/>
      <c r="J302" s="314"/>
      <c r="K302" s="314"/>
      <c r="L302" s="314"/>
      <c r="M302" s="314"/>
      <c r="N302" s="314"/>
      <c r="O302" s="314"/>
      <c r="P302" s="314"/>
      <c r="Q302" s="314"/>
      <c r="R302" s="356"/>
      <c r="S302" s="314"/>
      <c r="T302" s="314"/>
      <c r="U302" s="314"/>
      <c r="V302" s="314"/>
      <c r="W302" s="314"/>
      <c r="X302" s="314"/>
      <c r="Y302" s="314"/>
      <c r="Z302" s="314"/>
    </row>
    <row r="303" spans="1:26" ht="14" x14ac:dyDescent="0.2">
      <c r="A303" s="356"/>
      <c r="B303" s="314"/>
      <c r="C303" s="314"/>
      <c r="D303" s="314"/>
      <c r="E303" s="314"/>
      <c r="F303" s="314"/>
      <c r="G303" s="314"/>
      <c r="H303" s="314"/>
      <c r="I303" s="314"/>
      <c r="J303" s="314"/>
      <c r="K303" s="314"/>
      <c r="L303" s="314"/>
      <c r="M303" s="314"/>
      <c r="N303" s="314"/>
      <c r="O303" s="314"/>
      <c r="P303" s="314"/>
      <c r="Q303" s="314"/>
      <c r="R303" s="356"/>
      <c r="S303" s="314"/>
      <c r="T303" s="314"/>
      <c r="U303" s="314"/>
      <c r="V303" s="314"/>
      <c r="W303" s="314"/>
      <c r="X303" s="314"/>
      <c r="Y303" s="314"/>
      <c r="Z303" s="314"/>
    </row>
    <row r="304" spans="1:26" ht="14" x14ac:dyDescent="0.2">
      <c r="A304" s="356"/>
      <c r="B304" s="314"/>
      <c r="C304" s="314"/>
      <c r="D304" s="314"/>
      <c r="E304" s="314"/>
      <c r="F304" s="314"/>
      <c r="G304" s="314"/>
      <c r="H304" s="314"/>
      <c r="I304" s="314"/>
      <c r="J304" s="314"/>
      <c r="K304" s="314"/>
      <c r="L304" s="314"/>
      <c r="M304" s="314"/>
      <c r="N304" s="314"/>
      <c r="O304" s="314"/>
      <c r="P304" s="314"/>
      <c r="Q304" s="314"/>
      <c r="R304" s="356"/>
      <c r="S304" s="314"/>
      <c r="T304" s="314"/>
      <c r="U304" s="314"/>
      <c r="V304" s="314"/>
      <c r="W304" s="314"/>
      <c r="X304" s="314"/>
      <c r="Y304" s="314"/>
      <c r="Z304" s="314"/>
    </row>
    <row r="305" spans="1:26" ht="14" x14ac:dyDescent="0.2">
      <c r="A305" s="356"/>
      <c r="B305" s="314"/>
      <c r="C305" s="314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56"/>
      <c r="S305" s="314"/>
      <c r="T305" s="314"/>
      <c r="U305" s="314"/>
      <c r="V305" s="314"/>
      <c r="W305" s="314"/>
      <c r="X305" s="314"/>
      <c r="Y305" s="314"/>
      <c r="Z305" s="314"/>
    </row>
    <row r="306" spans="1:26" ht="14" x14ac:dyDescent="0.2">
      <c r="A306" s="356"/>
      <c r="B306" s="314"/>
      <c r="C306" s="314"/>
      <c r="D306" s="314"/>
      <c r="E306" s="314"/>
      <c r="F306" s="314"/>
      <c r="G306" s="314"/>
      <c r="H306" s="314"/>
      <c r="I306" s="314"/>
      <c r="J306" s="314"/>
      <c r="K306" s="314"/>
      <c r="L306" s="314"/>
      <c r="M306" s="314"/>
      <c r="N306" s="314"/>
      <c r="O306" s="314"/>
      <c r="P306" s="314"/>
      <c r="Q306" s="314"/>
      <c r="R306" s="356"/>
      <c r="S306" s="314"/>
      <c r="T306" s="314"/>
      <c r="U306" s="314"/>
      <c r="V306" s="314"/>
      <c r="W306" s="314"/>
      <c r="X306" s="314"/>
      <c r="Y306" s="314"/>
      <c r="Z306" s="314"/>
    </row>
    <row r="307" spans="1:26" ht="14" x14ac:dyDescent="0.2">
      <c r="A307" s="356"/>
      <c r="B307" s="314"/>
      <c r="C307" s="314"/>
      <c r="D307" s="314"/>
      <c r="E307" s="314"/>
      <c r="F307" s="314"/>
      <c r="G307" s="314"/>
      <c r="H307" s="314"/>
      <c r="I307" s="314"/>
      <c r="J307" s="314"/>
      <c r="K307" s="314"/>
      <c r="L307" s="314"/>
      <c r="M307" s="314"/>
      <c r="N307" s="314"/>
      <c r="O307" s="314"/>
      <c r="P307" s="314"/>
      <c r="Q307" s="314"/>
      <c r="R307" s="356"/>
      <c r="S307" s="314"/>
      <c r="T307" s="314"/>
      <c r="U307" s="314"/>
      <c r="V307" s="314"/>
      <c r="W307" s="314"/>
      <c r="X307" s="314"/>
      <c r="Y307" s="314"/>
      <c r="Z307" s="314"/>
    </row>
    <row r="308" spans="1:26" ht="14" x14ac:dyDescent="0.2">
      <c r="A308" s="356"/>
      <c r="B308" s="314"/>
      <c r="C308" s="314"/>
      <c r="D308" s="314"/>
      <c r="E308" s="314"/>
      <c r="F308" s="314"/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56"/>
      <c r="S308" s="314"/>
      <c r="T308" s="314"/>
      <c r="U308" s="314"/>
      <c r="V308" s="314"/>
      <c r="W308" s="314"/>
      <c r="X308" s="314"/>
      <c r="Y308" s="314"/>
      <c r="Z308" s="314"/>
    </row>
    <row r="309" spans="1:26" ht="14" x14ac:dyDescent="0.2">
      <c r="A309" s="356"/>
      <c r="B309" s="314"/>
      <c r="C309" s="314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56"/>
      <c r="S309" s="314"/>
      <c r="T309" s="314"/>
      <c r="U309" s="314"/>
      <c r="V309" s="314"/>
      <c r="W309" s="314"/>
      <c r="X309" s="314"/>
      <c r="Y309" s="314"/>
      <c r="Z309" s="314"/>
    </row>
    <row r="310" spans="1:26" ht="14" x14ac:dyDescent="0.2">
      <c r="A310" s="356"/>
      <c r="B310" s="314"/>
      <c r="C310" s="314"/>
      <c r="D310" s="314"/>
      <c r="E310" s="314"/>
      <c r="F310" s="314"/>
      <c r="G310" s="314"/>
      <c r="H310" s="314"/>
      <c r="I310" s="314"/>
      <c r="J310" s="314"/>
      <c r="K310" s="314"/>
      <c r="L310" s="314"/>
      <c r="M310" s="314"/>
      <c r="N310" s="314"/>
      <c r="O310" s="314"/>
      <c r="P310" s="314"/>
      <c r="Q310" s="314"/>
      <c r="R310" s="356"/>
      <c r="S310" s="314"/>
      <c r="T310" s="314"/>
      <c r="U310" s="314"/>
      <c r="V310" s="314"/>
      <c r="W310" s="314"/>
      <c r="X310" s="314"/>
      <c r="Y310" s="314"/>
      <c r="Z310" s="314"/>
    </row>
    <row r="311" spans="1:26" ht="14" x14ac:dyDescent="0.2">
      <c r="A311" s="356"/>
      <c r="B311" s="314"/>
      <c r="C311" s="314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56"/>
      <c r="S311" s="314"/>
      <c r="T311" s="314"/>
      <c r="U311" s="314"/>
      <c r="V311" s="314"/>
      <c r="W311" s="314"/>
      <c r="X311" s="314"/>
      <c r="Y311" s="314"/>
      <c r="Z311" s="314"/>
    </row>
    <row r="312" spans="1:26" ht="14" x14ac:dyDescent="0.2">
      <c r="A312" s="356"/>
      <c r="B312" s="314"/>
      <c r="C312" s="314"/>
      <c r="D312" s="314"/>
      <c r="E312" s="314"/>
      <c r="F312" s="314"/>
      <c r="G312" s="314"/>
      <c r="H312" s="314"/>
      <c r="I312" s="314"/>
      <c r="J312" s="314"/>
      <c r="K312" s="314"/>
      <c r="L312" s="314"/>
      <c r="M312" s="314"/>
      <c r="N312" s="314"/>
      <c r="O312" s="314"/>
      <c r="P312" s="314"/>
      <c r="Q312" s="314"/>
      <c r="R312" s="356"/>
      <c r="S312" s="314"/>
      <c r="T312" s="314"/>
      <c r="U312" s="314"/>
      <c r="V312" s="314"/>
      <c r="W312" s="314"/>
      <c r="X312" s="314"/>
      <c r="Y312" s="314"/>
      <c r="Z312" s="314"/>
    </row>
    <row r="313" spans="1:26" ht="14" x14ac:dyDescent="0.2">
      <c r="A313" s="356"/>
      <c r="B313" s="314"/>
      <c r="C313" s="314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56"/>
      <c r="S313" s="314"/>
      <c r="T313" s="314"/>
      <c r="U313" s="314"/>
      <c r="V313" s="314"/>
      <c r="W313" s="314"/>
      <c r="X313" s="314"/>
      <c r="Y313" s="314"/>
      <c r="Z313" s="314"/>
    </row>
    <row r="314" spans="1:26" ht="14" x14ac:dyDescent="0.2">
      <c r="A314" s="356"/>
      <c r="B314" s="314"/>
      <c r="C314" s="314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56"/>
      <c r="S314" s="314"/>
      <c r="T314" s="314"/>
      <c r="U314" s="314"/>
      <c r="V314" s="314"/>
      <c r="W314" s="314"/>
      <c r="X314" s="314"/>
      <c r="Y314" s="314"/>
      <c r="Z314" s="314"/>
    </row>
    <row r="315" spans="1:26" ht="14" x14ac:dyDescent="0.2">
      <c r="A315" s="356"/>
      <c r="B315" s="314"/>
      <c r="C315" s="314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  <c r="P315" s="314"/>
      <c r="Q315" s="314"/>
      <c r="R315" s="356"/>
      <c r="S315" s="314"/>
      <c r="T315" s="314"/>
      <c r="U315" s="314"/>
      <c r="V315" s="314"/>
      <c r="W315" s="314"/>
      <c r="X315" s="314"/>
      <c r="Y315" s="314"/>
      <c r="Z315" s="314"/>
    </row>
    <row r="316" spans="1:26" ht="14" x14ac:dyDescent="0.2">
      <c r="A316" s="356"/>
      <c r="B316" s="314"/>
      <c r="C316" s="314"/>
      <c r="D316" s="314"/>
      <c r="E316" s="314"/>
      <c r="F316" s="314"/>
      <c r="G316" s="314"/>
      <c r="H316" s="314"/>
      <c r="I316" s="314"/>
      <c r="J316" s="314"/>
      <c r="K316" s="314"/>
      <c r="L316" s="314"/>
      <c r="M316" s="314"/>
      <c r="N316" s="314"/>
      <c r="O316" s="314"/>
      <c r="P316" s="314"/>
      <c r="Q316" s="314"/>
      <c r="R316" s="356"/>
      <c r="S316" s="314"/>
      <c r="T316" s="314"/>
      <c r="U316" s="314"/>
      <c r="V316" s="314"/>
      <c r="W316" s="314"/>
      <c r="X316" s="314"/>
      <c r="Y316" s="314"/>
      <c r="Z316" s="314"/>
    </row>
    <row r="317" spans="1:26" ht="14" x14ac:dyDescent="0.2">
      <c r="A317" s="356"/>
      <c r="B317" s="314"/>
      <c r="C317" s="314"/>
      <c r="D317" s="314"/>
      <c r="E317" s="314"/>
      <c r="F317" s="314"/>
      <c r="G317" s="314"/>
      <c r="H317" s="314"/>
      <c r="I317" s="314"/>
      <c r="J317" s="314"/>
      <c r="K317" s="314"/>
      <c r="L317" s="314"/>
      <c r="M317" s="314"/>
      <c r="N317" s="314"/>
      <c r="O317" s="314"/>
      <c r="P317" s="314"/>
      <c r="Q317" s="314"/>
      <c r="R317" s="356"/>
      <c r="S317" s="314"/>
      <c r="T317" s="314"/>
      <c r="U317" s="314"/>
      <c r="V317" s="314"/>
      <c r="W317" s="314"/>
      <c r="X317" s="314"/>
      <c r="Y317" s="314"/>
      <c r="Z317" s="314"/>
    </row>
    <row r="318" spans="1:26" ht="14" x14ac:dyDescent="0.2">
      <c r="A318" s="356"/>
      <c r="B318" s="314"/>
      <c r="C318" s="314"/>
      <c r="D318" s="314"/>
      <c r="E318" s="314"/>
      <c r="F318" s="314"/>
      <c r="G318" s="314"/>
      <c r="H318" s="314"/>
      <c r="I318" s="314"/>
      <c r="J318" s="314"/>
      <c r="K318" s="314"/>
      <c r="L318" s="314"/>
      <c r="M318" s="314"/>
      <c r="N318" s="314"/>
      <c r="O318" s="314"/>
      <c r="P318" s="314"/>
      <c r="Q318" s="314"/>
      <c r="R318" s="356"/>
      <c r="S318" s="314"/>
      <c r="T318" s="314"/>
      <c r="U318" s="314"/>
      <c r="V318" s="314"/>
      <c r="W318" s="314"/>
      <c r="X318" s="314"/>
      <c r="Y318" s="314"/>
      <c r="Z318" s="314"/>
    </row>
    <row r="319" spans="1:26" ht="14" x14ac:dyDescent="0.2">
      <c r="A319" s="356"/>
      <c r="B319" s="314"/>
      <c r="C319" s="314"/>
      <c r="D319" s="314"/>
      <c r="E319" s="314"/>
      <c r="F319" s="314"/>
      <c r="G319" s="314"/>
      <c r="H319" s="314"/>
      <c r="I319" s="314"/>
      <c r="J319" s="314"/>
      <c r="K319" s="314"/>
      <c r="L319" s="314"/>
      <c r="M319" s="314"/>
      <c r="N319" s="314"/>
      <c r="O319" s="314"/>
      <c r="P319" s="314"/>
      <c r="Q319" s="314"/>
      <c r="R319" s="356"/>
      <c r="S319" s="314"/>
      <c r="T319" s="314"/>
      <c r="U319" s="314"/>
      <c r="V319" s="314"/>
      <c r="W319" s="314"/>
      <c r="X319" s="314"/>
      <c r="Y319" s="314"/>
      <c r="Z319" s="314"/>
    </row>
    <row r="320" spans="1:26" ht="14" x14ac:dyDescent="0.2">
      <c r="A320" s="356"/>
      <c r="B320" s="314"/>
      <c r="C320" s="314"/>
      <c r="D320" s="314"/>
      <c r="E320" s="314"/>
      <c r="F320" s="314"/>
      <c r="G320" s="314"/>
      <c r="H320" s="314"/>
      <c r="I320" s="314"/>
      <c r="J320" s="314"/>
      <c r="K320" s="314"/>
      <c r="L320" s="314"/>
      <c r="M320" s="314"/>
      <c r="N320" s="314"/>
      <c r="O320" s="314"/>
      <c r="P320" s="314"/>
      <c r="Q320" s="314"/>
      <c r="R320" s="356"/>
      <c r="S320" s="314"/>
      <c r="T320" s="314"/>
      <c r="U320" s="314"/>
      <c r="V320" s="314"/>
      <c r="W320" s="314"/>
      <c r="X320" s="314"/>
      <c r="Y320" s="314"/>
      <c r="Z320" s="314"/>
    </row>
    <row r="321" spans="1:26" ht="14" x14ac:dyDescent="0.2">
      <c r="A321" s="356"/>
      <c r="B321" s="314"/>
      <c r="C321" s="314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56"/>
      <c r="S321" s="314"/>
      <c r="T321" s="314"/>
      <c r="U321" s="314"/>
      <c r="V321" s="314"/>
      <c r="W321" s="314"/>
      <c r="X321" s="314"/>
      <c r="Y321" s="314"/>
      <c r="Z321" s="314"/>
    </row>
    <row r="322" spans="1:26" ht="14" x14ac:dyDescent="0.2">
      <c r="A322" s="356"/>
      <c r="B322" s="314"/>
      <c r="C322" s="314"/>
      <c r="D322" s="314"/>
      <c r="E322" s="314"/>
      <c r="F322" s="314"/>
      <c r="G322" s="314"/>
      <c r="H322" s="314"/>
      <c r="I322" s="314"/>
      <c r="J322" s="314"/>
      <c r="K322" s="314"/>
      <c r="L322" s="314"/>
      <c r="M322" s="314"/>
      <c r="N322" s="314"/>
      <c r="O322" s="314"/>
      <c r="P322" s="314"/>
      <c r="Q322" s="314"/>
      <c r="R322" s="356"/>
      <c r="S322" s="314"/>
      <c r="T322" s="314"/>
      <c r="U322" s="314"/>
      <c r="V322" s="314"/>
      <c r="W322" s="314"/>
      <c r="X322" s="314"/>
      <c r="Y322" s="314"/>
      <c r="Z322" s="314"/>
    </row>
    <row r="323" spans="1:26" ht="14" x14ac:dyDescent="0.2">
      <c r="A323" s="356"/>
      <c r="B323" s="314"/>
      <c r="C323" s="314"/>
      <c r="D323" s="314"/>
      <c r="E323" s="314"/>
      <c r="F323" s="314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56"/>
      <c r="S323" s="314"/>
      <c r="T323" s="314"/>
      <c r="U323" s="314"/>
      <c r="V323" s="314"/>
      <c r="W323" s="314"/>
      <c r="X323" s="314"/>
      <c r="Y323" s="314"/>
      <c r="Z323" s="314"/>
    </row>
    <row r="324" spans="1:26" ht="14" x14ac:dyDescent="0.2">
      <c r="A324" s="356"/>
      <c r="B324" s="314"/>
      <c r="C324" s="314"/>
      <c r="D324" s="314"/>
      <c r="E324" s="314"/>
      <c r="F324" s="314"/>
      <c r="G324" s="314"/>
      <c r="H324" s="314"/>
      <c r="I324" s="314"/>
      <c r="J324" s="314"/>
      <c r="K324" s="314"/>
      <c r="L324" s="314"/>
      <c r="M324" s="314"/>
      <c r="N324" s="314"/>
      <c r="O324" s="314"/>
      <c r="P324" s="314"/>
      <c r="Q324" s="314"/>
      <c r="R324" s="356"/>
      <c r="S324" s="314"/>
      <c r="T324" s="314"/>
      <c r="U324" s="314"/>
      <c r="V324" s="314"/>
      <c r="W324" s="314"/>
      <c r="X324" s="314"/>
      <c r="Y324" s="314"/>
      <c r="Z324" s="314"/>
    </row>
    <row r="325" spans="1:26" ht="14" x14ac:dyDescent="0.2">
      <c r="A325" s="356"/>
      <c r="B325" s="314"/>
      <c r="C325" s="314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/>
      <c r="R325" s="356"/>
      <c r="S325" s="314"/>
      <c r="T325" s="314"/>
      <c r="U325" s="314"/>
      <c r="V325" s="314"/>
      <c r="W325" s="314"/>
      <c r="X325" s="314"/>
      <c r="Y325" s="314"/>
      <c r="Z325" s="314"/>
    </row>
    <row r="326" spans="1:26" ht="14" x14ac:dyDescent="0.2">
      <c r="A326" s="356"/>
      <c r="B326" s="314"/>
      <c r="C326" s="314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56"/>
      <c r="S326" s="314"/>
      <c r="T326" s="314"/>
      <c r="U326" s="314"/>
      <c r="V326" s="314"/>
      <c r="W326" s="314"/>
      <c r="X326" s="314"/>
      <c r="Y326" s="314"/>
      <c r="Z326" s="314"/>
    </row>
    <row r="327" spans="1:26" ht="14" x14ac:dyDescent="0.2">
      <c r="A327" s="356"/>
      <c r="B327" s="314"/>
      <c r="C327" s="314"/>
      <c r="D327" s="314"/>
      <c r="E327" s="314"/>
      <c r="F327" s="314"/>
      <c r="G327" s="314"/>
      <c r="H327" s="314"/>
      <c r="I327" s="314"/>
      <c r="J327" s="314"/>
      <c r="K327" s="314"/>
      <c r="L327" s="314"/>
      <c r="M327" s="314"/>
      <c r="N327" s="314"/>
      <c r="O327" s="314"/>
      <c r="P327" s="314"/>
      <c r="Q327" s="314"/>
      <c r="R327" s="356"/>
      <c r="S327" s="314"/>
      <c r="T327" s="314"/>
      <c r="U327" s="314"/>
      <c r="V327" s="314"/>
      <c r="W327" s="314"/>
      <c r="X327" s="314"/>
      <c r="Y327" s="314"/>
      <c r="Z327" s="314"/>
    </row>
    <row r="328" spans="1:26" ht="14" x14ac:dyDescent="0.2">
      <c r="A328" s="356"/>
      <c r="B328" s="314"/>
      <c r="C328" s="314"/>
      <c r="D328" s="314"/>
      <c r="E328" s="314"/>
      <c r="F328" s="314"/>
      <c r="G328" s="314"/>
      <c r="H328" s="314"/>
      <c r="I328" s="314"/>
      <c r="J328" s="314"/>
      <c r="K328" s="314"/>
      <c r="L328" s="314"/>
      <c r="M328" s="314"/>
      <c r="N328" s="314"/>
      <c r="O328" s="314"/>
      <c r="P328" s="314"/>
      <c r="Q328" s="314"/>
      <c r="R328" s="356"/>
      <c r="S328" s="314"/>
      <c r="T328" s="314"/>
      <c r="U328" s="314"/>
      <c r="V328" s="314"/>
      <c r="W328" s="314"/>
      <c r="X328" s="314"/>
      <c r="Y328" s="314"/>
      <c r="Z328" s="314"/>
    </row>
    <row r="329" spans="1:26" ht="14" x14ac:dyDescent="0.2">
      <c r="A329" s="356"/>
      <c r="B329" s="314"/>
      <c r="C329" s="314"/>
      <c r="D329" s="314"/>
      <c r="E329" s="314"/>
      <c r="F329" s="314"/>
      <c r="G329" s="314"/>
      <c r="H329" s="314"/>
      <c r="I329" s="314"/>
      <c r="J329" s="314"/>
      <c r="K329" s="314"/>
      <c r="L329" s="314"/>
      <c r="M329" s="314"/>
      <c r="N329" s="314"/>
      <c r="O329" s="314"/>
      <c r="P329" s="314"/>
      <c r="Q329" s="314"/>
      <c r="R329" s="356"/>
      <c r="S329" s="314"/>
      <c r="T329" s="314"/>
      <c r="U329" s="314"/>
      <c r="V329" s="314"/>
      <c r="W329" s="314"/>
      <c r="X329" s="314"/>
      <c r="Y329" s="314"/>
      <c r="Z329" s="314"/>
    </row>
    <row r="330" spans="1:26" ht="14" x14ac:dyDescent="0.2">
      <c r="A330" s="356"/>
      <c r="B330" s="314"/>
      <c r="C330" s="314"/>
      <c r="D330" s="314"/>
      <c r="E330" s="314"/>
      <c r="F330" s="314"/>
      <c r="G330" s="314"/>
      <c r="H330" s="314"/>
      <c r="I330" s="314"/>
      <c r="J330" s="314"/>
      <c r="K330" s="314"/>
      <c r="L330" s="314"/>
      <c r="M330" s="314"/>
      <c r="N330" s="314"/>
      <c r="O330" s="314"/>
      <c r="P330" s="314"/>
      <c r="Q330" s="314"/>
      <c r="R330" s="356"/>
      <c r="S330" s="314"/>
      <c r="T330" s="314"/>
      <c r="U330" s="314"/>
      <c r="V330" s="314"/>
      <c r="W330" s="314"/>
      <c r="X330" s="314"/>
      <c r="Y330" s="314"/>
      <c r="Z330" s="314"/>
    </row>
    <row r="331" spans="1:26" ht="14" x14ac:dyDescent="0.2">
      <c r="A331" s="356"/>
      <c r="B331" s="314"/>
      <c r="C331" s="314"/>
      <c r="D331" s="314"/>
      <c r="E331" s="314"/>
      <c r="F331" s="314"/>
      <c r="G331" s="314"/>
      <c r="H331" s="314"/>
      <c r="I331" s="314"/>
      <c r="J331" s="314"/>
      <c r="K331" s="314"/>
      <c r="L331" s="314"/>
      <c r="M331" s="314"/>
      <c r="N331" s="314"/>
      <c r="O331" s="314"/>
      <c r="P331" s="314"/>
      <c r="Q331" s="314"/>
      <c r="R331" s="356"/>
      <c r="S331" s="314"/>
      <c r="T331" s="314"/>
      <c r="U331" s="314"/>
      <c r="V331" s="314"/>
      <c r="W331" s="314"/>
      <c r="X331" s="314"/>
      <c r="Y331" s="314"/>
      <c r="Z331" s="314"/>
    </row>
    <row r="332" spans="1:26" ht="14" x14ac:dyDescent="0.2">
      <c r="A332" s="356"/>
      <c r="B332" s="314"/>
      <c r="C332" s="314"/>
      <c r="D332" s="314"/>
      <c r="E332" s="314"/>
      <c r="F332" s="314"/>
      <c r="G332" s="314"/>
      <c r="H332" s="314"/>
      <c r="I332" s="314"/>
      <c r="J332" s="314"/>
      <c r="K332" s="314"/>
      <c r="L332" s="314"/>
      <c r="M332" s="314"/>
      <c r="N332" s="314"/>
      <c r="O332" s="314"/>
      <c r="P332" s="314"/>
      <c r="Q332" s="314"/>
      <c r="R332" s="356"/>
      <c r="S332" s="314"/>
      <c r="T332" s="314"/>
      <c r="U332" s="314"/>
      <c r="V332" s="314"/>
      <c r="W332" s="314"/>
      <c r="X332" s="314"/>
      <c r="Y332" s="314"/>
      <c r="Z332" s="314"/>
    </row>
    <row r="333" spans="1:26" ht="14" x14ac:dyDescent="0.2">
      <c r="A333" s="356"/>
      <c r="B333" s="314"/>
      <c r="C333" s="314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56"/>
      <c r="S333" s="314"/>
      <c r="T333" s="314"/>
      <c r="U333" s="314"/>
      <c r="V333" s="314"/>
      <c r="W333" s="314"/>
      <c r="X333" s="314"/>
      <c r="Y333" s="314"/>
      <c r="Z333" s="314"/>
    </row>
    <row r="334" spans="1:26" ht="14" x14ac:dyDescent="0.2">
      <c r="A334" s="356"/>
      <c r="B334" s="314"/>
      <c r="C334" s="314"/>
      <c r="D334" s="314"/>
      <c r="E334" s="314"/>
      <c r="F334" s="314"/>
      <c r="G334" s="314"/>
      <c r="H334" s="314"/>
      <c r="I334" s="314"/>
      <c r="J334" s="314"/>
      <c r="K334" s="314"/>
      <c r="L334" s="314"/>
      <c r="M334" s="314"/>
      <c r="N334" s="314"/>
      <c r="O334" s="314"/>
      <c r="P334" s="314"/>
      <c r="Q334" s="314"/>
      <c r="R334" s="356"/>
      <c r="S334" s="314"/>
      <c r="T334" s="314"/>
      <c r="U334" s="314"/>
      <c r="V334" s="314"/>
      <c r="W334" s="314"/>
      <c r="X334" s="314"/>
      <c r="Y334" s="314"/>
      <c r="Z334" s="314"/>
    </row>
    <row r="335" spans="1:26" ht="14" x14ac:dyDescent="0.2">
      <c r="A335" s="356"/>
      <c r="B335" s="314"/>
      <c r="C335" s="314"/>
      <c r="D335" s="314"/>
      <c r="E335" s="314"/>
      <c r="F335" s="314"/>
      <c r="G335" s="314"/>
      <c r="H335" s="314"/>
      <c r="I335" s="314"/>
      <c r="J335" s="314"/>
      <c r="K335" s="314"/>
      <c r="L335" s="314"/>
      <c r="M335" s="314"/>
      <c r="N335" s="314"/>
      <c r="O335" s="314"/>
      <c r="P335" s="314"/>
      <c r="Q335" s="314"/>
      <c r="R335" s="356"/>
      <c r="S335" s="314"/>
      <c r="T335" s="314"/>
      <c r="U335" s="314"/>
      <c r="V335" s="314"/>
      <c r="W335" s="314"/>
      <c r="X335" s="314"/>
      <c r="Y335" s="314"/>
      <c r="Z335" s="314"/>
    </row>
    <row r="336" spans="1:26" ht="14" x14ac:dyDescent="0.2">
      <c r="A336" s="356"/>
      <c r="B336" s="314"/>
      <c r="C336" s="314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/>
      <c r="O336" s="314"/>
      <c r="P336" s="314"/>
      <c r="Q336" s="314"/>
      <c r="R336" s="356"/>
      <c r="S336" s="314"/>
      <c r="T336" s="314"/>
      <c r="U336" s="314"/>
      <c r="V336" s="314"/>
      <c r="W336" s="314"/>
      <c r="X336" s="314"/>
      <c r="Y336" s="314"/>
      <c r="Z336" s="314"/>
    </row>
    <row r="337" spans="1:26" ht="14" x14ac:dyDescent="0.2">
      <c r="A337" s="356"/>
      <c r="B337" s="314"/>
      <c r="C337" s="314"/>
      <c r="D337" s="314"/>
      <c r="E337" s="314"/>
      <c r="F337" s="314"/>
      <c r="G337" s="314"/>
      <c r="H337" s="314"/>
      <c r="I337" s="314"/>
      <c r="J337" s="314"/>
      <c r="K337" s="314"/>
      <c r="L337" s="314"/>
      <c r="M337" s="314"/>
      <c r="N337" s="314"/>
      <c r="O337" s="314"/>
      <c r="P337" s="314"/>
      <c r="Q337" s="314"/>
      <c r="R337" s="356"/>
      <c r="S337" s="314"/>
      <c r="T337" s="314"/>
      <c r="U337" s="314"/>
      <c r="V337" s="314"/>
      <c r="W337" s="314"/>
      <c r="X337" s="314"/>
      <c r="Y337" s="314"/>
      <c r="Z337" s="314"/>
    </row>
    <row r="338" spans="1:26" ht="14" x14ac:dyDescent="0.2">
      <c r="A338" s="356"/>
      <c r="B338" s="314"/>
      <c r="C338" s="314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56"/>
      <c r="S338" s="314"/>
      <c r="T338" s="314"/>
      <c r="U338" s="314"/>
      <c r="V338" s="314"/>
      <c r="W338" s="314"/>
      <c r="X338" s="314"/>
      <c r="Y338" s="314"/>
      <c r="Z338" s="314"/>
    </row>
    <row r="339" spans="1:26" ht="14" x14ac:dyDescent="0.2">
      <c r="A339" s="356"/>
      <c r="B339" s="314"/>
      <c r="C339" s="314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56"/>
      <c r="S339" s="314"/>
      <c r="T339" s="314"/>
      <c r="U339" s="314"/>
      <c r="V339" s="314"/>
      <c r="W339" s="314"/>
      <c r="X339" s="314"/>
      <c r="Y339" s="314"/>
      <c r="Z339" s="314"/>
    </row>
    <row r="340" spans="1:26" ht="14" x14ac:dyDescent="0.2">
      <c r="A340" s="356"/>
      <c r="B340" s="314"/>
      <c r="C340" s="314"/>
      <c r="D340" s="314"/>
      <c r="E340" s="314"/>
      <c r="F340" s="314"/>
      <c r="G340" s="314"/>
      <c r="H340" s="314"/>
      <c r="I340" s="314"/>
      <c r="J340" s="314"/>
      <c r="K340" s="314"/>
      <c r="L340" s="314"/>
      <c r="M340" s="314"/>
      <c r="N340" s="314"/>
      <c r="O340" s="314"/>
      <c r="P340" s="314"/>
      <c r="Q340" s="314"/>
      <c r="R340" s="356"/>
      <c r="S340" s="314"/>
      <c r="T340" s="314"/>
      <c r="U340" s="314"/>
      <c r="V340" s="314"/>
      <c r="W340" s="314"/>
      <c r="X340" s="314"/>
      <c r="Y340" s="314"/>
      <c r="Z340" s="314"/>
    </row>
    <row r="341" spans="1:26" ht="14" x14ac:dyDescent="0.2">
      <c r="A341" s="356"/>
      <c r="B341" s="314"/>
      <c r="C341" s="314"/>
      <c r="D341" s="314"/>
      <c r="E341" s="314"/>
      <c r="F341" s="314"/>
      <c r="G341" s="314"/>
      <c r="H341" s="314"/>
      <c r="I341" s="314"/>
      <c r="J341" s="314"/>
      <c r="K341" s="314"/>
      <c r="L341" s="314"/>
      <c r="M341" s="314"/>
      <c r="N341" s="314"/>
      <c r="O341" s="314"/>
      <c r="P341" s="314"/>
      <c r="Q341" s="314"/>
      <c r="R341" s="356"/>
      <c r="S341" s="314"/>
      <c r="T341" s="314"/>
      <c r="U341" s="314"/>
      <c r="V341" s="314"/>
      <c r="W341" s="314"/>
      <c r="X341" s="314"/>
      <c r="Y341" s="314"/>
      <c r="Z341" s="314"/>
    </row>
    <row r="342" spans="1:26" ht="14" x14ac:dyDescent="0.2">
      <c r="A342" s="356"/>
      <c r="B342" s="314"/>
      <c r="C342" s="314"/>
      <c r="D342" s="314"/>
      <c r="E342" s="314"/>
      <c r="F342" s="314"/>
      <c r="G342" s="314"/>
      <c r="H342" s="314"/>
      <c r="I342" s="314"/>
      <c r="J342" s="314"/>
      <c r="K342" s="314"/>
      <c r="L342" s="314"/>
      <c r="M342" s="314"/>
      <c r="N342" s="314"/>
      <c r="O342" s="314"/>
      <c r="P342" s="314"/>
      <c r="Q342" s="314"/>
      <c r="R342" s="356"/>
      <c r="S342" s="314"/>
      <c r="T342" s="314"/>
      <c r="U342" s="314"/>
      <c r="V342" s="314"/>
      <c r="W342" s="314"/>
      <c r="X342" s="314"/>
      <c r="Y342" s="314"/>
      <c r="Z342" s="314"/>
    </row>
    <row r="343" spans="1:26" ht="14" x14ac:dyDescent="0.2">
      <c r="A343" s="356"/>
      <c r="B343" s="314"/>
      <c r="C343" s="314"/>
      <c r="D343" s="314"/>
      <c r="E343" s="314"/>
      <c r="F343" s="314"/>
      <c r="G343" s="314"/>
      <c r="H343" s="314"/>
      <c r="I343" s="314"/>
      <c r="J343" s="314"/>
      <c r="K343" s="314"/>
      <c r="L343" s="314"/>
      <c r="M343" s="314"/>
      <c r="N343" s="314"/>
      <c r="O343" s="314"/>
      <c r="P343" s="314"/>
      <c r="Q343" s="314"/>
      <c r="R343" s="356"/>
      <c r="S343" s="314"/>
      <c r="T343" s="314"/>
      <c r="U343" s="314"/>
      <c r="V343" s="314"/>
      <c r="W343" s="314"/>
      <c r="X343" s="314"/>
      <c r="Y343" s="314"/>
      <c r="Z343" s="314"/>
    </row>
    <row r="344" spans="1:26" ht="14" x14ac:dyDescent="0.2">
      <c r="A344" s="356"/>
      <c r="B344" s="314"/>
      <c r="C344" s="314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56"/>
      <c r="S344" s="314"/>
      <c r="T344" s="314"/>
      <c r="U344" s="314"/>
      <c r="V344" s="314"/>
      <c r="W344" s="314"/>
      <c r="X344" s="314"/>
      <c r="Y344" s="314"/>
      <c r="Z344" s="314"/>
    </row>
    <row r="345" spans="1:26" ht="14" x14ac:dyDescent="0.2">
      <c r="A345" s="356"/>
      <c r="B345" s="314"/>
      <c r="C345" s="314"/>
      <c r="D345" s="314"/>
      <c r="E345" s="314"/>
      <c r="F345" s="314"/>
      <c r="G345" s="314"/>
      <c r="H345" s="314"/>
      <c r="I345" s="314"/>
      <c r="J345" s="314"/>
      <c r="K345" s="314"/>
      <c r="L345" s="314"/>
      <c r="M345" s="314"/>
      <c r="N345" s="314"/>
      <c r="O345" s="314"/>
      <c r="P345" s="314"/>
      <c r="Q345" s="314"/>
      <c r="R345" s="356"/>
      <c r="S345" s="314"/>
      <c r="T345" s="314"/>
      <c r="U345" s="314"/>
      <c r="V345" s="314"/>
      <c r="W345" s="314"/>
      <c r="X345" s="314"/>
      <c r="Y345" s="314"/>
      <c r="Z345" s="314"/>
    </row>
    <row r="346" spans="1:26" ht="14" x14ac:dyDescent="0.2">
      <c r="A346" s="356"/>
      <c r="B346" s="314"/>
      <c r="C346" s="314"/>
      <c r="D346" s="314"/>
      <c r="E346" s="314"/>
      <c r="F346" s="314"/>
      <c r="G346" s="314"/>
      <c r="H346" s="314"/>
      <c r="I346" s="314"/>
      <c r="J346" s="314"/>
      <c r="K346" s="314"/>
      <c r="L346" s="314"/>
      <c r="M346" s="314"/>
      <c r="N346" s="314"/>
      <c r="O346" s="314"/>
      <c r="P346" s="314"/>
      <c r="Q346" s="314"/>
      <c r="R346" s="356"/>
      <c r="S346" s="314"/>
      <c r="T346" s="314"/>
      <c r="U346" s="314"/>
      <c r="V346" s="314"/>
      <c r="W346" s="314"/>
      <c r="X346" s="314"/>
      <c r="Y346" s="314"/>
      <c r="Z346" s="314"/>
    </row>
    <row r="347" spans="1:26" ht="14" x14ac:dyDescent="0.2">
      <c r="A347" s="356"/>
      <c r="B347" s="314"/>
      <c r="C347" s="314"/>
      <c r="D347" s="314"/>
      <c r="E347" s="314"/>
      <c r="F347" s="314"/>
      <c r="G347" s="314"/>
      <c r="H347" s="314"/>
      <c r="I347" s="314"/>
      <c r="J347" s="314"/>
      <c r="K347" s="314"/>
      <c r="L347" s="314"/>
      <c r="M347" s="314"/>
      <c r="N347" s="314"/>
      <c r="O347" s="314"/>
      <c r="P347" s="314"/>
      <c r="Q347" s="314"/>
      <c r="R347" s="356"/>
      <c r="S347" s="314"/>
      <c r="T347" s="314"/>
      <c r="U347" s="314"/>
      <c r="V347" s="314"/>
      <c r="W347" s="314"/>
      <c r="X347" s="314"/>
      <c r="Y347" s="314"/>
      <c r="Z347" s="314"/>
    </row>
    <row r="348" spans="1:26" ht="14" x14ac:dyDescent="0.2">
      <c r="A348" s="356"/>
      <c r="B348" s="314"/>
      <c r="C348" s="314"/>
      <c r="D348" s="314"/>
      <c r="E348" s="314"/>
      <c r="F348" s="314"/>
      <c r="G348" s="314"/>
      <c r="H348" s="314"/>
      <c r="I348" s="314"/>
      <c r="J348" s="314"/>
      <c r="K348" s="314"/>
      <c r="L348" s="314"/>
      <c r="M348" s="314"/>
      <c r="N348" s="314"/>
      <c r="O348" s="314"/>
      <c r="P348" s="314"/>
      <c r="Q348" s="314"/>
      <c r="R348" s="356"/>
      <c r="S348" s="314"/>
      <c r="T348" s="314"/>
      <c r="U348" s="314"/>
      <c r="V348" s="314"/>
      <c r="W348" s="314"/>
      <c r="X348" s="314"/>
      <c r="Y348" s="314"/>
      <c r="Z348" s="314"/>
    </row>
    <row r="349" spans="1:26" ht="14" x14ac:dyDescent="0.2">
      <c r="A349" s="356"/>
      <c r="B349" s="314"/>
      <c r="C349" s="314"/>
      <c r="D349" s="314"/>
      <c r="E349" s="314"/>
      <c r="F349" s="314"/>
      <c r="G349" s="314"/>
      <c r="H349" s="314"/>
      <c r="I349" s="314"/>
      <c r="J349" s="314"/>
      <c r="K349" s="314"/>
      <c r="L349" s="314"/>
      <c r="M349" s="314"/>
      <c r="N349" s="314"/>
      <c r="O349" s="314"/>
      <c r="P349" s="314"/>
      <c r="Q349" s="314"/>
      <c r="R349" s="356"/>
      <c r="S349" s="314"/>
      <c r="T349" s="314"/>
      <c r="U349" s="314"/>
      <c r="V349" s="314"/>
      <c r="W349" s="314"/>
      <c r="X349" s="314"/>
      <c r="Y349" s="314"/>
      <c r="Z349" s="314"/>
    </row>
    <row r="350" spans="1:26" ht="14" x14ac:dyDescent="0.2">
      <c r="A350" s="356"/>
      <c r="B350" s="314"/>
      <c r="C350" s="314"/>
      <c r="D350" s="314"/>
      <c r="E350" s="314"/>
      <c r="F350" s="314"/>
      <c r="G350" s="314"/>
      <c r="H350" s="314"/>
      <c r="I350" s="314"/>
      <c r="J350" s="314"/>
      <c r="K350" s="314"/>
      <c r="L350" s="314"/>
      <c r="M350" s="314"/>
      <c r="N350" s="314"/>
      <c r="O350" s="314"/>
      <c r="P350" s="314"/>
      <c r="Q350" s="314"/>
      <c r="R350" s="356"/>
      <c r="S350" s="314"/>
      <c r="T350" s="314"/>
      <c r="U350" s="314"/>
      <c r="V350" s="314"/>
      <c r="W350" s="314"/>
      <c r="X350" s="314"/>
      <c r="Y350" s="314"/>
      <c r="Z350" s="314"/>
    </row>
    <row r="351" spans="1:26" ht="14" x14ac:dyDescent="0.2">
      <c r="A351" s="356"/>
      <c r="B351" s="314"/>
      <c r="C351" s="314"/>
      <c r="D351" s="314"/>
      <c r="E351" s="314"/>
      <c r="F351" s="314"/>
      <c r="G351" s="314"/>
      <c r="H351" s="314"/>
      <c r="I351" s="314"/>
      <c r="J351" s="314"/>
      <c r="K351" s="314"/>
      <c r="L351" s="314"/>
      <c r="M351" s="314"/>
      <c r="N351" s="314"/>
      <c r="O351" s="314"/>
      <c r="P351" s="314"/>
      <c r="Q351" s="314"/>
      <c r="R351" s="356"/>
      <c r="S351" s="314"/>
      <c r="T351" s="314"/>
      <c r="U351" s="314"/>
      <c r="V351" s="314"/>
      <c r="W351" s="314"/>
      <c r="X351" s="314"/>
      <c r="Y351" s="314"/>
      <c r="Z351" s="314"/>
    </row>
    <row r="352" spans="1:26" ht="14" x14ac:dyDescent="0.2">
      <c r="A352" s="356"/>
      <c r="B352" s="314"/>
      <c r="C352" s="314"/>
      <c r="D352" s="314"/>
      <c r="E352" s="314"/>
      <c r="F352" s="314"/>
      <c r="G352" s="314"/>
      <c r="H352" s="314"/>
      <c r="I352" s="314"/>
      <c r="J352" s="314"/>
      <c r="K352" s="314"/>
      <c r="L352" s="314"/>
      <c r="M352" s="314"/>
      <c r="N352" s="314"/>
      <c r="O352" s="314"/>
      <c r="P352" s="314"/>
      <c r="Q352" s="314"/>
      <c r="R352" s="356"/>
      <c r="S352" s="314"/>
      <c r="T352" s="314"/>
      <c r="U352" s="314"/>
      <c r="V352" s="314"/>
      <c r="W352" s="314"/>
      <c r="X352" s="314"/>
      <c r="Y352" s="314"/>
      <c r="Z352" s="314"/>
    </row>
    <row r="353" spans="1:26" ht="14" x14ac:dyDescent="0.2">
      <c r="A353" s="356"/>
      <c r="B353" s="314"/>
      <c r="C353" s="314"/>
      <c r="D353" s="314"/>
      <c r="E353" s="314"/>
      <c r="F353" s="314"/>
      <c r="G353" s="314"/>
      <c r="H353" s="314"/>
      <c r="I353" s="314"/>
      <c r="J353" s="314"/>
      <c r="K353" s="314"/>
      <c r="L353" s="314"/>
      <c r="M353" s="314"/>
      <c r="N353" s="314"/>
      <c r="O353" s="314"/>
      <c r="P353" s="314"/>
      <c r="Q353" s="314"/>
      <c r="R353" s="356"/>
      <c r="S353" s="314"/>
      <c r="T353" s="314"/>
      <c r="U353" s="314"/>
      <c r="V353" s="314"/>
      <c r="W353" s="314"/>
      <c r="X353" s="314"/>
      <c r="Y353" s="314"/>
      <c r="Z353" s="314"/>
    </row>
    <row r="354" spans="1:26" ht="14" x14ac:dyDescent="0.2">
      <c r="A354" s="356"/>
      <c r="B354" s="314"/>
      <c r="C354" s="314"/>
      <c r="D354" s="314"/>
      <c r="E354" s="314"/>
      <c r="F354" s="314"/>
      <c r="G354" s="314"/>
      <c r="H354" s="314"/>
      <c r="I354" s="314"/>
      <c r="J354" s="314"/>
      <c r="K354" s="314"/>
      <c r="L354" s="314"/>
      <c r="M354" s="314"/>
      <c r="N354" s="314"/>
      <c r="O354" s="314"/>
      <c r="P354" s="314"/>
      <c r="Q354" s="314"/>
      <c r="R354" s="356"/>
      <c r="S354" s="314"/>
      <c r="T354" s="314"/>
      <c r="U354" s="314"/>
      <c r="V354" s="314"/>
      <c r="W354" s="314"/>
      <c r="X354" s="314"/>
      <c r="Y354" s="314"/>
      <c r="Z354" s="314"/>
    </row>
    <row r="355" spans="1:26" ht="14" x14ac:dyDescent="0.2">
      <c r="A355" s="356"/>
      <c r="B355" s="314"/>
      <c r="C355" s="314"/>
      <c r="D355" s="314"/>
      <c r="E355" s="314"/>
      <c r="F355" s="314"/>
      <c r="G355" s="314"/>
      <c r="H355" s="314"/>
      <c r="I355" s="314"/>
      <c r="J355" s="314"/>
      <c r="K355" s="314"/>
      <c r="L355" s="314"/>
      <c r="M355" s="314"/>
      <c r="N355" s="314"/>
      <c r="O355" s="314"/>
      <c r="P355" s="314"/>
      <c r="Q355" s="314"/>
      <c r="R355" s="356"/>
      <c r="S355" s="314"/>
      <c r="T355" s="314"/>
      <c r="U355" s="314"/>
      <c r="V355" s="314"/>
      <c r="W355" s="314"/>
      <c r="X355" s="314"/>
      <c r="Y355" s="314"/>
      <c r="Z355" s="314"/>
    </row>
    <row r="356" spans="1:26" ht="14" x14ac:dyDescent="0.2">
      <c r="A356" s="356"/>
      <c r="B356" s="314"/>
      <c r="C356" s="314"/>
      <c r="D356" s="314"/>
      <c r="E356" s="314"/>
      <c r="F356" s="314"/>
      <c r="G356" s="314"/>
      <c r="H356" s="314"/>
      <c r="I356" s="314"/>
      <c r="J356" s="314"/>
      <c r="K356" s="314"/>
      <c r="L356" s="314"/>
      <c r="M356" s="314"/>
      <c r="N356" s="314"/>
      <c r="O356" s="314"/>
      <c r="P356" s="314"/>
      <c r="Q356" s="314"/>
      <c r="R356" s="356"/>
      <c r="S356" s="314"/>
      <c r="T356" s="314"/>
      <c r="U356" s="314"/>
      <c r="V356" s="314"/>
      <c r="W356" s="314"/>
      <c r="X356" s="314"/>
      <c r="Y356" s="314"/>
      <c r="Z356" s="314"/>
    </row>
    <row r="357" spans="1:26" ht="14" x14ac:dyDescent="0.2">
      <c r="A357" s="356"/>
      <c r="B357" s="314"/>
      <c r="C357" s="314"/>
      <c r="D357" s="314"/>
      <c r="E357" s="314"/>
      <c r="F357" s="314"/>
      <c r="G357" s="314"/>
      <c r="H357" s="314"/>
      <c r="I357" s="314"/>
      <c r="J357" s="314"/>
      <c r="K357" s="314"/>
      <c r="L357" s="314"/>
      <c r="M357" s="314"/>
      <c r="N357" s="314"/>
      <c r="O357" s="314"/>
      <c r="P357" s="314"/>
      <c r="Q357" s="314"/>
      <c r="R357" s="356"/>
      <c r="S357" s="314"/>
      <c r="T357" s="314"/>
      <c r="U357" s="314"/>
      <c r="V357" s="314"/>
      <c r="W357" s="314"/>
      <c r="X357" s="314"/>
      <c r="Y357" s="314"/>
      <c r="Z357" s="314"/>
    </row>
    <row r="358" spans="1:26" ht="14" x14ac:dyDescent="0.2">
      <c r="A358" s="356"/>
      <c r="B358" s="314"/>
      <c r="C358" s="314"/>
      <c r="D358" s="314"/>
      <c r="E358" s="314"/>
      <c r="F358" s="314"/>
      <c r="G358" s="314"/>
      <c r="H358" s="314"/>
      <c r="I358" s="314"/>
      <c r="J358" s="314"/>
      <c r="K358" s="314"/>
      <c r="L358" s="314"/>
      <c r="M358" s="314"/>
      <c r="N358" s="314"/>
      <c r="O358" s="314"/>
      <c r="P358" s="314"/>
      <c r="Q358" s="314"/>
      <c r="R358" s="356"/>
      <c r="S358" s="314"/>
      <c r="T358" s="314"/>
      <c r="U358" s="314"/>
      <c r="V358" s="314"/>
      <c r="W358" s="314"/>
      <c r="X358" s="314"/>
      <c r="Y358" s="314"/>
      <c r="Z358" s="314"/>
    </row>
    <row r="359" spans="1:26" ht="14" x14ac:dyDescent="0.2">
      <c r="A359" s="356"/>
      <c r="B359" s="314"/>
      <c r="C359" s="314"/>
      <c r="D359" s="314"/>
      <c r="E359" s="314"/>
      <c r="F359" s="314"/>
      <c r="G359" s="314"/>
      <c r="H359" s="314"/>
      <c r="I359" s="314"/>
      <c r="J359" s="314"/>
      <c r="K359" s="314"/>
      <c r="L359" s="314"/>
      <c r="M359" s="314"/>
      <c r="N359" s="314"/>
      <c r="O359" s="314"/>
      <c r="P359" s="314"/>
      <c r="Q359" s="314"/>
      <c r="R359" s="356"/>
      <c r="S359" s="314"/>
      <c r="T359" s="314"/>
      <c r="U359" s="314"/>
      <c r="V359" s="314"/>
      <c r="W359" s="314"/>
      <c r="X359" s="314"/>
      <c r="Y359" s="314"/>
      <c r="Z359" s="314"/>
    </row>
    <row r="360" spans="1:26" ht="14" x14ac:dyDescent="0.2">
      <c r="A360" s="356"/>
      <c r="B360" s="314"/>
      <c r="C360" s="314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56"/>
      <c r="S360" s="314"/>
      <c r="T360" s="314"/>
      <c r="U360" s="314"/>
      <c r="V360" s="314"/>
      <c r="W360" s="314"/>
      <c r="X360" s="314"/>
      <c r="Y360" s="314"/>
      <c r="Z360" s="314"/>
    </row>
    <row r="361" spans="1:26" ht="14" x14ac:dyDescent="0.2">
      <c r="A361" s="356"/>
      <c r="B361" s="314"/>
      <c r="C361" s="314"/>
      <c r="D361" s="314"/>
      <c r="E361" s="314"/>
      <c r="F361" s="314"/>
      <c r="G361" s="314"/>
      <c r="H361" s="314"/>
      <c r="I361" s="314"/>
      <c r="J361" s="314"/>
      <c r="K361" s="314"/>
      <c r="L361" s="314"/>
      <c r="M361" s="314"/>
      <c r="N361" s="314"/>
      <c r="O361" s="314"/>
      <c r="P361" s="314"/>
      <c r="Q361" s="314"/>
      <c r="R361" s="356"/>
      <c r="S361" s="314"/>
      <c r="T361" s="314"/>
      <c r="U361" s="314"/>
      <c r="V361" s="314"/>
      <c r="W361" s="314"/>
      <c r="X361" s="314"/>
      <c r="Y361" s="314"/>
      <c r="Z361" s="314"/>
    </row>
    <row r="362" spans="1:26" ht="14" x14ac:dyDescent="0.2">
      <c r="A362" s="356"/>
      <c r="B362" s="314"/>
      <c r="C362" s="314"/>
      <c r="D362" s="314"/>
      <c r="E362" s="314"/>
      <c r="F362" s="314"/>
      <c r="G362" s="314"/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56"/>
      <c r="S362" s="314"/>
      <c r="T362" s="314"/>
      <c r="U362" s="314"/>
      <c r="V362" s="314"/>
      <c r="W362" s="314"/>
      <c r="X362" s="314"/>
      <c r="Y362" s="314"/>
      <c r="Z362" s="314"/>
    </row>
    <row r="363" spans="1:26" ht="14" x14ac:dyDescent="0.2">
      <c r="A363" s="356"/>
      <c r="B363" s="314"/>
      <c r="C363" s="314"/>
      <c r="D363" s="314"/>
      <c r="E363" s="314"/>
      <c r="F363" s="314"/>
      <c r="G363" s="314"/>
      <c r="H363" s="314"/>
      <c r="I363" s="314"/>
      <c r="J363" s="314"/>
      <c r="K363" s="314"/>
      <c r="L363" s="314"/>
      <c r="M363" s="314"/>
      <c r="N363" s="314"/>
      <c r="O363" s="314"/>
      <c r="P363" s="314"/>
      <c r="Q363" s="314"/>
      <c r="R363" s="356"/>
      <c r="S363" s="314"/>
      <c r="T363" s="314"/>
      <c r="U363" s="314"/>
      <c r="V363" s="314"/>
      <c r="W363" s="314"/>
      <c r="X363" s="314"/>
      <c r="Y363" s="314"/>
      <c r="Z363" s="314"/>
    </row>
    <row r="364" spans="1:26" ht="14" x14ac:dyDescent="0.2">
      <c r="A364" s="356"/>
      <c r="B364" s="314"/>
      <c r="C364" s="314"/>
      <c r="D364" s="314"/>
      <c r="E364" s="314"/>
      <c r="F364" s="314"/>
      <c r="G364" s="314"/>
      <c r="H364" s="314"/>
      <c r="I364" s="314"/>
      <c r="J364" s="314"/>
      <c r="K364" s="314"/>
      <c r="L364" s="314"/>
      <c r="M364" s="314"/>
      <c r="N364" s="314"/>
      <c r="O364" s="314"/>
      <c r="P364" s="314"/>
      <c r="Q364" s="314"/>
      <c r="R364" s="356"/>
      <c r="S364" s="314"/>
      <c r="T364" s="314"/>
      <c r="U364" s="314"/>
      <c r="V364" s="314"/>
      <c r="W364" s="314"/>
      <c r="X364" s="314"/>
      <c r="Y364" s="314"/>
      <c r="Z364" s="314"/>
    </row>
    <row r="365" spans="1:26" ht="14" x14ac:dyDescent="0.2">
      <c r="A365" s="356"/>
      <c r="B365" s="314"/>
      <c r="C365" s="314"/>
      <c r="D365" s="314"/>
      <c r="E365" s="314"/>
      <c r="F365" s="314"/>
      <c r="G365" s="314"/>
      <c r="H365" s="314"/>
      <c r="I365" s="314"/>
      <c r="J365" s="314"/>
      <c r="K365" s="314"/>
      <c r="L365" s="314"/>
      <c r="M365" s="314"/>
      <c r="N365" s="314"/>
      <c r="O365" s="314"/>
      <c r="P365" s="314"/>
      <c r="Q365" s="314"/>
      <c r="R365" s="356"/>
      <c r="S365" s="314"/>
      <c r="T365" s="314"/>
      <c r="U365" s="314"/>
      <c r="V365" s="314"/>
      <c r="W365" s="314"/>
      <c r="X365" s="314"/>
      <c r="Y365" s="314"/>
      <c r="Z365" s="314"/>
    </row>
    <row r="366" spans="1:26" ht="14" x14ac:dyDescent="0.2">
      <c r="A366" s="356"/>
      <c r="B366" s="314"/>
      <c r="C366" s="314"/>
      <c r="D366" s="314"/>
      <c r="E366" s="314"/>
      <c r="F366" s="314"/>
      <c r="G366" s="314"/>
      <c r="H366" s="314"/>
      <c r="I366" s="314"/>
      <c r="J366" s="314"/>
      <c r="K366" s="314"/>
      <c r="L366" s="314"/>
      <c r="M366" s="314"/>
      <c r="N366" s="314"/>
      <c r="O366" s="314"/>
      <c r="P366" s="314"/>
      <c r="Q366" s="314"/>
      <c r="R366" s="356"/>
      <c r="S366" s="314"/>
      <c r="T366" s="314"/>
      <c r="U366" s="314"/>
      <c r="V366" s="314"/>
      <c r="W366" s="314"/>
      <c r="X366" s="314"/>
      <c r="Y366" s="314"/>
      <c r="Z366" s="314"/>
    </row>
    <row r="367" spans="1:26" ht="14" x14ac:dyDescent="0.2">
      <c r="A367" s="356"/>
      <c r="B367" s="314"/>
      <c r="C367" s="314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56"/>
      <c r="S367" s="314"/>
      <c r="T367" s="314"/>
      <c r="U367" s="314"/>
      <c r="V367" s="314"/>
      <c r="W367" s="314"/>
      <c r="X367" s="314"/>
      <c r="Y367" s="314"/>
      <c r="Z367" s="314"/>
    </row>
    <row r="368" spans="1:26" ht="14" x14ac:dyDescent="0.2">
      <c r="A368" s="356"/>
      <c r="B368" s="314"/>
      <c r="C368" s="314"/>
      <c r="D368" s="314"/>
      <c r="E368" s="314"/>
      <c r="F368" s="314"/>
      <c r="G368" s="314"/>
      <c r="H368" s="314"/>
      <c r="I368" s="314"/>
      <c r="J368" s="314"/>
      <c r="K368" s="314"/>
      <c r="L368" s="314"/>
      <c r="M368" s="314"/>
      <c r="N368" s="314"/>
      <c r="O368" s="314"/>
      <c r="P368" s="314"/>
      <c r="Q368" s="314"/>
      <c r="R368" s="356"/>
      <c r="S368" s="314"/>
      <c r="T368" s="314"/>
      <c r="U368" s="314"/>
      <c r="V368" s="314"/>
      <c r="W368" s="314"/>
      <c r="X368" s="314"/>
      <c r="Y368" s="314"/>
      <c r="Z368" s="314"/>
    </row>
    <row r="369" spans="1:26" ht="14" x14ac:dyDescent="0.2">
      <c r="A369" s="356"/>
      <c r="B369" s="314"/>
      <c r="C369" s="314"/>
      <c r="D369" s="314"/>
      <c r="E369" s="314"/>
      <c r="F369" s="314"/>
      <c r="G369" s="314"/>
      <c r="H369" s="314"/>
      <c r="I369" s="314"/>
      <c r="J369" s="314"/>
      <c r="K369" s="314"/>
      <c r="L369" s="314"/>
      <c r="M369" s="314"/>
      <c r="N369" s="314"/>
      <c r="O369" s="314"/>
      <c r="P369" s="314"/>
      <c r="Q369" s="314"/>
      <c r="R369" s="356"/>
      <c r="S369" s="314"/>
      <c r="T369" s="314"/>
      <c r="U369" s="314"/>
      <c r="V369" s="314"/>
      <c r="W369" s="314"/>
      <c r="X369" s="314"/>
      <c r="Y369" s="314"/>
      <c r="Z369" s="314"/>
    </row>
    <row r="370" spans="1:26" ht="14" x14ac:dyDescent="0.2">
      <c r="A370" s="356"/>
      <c r="B370" s="314"/>
      <c r="C370" s="314"/>
      <c r="D370" s="314"/>
      <c r="E370" s="314"/>
      <c r="F370" s="314"/>
      <c r="G370" s="314"/>
      <c r="H370" s="314"/>
      <c r="I370" s="314"/>
      <c r="J370" s="314"/>
      <c r="K370" s="314"/>
      <c r="L370" s="314"/>
      <c r="M370" s="314"/>
      <c r="N370" s="314"/>
      <c r="O370" s="314"/>
      <c r="P370" s="314"/>
      <c r="Q370" s="314"/>
      <c r="R370" s="356"/>
      <c r="S370" s="314"/>
      <c r="T370" s="314"/>
      <c r="U370" s="314"/>
      <c r="V370" s="314"/>
      <c r="W370" s="314"/>
      <c r="X370" s="314"/>
      <c r="Y370" s="314"/>
      <c r="Z370" s="314"/>
    </row>
    <row r="371" spans="1:26" ht="14" x14ac:dyDescent="0.2">
      <c r="A371" s="356"/>
      <c r="B371" s="314"/>
      <c r="C371" s="314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56"/>
      <c r="S371" s="314"/>
      <c r="T371" s="314"/>
      <c r="U371" s="314"/>
      <c r="V371" s="314"/>
      <c r="W371" s="314"/>
      <c r="X371" s="314"/>
      <c r="Y371" s="314"/>
      <c r="Z371" s="314"/>
    </row>
    <row r="372" spans="1:26" ht="14" x14ac:dyDescent="0.2">
      <c r="A372" s="356"/>
      <c r="B372" s="314"/>
      <c r="C372" s="314"/>
      <c r="D372" s="314"/>
      <c r="E372" s="314"/>
      <c r="F372" s="314"/>
      <c r="G372" s="314"/>
      <c r="H372" s="314"/>
      <c r="I372" s="314"/>
      <c r="J372" s="314"/>
      <c r="K372" s="314"/>
      <c r="L372" s="314"/>
      <c r="M372" s="314"/>
      <c r="N372" s="314"/>
      <c r="O372" s="314"/>
      <c r="P372" s="314"/>
      <c r="Q372" s="314"/>
      <c r="R372" s="356"/>
      <c r="S372" s="314"/>
      <c r="T372" s="314"/>
      <c r="U372" s="314"/>
      <c r="V372" s="314"/>
      <c r="W372" s="314"/>
      <c r="X372" s="314"/>
      <c r="Y372" s="314"/>
      <c r="Z372" s="314"/>
    </row>
    <row r="373" spans="1:26" ht="14" x14ac:dyDescent="0.2">
      <c r="A373" s="356"/>
      <c r="B373" s="314"/>
      <c r="C373" s="314"/>
      <c r="D373" s="314"/>
      <c r="E373" s="314"/>
      <c r="F373" s="314"/>
      <c r="G373" s="314"/>
      <c r="H373" s="314"/>
      <c r="I373" s="314"/>
      <c r="J373" s="314"/>
      <c r="K373" s="314"/>
      <c r="L373" s="314"/>
      <c r="M373" s="314"/>
      <c r="N373" s="314"/>
      <c r="O373" s="314"/>
      <c r="P373" s="314"/>
      <c r="Q373" s="314"/>
      <c r="R373" s="356"/>
      <c r="S373" s="314"/>
      <c r="T373" s="314"/>
      <c r="U373" s="314"/>
      <c r="V373" s="314"/>
      <c r="W373" s="314"/>
      <c r="X373" s="314"/>
      <c r="Y373" s="314"/>
      <c r="Z373" s="314"/>
    </row>
    <row r="374" spans="1:26" ht="14" x14ac:dyDescent="0.2">
      <c r="A374" s="356"/>
      <c r="B374" s="314"/>
      <c r="C374" s="314"/>
      <c r="D374" s="314"/>
      <c r="E374" s="314"/>
      <c r="F374" s="314"/>
      <c r="G374" s="314"/>
      <c r="H374" s="314"/>
      <c r="I374" s="314"/>
      <c r="J374" s="314"/>
      <c r="K374" s="314"/>
      <c r="L374" s="314"/>
      <c r="M374" s="314"/>
      <c r="N374" s="314"/>
      <c r="O374" s="314"/>
      <c r="P374" s="314"/>
      <c r="Q374" s="314"/>
      <c r="R374" s="356"/>
      <c r="S374" s="314"/>
      <c r="T374" s="314"/>
      <c r="U374" s="314"/>
      <c r="V374" s="314"/>
      <c r="W374" s="314"/>
      <c r="X374" s="314"/>
      <c r="Y374" s="314"/>
      <c r="Z374" s="314"/>
    </row>
    <row r="375" spans="1:26" ht="14" x14ac:dyDescent="0.2">
      <c r="A375" s="356"/>
      <c r="B375" s="314"/>
      <c r="C375" s="314"/>
      <c r="D375" s="314"/>
      <c r="E375" s="314"/>
      <c r="F375" s="314"/>
      <c r="G375" s="314"/>
      <c r="H375" s="314"/>
      <c r="I375" s="314"/>
      <c r="J375" s="314"/>
      <c r="K375" s="314"/>
      <c r="L375" s="314"/>
      <c r="M375" s="314"/>
      <c r="N375" s="314"/>
      <c r="O375" s="314"/>
      <c r="P375" s="314"/>
      <c r="Q375" s="314"/>
      <c r="R375" s="356"/>
      <c r="S375" s="314"/>
      <c r="T375" s="314"/>
      <c r="U375" s="314"/>
      <c r="V375" s="314"/>
      <c r="W375" s="314"/>
      <c r="X375" s="314"/>
      <c r="Y375" s="314"/>
      <c r="Z375" s="314"/>
    </row>
    <row r="376" spans="1:26" ht="14" x14ac:dyDescent="0.2">
      <c r="A376" s="356"/>
      <c r="B376" s="314"/>
      <c r="C376" s="314"/>
      <c r="D376" s="314"/>
      <c r="E376" s="314"/>
      <c r="F376" s="314"/>
      <c r="G376" s="314"/>
      <c r="H376" s="314"/>
      <c r="I376" s="314"/>
      <c r="J376" s="314"/>
      <c r="K376" s="314"/>
      <c r="L376" s="314"/>
      <c r="M376" s="314"/>
      <c r="N376" s="314"/>
      <c r="O376" s="314"/>
      <c r="P376" s="314"/>
      <c r="Q376" s="314"/>
      <c r="R376" s="356"/>
      <c r="S376" s="314"/>
      <c r="T376" s="314"/>
      <c r="U376" s="314"/>
      <c r="V376" s="314"/>
      <c r="W376" s="314"/>
      <c r="X376" s="314"/>
      <c r="Y376" s="314"/>
      <c r="Z376" s="314"/>
    </row>
    <row r="377" spans="1:26" ht="14" x14ac:dyDescent="0.2">
      <c r="A377" s="356"/>
      <c r="B377" s="314"/>
      <c r="C377" s="314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56"/>
      <c r="S377" s="314"/>
      <c r="T377" s="314"/>
      <c r="U377" s="314"/>
      <c r="V377" s="314"/>
      <c r="W377" s="314"/>
      <c r="X377" s="314"/>
      <c r="Y377" s="314"/>
      <c r="Z377" s="314"/>
    </row>
    <row r="378" spans="1:26" ht="14" x14ac:dyDescent="0.2">
      <c r="A378" s="356"/>
      <c r="B378" s="314"/>
      <c r="C378" s="314"/>
      <c r="D378" s="314"/>
      <c r="E378" s="314"/>
      <c r="F378" s="314"/>
      <c r="G378" s="314"/>
      <c r="H378" s="314"/>
      <c r="I378" s="314"/>
      <c r="J378" s="314"/>
      <c r="K378" s="314"/>
      <c r="L378" s="314"/>
      <c r="M378" s="314"/>
      <c r="N378" s="314"/>
      <c r="O378" s="314"/>
      <c r="P378" s="314"/>
      <c r="Q378" s="314"/>
      <c r="R378" s="356"/>
      <c r="S378" s="314"/>
      <c r="T378" s="314"/>
      <c r="U378" s="314"/>
      <c r="V378" s="314"/>
      <c r="W378" s="314"/>
      <c r="X378" s="314"/>
      <c r="Y378" s="314"/>
      <c r="Z378" s="314"/>
    </row>
    <row r="379" spans="1:26" ht="14" x14ac:dyDescent="0.2">
      <c r="A379" s="356"/>
      <c r="B379" s="314"/>
      <c r="C379" s="314"/>
      <c r="D379" s="314"/>
      <c r="E379" s="314"/>
      <c r="F379" s="314"/>
      <c r="G379" s="314"/>
      <c r="H379" s="314"/>
      <c r="I379" s="314"/>
      <c r="J379" s="314"/>
      <c r="K379" s="314"/>
      <c r="L379" s="314"/>
      <c r="M379" s="314"/>
      <c r="N379" s="314"/>
      <c r="O379" s="314"/>
      <c r="P379" s="314"/>
      <c r="Q379" s="314"/>
      <c r="R379" s="356"/>
      <c r="S379" s="314"/>
      <c r="T379" s="314"/>
      <c r="U379" s="314"/>
      <c r="V379" s="314"/>
      <c r="W379" s="314"/>
      <c r="X379" s="314"/>
      <c r="Y379" s="314"/>
      <c r="Z379" s="314"/>
    </row>
    <row r="380" spans="1:26" ht="14" x14ac:dyDescent="0.2">
      <c r="A380" s="356"/>
      <c r="B380" s="314"/>
      <c r="C380" s="314"/>
      <c r="D380" s="314"/>
      <c r="E380" s="314"/>
      <c r="F380" s="314"/>
      <c r="G380" s="314"/>
      <c r="H380" s="314"/>
      <c r="I380" s="314"/>
      <c r="J380" s="314"/>
      <c r="K380" s="314"/>
      <c r="L380" s="314"/>
      <c r="M380" s="314"/>
      <c r="N380" s="314"/>
      <c r="O380" s="314"/>
      <c r="P380" s="314"/>
      <c r="Q380" s="314"/>
      <c r="R380" s="356"/>
      <c r="S380" s="314"/>
      <c r="T380" s="314"/>
      <c r="U380" s="314"/>
      <c r="V380" s="314"/>
      <c r="W380" s="314"/>
      <c r="X380" s="314"/>
      <c r="Y380" s="314"/>
      <c r="Z380" s="314"/>
    </row>
    <row r="381" spans="1:26" ht="14" x14ac:dyDescent="0.2">
      <c r="A381" s="356"/>
      <c r="B381" s="314"/>
      <c r="C381" s="314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56"/>
      <c r="S381" s="314"/>
      <c r="T381" s="314"/>
      <c r="U381" s="314"/>
      <c r="V381" s="314"/>
      <c r="W381" s="314"/>
      <c r="X381" s="314"/>
      <c r="Y381" s="314"/>
      <c r="Z381" s="314"/>
    </row>
    <row r="382" spans="1:26" ht="14" x14ac:dyDescent="0.2">
      <c r="A382" s="356"/>
      <c r="B382" s="314"/>
      <c r="C382" s="314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56"/>
      <c r="S382" s="314"/>
      <c r="T382" s="314"/>
      <c r="U382" s="314"/>
      <c r="V382" s="314"/>
      <c r="W382" s="314"/>
      <c r="X382" s="314"/>
      <c r="Y382" s="314"/>
      <c r="Z382" s="314"/>
    </row>
    <row r="383" spans="1:26" ht="14" x14ac:dyDescent="0.2">
      <c r="A383" s="356"/>
      <c r="B383" s="314"/>
      <c r="C383" s="314"/>
      <c r="D383" s="314"/>
      <c r="E383" s="314"/>
      <c r="F383" s="314"/>
      <c r="G383" s="314"/>
      <c r="H383" s="314"/>
      <c r="I383" s="314"/>
      <c r="J383" s="314"/>
      <c r="K383" s="314"/>
      <c r="L383" s="314"/>
      <c r="M383" s="314"/>
      <c r="N383" s="314"/>
      <c r="O383" s="314"/>
      <c r="P383" s="314"/>
      <c r="Q383" s="314"/>
      <c r="R383" s="356"/>
      <c r="S383" s="314"/>
      <c r="T383" s="314"/>
      <c r="U383" s="314"/>
      <c r="V383" s="314"/>
      <c r="W383" s="314"/>
      <c r="X383" s="314"/>
      <c r="Y383" s="314"/>
      <c r="Z383" s="314"/>
    </row>
    <row r="384" spans="1:26" ht="14" x14ac:dyDescent="0.2">
      <c r="A384" s="356"/>
      <c r="B384" s="314"/>
      <c r="C384" s="314"/>
      <c r="D384" s="314"/>
      <c r="E384" s="314"/>
      <c r="F384" s="314"/>
      <c r="G384" s="314"/>
      <c r="H384" s="314"/>
      <c r="I384" s="314"/>
      <c r="J384" s="314"/>
      <c r="K384" s="314"/>
      <c r="L384" s="314"/>
      <c r="M384" s="314"/>
      <c r="N384" s="314"/>
      <c r="O384" s="314"/>
      <c r="P384" s="314"/>
      <c r="Q384" s="314"/>
      <c r="R384" s="356"/>
      <c r="S384" s="314"/>
      <c r="T384" s="314"/>
      <c r="U384" s="314"/>
      <c r="V384" s="314"/>
      <c r="W384" s="314"/>
      <c r="X384" s="314"/>
      <c r="Y384" s="314"/>
      <c r="Z384" s="314"/>
    </row>
    <row r="385" spans="1:26" ht="14" x14ac:dyDescent="0.2">
      <c r="A385" s="356"/>
      <c r="B385" s="314"/>
      <c r="C385" s="314"/>
      <c r="D385" s="314"/>
      <c r="E385" s="314"/>
      <c r="F385" s="314"/>
      <c r="G385" s="314"/>
      <c r="H385" s="314"/>
      <c r="I385" s="314"/>
      <c r="J385" s="314"/>
      <c r="K385" s="314"/>
      <c r="L385" s="314"/>
      <c r="M385" s="314"/>
      <c r="N385" s="314"/>
      <c r="O385" s="314"/>
      <c r="P385" s="314"/>
      <c r="Q385" s="314"/>
      <c r="R385" s="356"/>
      <c r="S385" s="314"/>
      <c r="T385" s="314"/>
      <c r="U385" s="314"/>
      <c r="V385" s="314"/>
      <c r="W385" s="314"/>
      <c r="X385" s="314"/>
      <c r="Y385" s="314"/>
      <c r="Z385" s="314"/>
    </row>
    <row r="386" spans="1:26" ht="14" x14ac:dyDescent="0.2">
      <c r="A386" s="356"/>
      <c r="B386" s="314"/>
      <c r="C386" s="314"/>
      <c r="D386" s="314"/>
      <c r="E386" s="314"/>
      <c r="F386" s="314"/>
      <c r="G386" s="314"/>
      <c r="H386" s="314"/>
      <c r="I386" s="314"/>
      <c r="J386" s="314"/>
      <c r="K386" s="314"/>
      <c r="L386" s="314"/>
      <c r="M386" s="314"/>
      <c r="N386" s="314"/>
      <c r="O386" s="314"/>
      <c r="P386" s="314"/>
      <c r="Q386" s="314"/>
      <c r="R386" s="356"/>
      <c r="S386" s="314"/>
      <c r="T386" s="314"/>
      <c r="U386" s="314"/>
      <c r="V386" s="314"/>
      <c r="W386" s="314"/>
      <c r="X386" s="314"/>
      <c r="Y386" s="314"/>
      <c r="Z386" s="314"/>
    </row>
    <row r="387" spans="1:26" ht="14" x14ac:dyDescent="0.2">
      <c r="A387" s="356"/>
      <c r="B387" s="314"/>
      <c r="C387" s="314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56"/>
      <c r="S387" s="314"/>
      <c r="T387" s="314"/>
      <c r="U387" s="314"/>
      <c r="V387" s="314"/>
      <c r="W387" s="314"/>
      <c r="X387" s="314"/>
      <c r="Y387" s="314"/>
      <c r="Z387" s="314"/>
    </row>
    <row r="388" spans="1:26" ht="14" x14ac:dyDescent="0.2">
      <c r="A388" s="356"/>
      <c r="B388" s="314"/>
      <c r="C388" s="314"/>
      <c r="D388" s="314"/>
      <c r="E388" s="314"/>
      <c r="F388" s="314"/>
      <c r="G388" s="314"/>
      <c r="H388" s="314"/>
      <c r="I388" s="314"/>
      <c r="J388" s="314"/>
      <c r="K388" s="314"/>
      <c r="L388" s="314"/>
      <c r="M388" s="314"/>
      <c r="N388" s="314"/>
      <c r="O388" s="314"/>
      <c r="P388" s="314"/>
      <c r="Q388" s="314"/>
      <c r="R388" s="356"/>
      <c r="S388" s="314"/>
      <c r="T388" s="314"/>
      <c r="U388" s="314"/>
      <c r="V388" s="314"/>
      <c r="W388" s="314"/>
      <c r="X388" s="314"/>
      <c r="Y388" s="314"/>
      <c r="Z388" s="314"/>
    </row>
    <row r="389" spans="1:26" ht="14" x14ac:dyDescent="0.2">
      <c r="A389" s="356"/>
      <c r="B389" s="314"/>
      <c r="C389" s="314"/>
      <c r="D389" s="314"/>
      <c r="E389" s="314"/>
      <c r="F389" s="314"/>
      <c r="G389" s="314"/>
      <c r="H389" s="314"/>
      <c r="I389" s="314"/>
      <c r="J389" s="314"/>
      <c r="K389" s="314"/>
      <c r="L389" s="314"/>
      <c r="M389" s="314"/>
      <c r="N389" s="314"/>
      <c r="O389" s="314"/>
      <c r="P389" s="314"/>
      <c r="Q389" s="314"/>
      <c r="R389" s="356"/>
      <c r="S389" s="314"/>
      <c r="T389" s="314"/>
      <c r="U389" s="314"/>
      <c r="V389" s="314"/>
      <c r="W389" s="314"/>
      <c r="X389" s="314"/>
      <c r="Y389" s="314"/>
      <c r="Z389" s="314"/>
    </row>
    <row r="390" spans="1:26" ht="14" x14ac:dyDescent="0.2">
      <c r="A390" s="356"/>
      <c r="B390" s="314"/>
      <c r="C390" s="314"/>
      <c r="D390" s="314"/>
      <c r="E390" s="314"/>
      <c r="F390" s="314"/>
      <c r="G390" s="314"/>
      <c r="H390" s="314"/>
      <c r="I390" s="314"/>
      <c r="J390" s="314"/>
      <c r="K390" s="314"/>
      <c r="L390" s="314"/>
      <c r="M390" s="314"/>
      <c r="N390" s="314"/>
      <c r="O390" s="314"/>
      <c r="P390" s="314"/>
      <c r="Q390" s="314"/>
      <c r="R390" s="356"/>
      <c r="S390" s="314"/>
      <c r="T390" s="314"/>
      <c r="U390" s="314"/>
      <c r="V390" s="314"/>
      <c r="W390" s="314"/>
      <c r="X390" s="314"/>
      <c r="Y390" s="314"/>
      <c r="Z390" s="314"/>
    </row>
    <row r="391" spans="1:26" ht="14" x14ac:dyDescent="0.2">
      <c r="A391" s="356"/>
      <c r="B391" s="314"/>
      <c r="C391" s="314"/>
      <c r="D391" s="314"/>
      <c r="E391" s="314"/>
      <c r="F391" s="314"/>
      <c r="G391" s="314"/>
      <c r="H391" s="314"/>
      <c r="I391" s="314"/>
      <c r="J391" s="314"/>
      <c r="K391" s="314"/>
      <c r="L391" s="314"/>
      <c r="M391" s="314"/>
      <c r="N391" s="314"/>
      <c r="O391" s="314"/>
      <c r="P391" s="314"/>
      <c r="Q391" s="314"/>
      <c r="R391" s="356"/>
      <c r="S391" s="314"/>
      <c r="T391" s="314"/>
      <c r="U391" s="314"/>
      <c r="V391" s="314"/>
      <c r="W391" s="314"/>
      <c r="X391" s="314"/>
      <c r="Y391" s="314"/>
      <c r="Z391" s="314"/>
    </row>
    <row r="392" spans="1:26" ht="14" x14ac:dyDescent="0.2">
      <c r="A392" s="356"/>
      <c r="B392" s="314"/>
      <c r="C392" s="314"/>
      <c r="D392" s="314"/>
      <c r="E392" s="314"/>
      <c r="F392" s="314"/>
      <c r="G392" s="314"/>
      <c r="H392" s="314"/>
      <c r="I392" s="314"/>
      <c r="J392" s="314"/>
      <c r="K392" s="314"/>
      <c r="L392" s="314"/>
      <c r="M392" s="314"/>
      <c r="N392" s="314"/>
      <c r="O392" s="314"/>
      <c r="P392" s="314"/>
      <c r="Q392" s="314"/>
      <c r="R392" s="356"/>
      <c r="S392" s="314"/>
      <c r="T392" s="314"/>
      <c r="U392" s="314"/>
      <c r="V392" s="314"/>
      <c r="W392" s="314"/>
      <c r="X392" s="314"/>
      <c r="Y392" s="314"/>
      <c r="Z392" s="314"/>
    </row>
    <row r="393" spans="1:26" ht="14" x14ac:dyDescent="0.2">
      <c r="A393" s="356"/>
      <c r="B393" s="314"/>
      <c r="C393" s="314"/>
      <c r="D393" s="314"/>
      <c r="E393" s="314"/>
      <c r="F393" s="314"/>
      <c r="G393" s="314"/>
      <c r="H393" s="314"/>
      <c r="I393" s="314"/>
      <c r="J393" s="314"/>
      <c r="K393" s="314"/>
      <c r="L393" s="314"/>
      <c r="M393" s="314"/>
      <c r="N393" s="314"/>
      <c r="O393" s="314"/>
      <c r="P393" s="314"/>
      <c r="Q393" s="314"/>
      <c r="R393" s="356"/>
      <c r="S393" s="314"/>
      <c r="T393" s="314"/>
      <c r="U393" s="314"/>
      <c r="V393" s="314"/>
      <c r="W393" s="314"/>
      <c r="X393" s="314"/>
      <c r="Y393" s="314"/>
      <c r="Z393" s="314"/>
    </row>
    <row r="394" spans="1:26" ht="14" x14ac:dyDescent="0.2">
      <c r="A394" s="356"/>
      <c r="B394" s="314"/>
      <c r="C394" s="314"/>
      <c r="D394" s="314"/>
      <c r="E394" s="314"/>
      <c r="F394" s="314"/>
      <c r="G394" s="314"/>
      <c r="H394" s="314"/>
      <c r="I394" s="314"/>
      <c r="J394" s="314"/>
      <c r="K394" s="314"/>
      <c r="L394" s="314"/>
      <c r="M394" s="314"/>
      <c r="N394" s="314"/>
      <c r="O394" s="314"/>
      <c r="P394" s="314"/>
      <c r="Q394" s="314"/>
      <c r="R394" s="356"/>
      <c r="S394" s="314"/>
      <c r="T394" s="314"/>
      <c r="U394" s="314"/>
      <c r="V394" s="314"/>
      <c r="W394" s="314"/>
      <c r="X394" s="314"/>
      <c r="Y394" s="314"/>
      <c r="Z394" s="314"/>
    </row>
    <row r="395" spans="1:26" ht="14" x14ac:dyDescent="0.2">
      <c r="A395" s="356"/>
      <c r="B395" s="314"/>
      <c r="C395" s="314"/>
      <c r="D395" s="314"/>
      <c r="E395" s="314"/>
      <c r="F395" s="314"/>
      <c r="G395" s="314"/>
      <c r="H395" s="314"/>
      <c r="I395" s="314"/>
      <c r="J395" s="314"/>
      <c r="K395" s="314"/>
      <c r="L395" s="314"/>
      <c r="M395" s="314"/>
      <c r="N395" s="314"/>
      <c r="O395" s="314"/>
      <c r="P395" s="314"/>
      <c r="Q395" s="314"/>
      <c r="R395" s="356"/>
      <c r="S395" s="314"/>
      <c r="T395" s="314"/>
      <c r="U395" s="314"/>
      <c r="V395" s="314"/>
      <c r="W395" s="314"/>
      <c r="X395" s="314"/>
      <c r="Y395" s="314"/>
      <c r="Z395" s="314"/>
    </row>
    <row r="396" spans="1:26" ht="14" x14ac:dyDescent="0.2">
      <c r="A396" s="356"/>
      <c r="B396" s="314"/>
      <c r="C396" s="314"/>
      <c r="D396" s="314"/>
      <c r="E396" s="314"/>
      <c r="F396" s="314"/>
      <c r="G396" s="314"/>
      <c r="H396" s="314"/>
      <c r="I396" s="314"/>
      <c r="J396" s="314"/>
      <c r="K396" s="314"/>
      <c r="L396" s="314"/>
      <c r="M396" s="314"/>
      <c r="N396" s="314"/>
      <c r="O396" s="314"/>
      <c r="P396" s="314"/>
      <c r="Q396" s="314"/>
      <c r="R396" s="356"/>
      <c r="S396" s="314"/>
      <c r="T396" s="314"/>
      <c r="U396" s="314"/>
      <c r="V396" s="314"/>
      <c r="W396" s="314"/>
      <c r="X396" s="314"/>
      <c r="Y396" s="314"/>
      <c r="Z396" s="314"/>
    </row>
    <row r="397" spans="1:26" ht="14" x14ac:dyDescent="0.2">
      <c r="A397" s="356"/>
      <c r="B397" s="314"/>
      <c r="C397" s="314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56"/>
      <c r="S397" s="314"/>
      <c r="T397" s="314"/>
      <c r="U397" s="314"/>
      <c r="V397" s="314"/>
      <c r="W397" s="314"/>
      <c r="X397" s="314"/>
      <c r="Y397" s="314"/>
      <c r="Z397" s="314"/>
    </row>
    <row r="398" spans="1:26" ht="14" x14ac:dyDescent="0.2">
      <c r="A398" s="356"/>
      <c r="B398" s="314"/>
      <c r="C398" s="314"/>
      <c r="D398" s="314"/>
      <c r="E398" s="314"/>
      <c r="F398" s="314"/>
      <c r="G398" s="314"/>
      <c r="H398" s="314"/>
      <c r="I398" s="314"/>
      <c r="J398" s="314"/>
      <c r="K398" s="314"/>
      <c r="L398" s="314"/>
      <c r="M398" s="314"/>
      <c r="N398" s="314"/>
      <c r="O398" s="314"/>
      <c r="P398" s="314"/>
      <c r="Q398" s="314"/>
      <c r="R398" s="356"/>
      <c r="S398" s="314"/>
      <c r="T398" s="314"/>
      <c r="U398" s="314"/>
      <c r="V398" s="314"/>
      <c r="W398" s="314"/>
      <c r="X398" s="314"/>
      <c r="Y398" s="314"/>
      <c r="Z398" s="314"/>
    </row>
    <row r="399" spans="1:26" ht="14" x14ac:dyDescent="0.2">
      <c r="A399" s="356"/>
      <c r="B399" s="314"/>
      <c r="C399" s="314"/>
      <c r="D399" s="314"/>
      <c r="E399" s="314"/>
      <c r="F399" s="314"/>
      <c r="G399" s="314"/>
      <c r="H399" s="314"/>
      <c r="I399" s="314"/>
      <c r="J399" s="314"/>
      <c r="K399" s="314"/>
      <c r="L399" s="314"/>
      <c r="M399" s="314"/>
      <c r="N399" s="314"/>
      <c r="O399" s="314"/>
      <c r="P399" s="314"/>
      <c r="Q399" s="314"/>
      <c r="R399" s="356"/>
      <c r="S399" s="314"/>
      <c r="T399" s="314"/>
      <c r="U399" s="314"/>
      <c r="V399" s="314"/>
      <c r="W399" s="314"/>
      <c r="X399" s="314"/>
      <c r="Y399" s="314"/>
      <c r="Z399" s="314"/>
    </row>
    <row r="400" spans="1:26" ht="14" x14ac:dyDescent="0.2">
      <c r="A400" s="356"/>
      <c r="B400" s="314"/>
      <c r="C400" s="314"/>
      <c r="D400" s="314"/>
      <c r="E400" s="314"/>
      <c r="F400" s="314"/>
      <c r="G400" s="314"/>
      <c r="H400" s="314"/>
      <c r="I400" s="314"/>
      <c r="J400" s="314"/>
      <c r="K400" s="314"/>
      <c r="L400" s="314"/>
      <c r="M400" s="314"/>
      <c r="N400" s="314"/>
      <c r="O400" s="314"/>
      <c r="P400" s="314"/>
      <c r="Q400" s="314"/>
      <c r="R400" s="356"/>
      <c r="S400" s="314"/>
      <c r="T400" s="314"/>
      <c r="U400" s="314"/>
      <c r="V400" s="314"/>
      <c r="W400" s="314"/>
      <c r="X400" s="314"/>
      <c r="Y400" s="314"/>
      <c r="Z400" s="314"/>
    </row>
    <row r="401" spans="1:26" ht="14" x14ac:dyDescent="0.2">
      <c r="A401" s="356"/>
      <c r="B401" s="314"/>
      <c r="C401" s="314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56"/>
      <c r="S401" s="314"/>
      <c r="T401" s="314"/>
      <c r="U401" s="314"/>
      <c r="V401" s="314"/>
      <c r="W401" s="314"/>
      <c r="X401" s="314"/>
      <c r="Y401" s="314"/>
      <c r="Z401" s="314"/>
    </row>
    <row r="402" spans="1:26" ht="14" x14ac:dyDescent="0.2">
      <c r="A402" s="356"/>
      <c r="B402" s="314"/>
      <c r="C402" s="314"/>
      <c r="D402" s="314"/>
      <c r="E402" s="314"/>
      <c r="F402" s="314"/>
      <c r="G402" s="314"/>
      <c r="H402" s="314"/>
      <c r="I402" s="314"/>
      <c r="J402" s="314"/>
      <c r="K402" s="314"/>
      <c r="L402" s="314"/>
      <c r="M402" s="314"/>
      <c r="N402" s="314"/>
      <c r="O402" s="314"/>
      <c r="P402" s="314"/>
      <c r="Q402" s="314"/>
      <c r="R402" s="356"/>
      <c r="S402" s="314"/>
      <c r="T402" s="314"/>
      <c r="U402" s="314"/>
      <c r="V402" s="314"/>
      <c r="W402" s="314"/>
      <c r="X402" s="314"/>
      <c r="Y402" s="314"/>
      <c r="Z402" s="314"/>
    </row>
    <row r="403" spans="1:26" ht="14" x14ac:dyDescent="0.2">
      <c r="A403" s="356"/>
      <c r="B403" s="314"/>
      <c r="C403" s="314"/>
      <c r="D403" s="314"/>
      <c r="E403" s="314"/>
      <c r="F403" s="314"/>
      <c r="G403" s="314"/>
      <c r="H403" s="314"/>
      <c r="I403" s="314"/>
      <c r="J403" s="314"/>
      <c r="K403" s="314"/>
      <c r="L403" s="314"/>
      <c r="M403" s="314"/>
      <c r="N403" s="314"/>
      <c r="O403" s="314"/>
      <c r="P403" s="314"/>
      <c r="Q403" s="314"/>
      <c r="R403" s="356"/>
      <c r="S403" s="314"/>
      <c r="T403" s="314"/>
      <c r="U403" s="314"/>
      <c r="V403" s="314"/>
      <c r="W403" s="314"/>
      <c r="X403" s="314"/>
      <c r="Y403" s="314"/>
      <c r="Z403" s="314"/>
    </row>
    <row r="404" spans="1:26" ht="14" x14ac:dyDescent="0.2">
      <c r="A404" s="356"/>
      <c r="B404" s="314"/>
      <c r="C404" s="314"/>
      <c r="D404" s="314"/>
      <c r="E404" s="314"/>
      <c r="F404" s="314"/>
      <c r="G404" s="314"/>
      <c r="H404" s="314"/>
      <c r="I404" s="314"/>
      <c r="J404" s="314"/>
      <c r="K404" s="314"/>
      <c r="L404" s="314"/>
      <c r="M404" s="314"/>
      <c r="N404" s="314"/>
      <c r="O404" s="314"/>
      <c r="P404" s="314"/>
      <c r="Q404" s="314"/>
      <c r="R404" s="356"/>
      <c r="S404" s="314"/>
      <c r="T404" s="314"/>
      <c r="U404" s="314"/>
      <c r="V404" s="314"/>
      <c r="W404" s="314"/>
      <c r="X404" s="314"/>
      <c r="Y404" s="314"/>
      <c r="Z404" s="314"/>
    </row>
    <row r="405" spans="1:26" ht="14" x14ac:dyDescent="0.2">
      <c r="A405" s="356"/>
      <c r="B405" s="314"/>
      <c r="C405" s="314"/>
      <c r="D405" s="314"/>
      <c r="E405" s="314"/>
      <c r="F405" s="314"/>
      <c r="G405" s="314"/>
      <c r="H405" s="314"/>
      <c r="I405" s="314"/>
      <c r="J405" s="314"/>
      <c r="K405" s="314"/>
      <c r="L405" s="314"/>
      <c r="M405" s="314"/>
      <c r="N405" s="314"/>
      <c r="O405" s="314"/>
      <c r="P405" s="314"/>
      <c r="Q405" s="314"/>
      <c r="R405" s="356"/>
      <c r="S405" s="314"/>
      <c r="T405" s="314"/>
      <c r="U405" s="314"/>
      <c r="V405" s="314"/>
      <c r="W405" s="314"/>
      <c r="X405" s="314"/>
      <c r="Y405" s="314"/>
      <c r="Z405" s="314"/>
    </row>
    <row r="406" spans="1:26" ht="14" x14ac:dyDescent="0.2">
      <c r="A406" s="356"/>
      <c r="B406" s="314"/>
      <c r="C406" s="314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56"/>
      <c r="S406" s="314"/>
      <c r="T406" s="314"/>
      <c r="U406" s="314"/>
      <c r="V406" s="314"/>
      <c r="W406" s="314"/>
      <c r="X406" s="314"/>
      <c r="Y406" s="314"/>
      <c r="Z406" s="314"/>
    </row>
    <row r="407" spans="1:26" ht="14" x14ac:dyDescent="0.2">
      <c r="A407" s="356"/>
      <c r="B407" s="314"/>
      <c r="C407" s="314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56"/>
      <c r="S407" s="314"/>
      <c r="T407" s="314"/>
      <c r="U407" s="314"/>
      <c r="V407" s="314"/>
      <c r="W407" s="314"/>
      <c r="X407" s="314"/>
      <c r="Y407" s="314"/>
      <c r="Z407" s="314"/>
    </row>
    <row r="408" spans="1:26" ht="14" x14ac:dyDescent="0.2">
      <c r="A408" s="356"/>
      <c r="B408" s="314"/>
      <c r="C408" s="314"/>
      <c r="D408" s="314"/>
      <c r="E408" s="314"/>
      <c r="F408" s="314"/>
      <c r="G408" s="314"/>
      <c r="H408" s="314"/>
      <c r="I408" s="314"/>
      <c r="J408" s="314"/>
      <c r="K408" s="314"/>
      <c r="L408" s="314"/>
      <c r="M408" s="314"/>
      <c r="N408" s="314"/>
      <c r="O408" s="314"/>
      <c r="P408" s="314"/>
      <c r="Q408" s="314"/>
      <c r="R408" s="356"/>
      <c r="S408" s="314"/>
      <c r="T408" s="314"/>
      <c r="U408" s="314"/>
      <c r="V408" s="314"/>
      <c r="W408" s="314"/>
      <c r="X408" s="314"/>
      <c r="Y408" s="314"/>
      <c r="Z408" s="314"/>
    </row>
    <row r="409" spans="1:26" ht="14" x14ac:dyDescent="0.2">
      <c r="A409" s="356"/>
      <c r="B409" s="314"/>
      <c r="C409" s="314"/>
      <c r="D409" s="314"/>
      <c r="E409" s="314"/>
      <c r="F409" s="314"/>
      <c r="G409" s="314"/>
      <c r="H409" s="314"/>
      <c r="I409" s="314"/>
      <c r="J409" s="314"/>
      <c r="K409" s="314"/>
      <c r="L409" s="314"/>
      <c r="M409" s="314"/>
      <c r="N409" s="314"/>
      <c r="O409" s="314"/>
      <c r="P409" s="314"/>
      <c r="Q409" s="314"/>
      <c r="R409" s="356"/>
      <c r="S409" s="314"/>
      <c r="T409" s="314"/>
      <c r="U409" s="314"/>
      <c r="V409" s="314"/>
      <c r="W409" s="314"/>
      <c r="X409" s="314"/>
      <c r="Y409" s="314"/>
      <c r="Z409" s="314"/>
    </row>
    <row r="410" spans="1:26" ht="14" x14ac:dyDescent="0.2">
      <c r="A410" s="356"/>
      <c r="B410" s="314"/>
      <c r="C410" s="314"/>
      <c r="D410" s="314"/>
      <c r="E410" s="314"/>
      <c r="F410" s="314"/>
      <c r="G410" s="314"/>
      <c r="H410" s="314"/>
      <c r="I410" s="314"/>
      <c r="J410" s="314"/>
      <c r="K410" s="314"/>
      <c r="L410" s="314"/>
      <c r="M410" s="314"/>
      <c r="N410" s="314"/>
      <c r="O410" s="314"/>
      <c r="P410" s="314"/>
      <c r="Q410" s="314"/>
      <c r="R410" s="356"/>
      <c r="S410" s="314"/>
      <c r="T410" s="314"/>
      <c r="U410" s="314"/>
      <c r="V410" s="314"/>
      <c r="W410" s="314"/>
      <c r="X410" s="314"/>
      <c r="Y410" s="314"/>
      <c r="Z410" s="314"/>
    </row>
    <row r="411" spans="1:26" ht="14" x14ac:dyDescent="0.2">
      <c r="A411" s="356"/>
      <c r="B411" s="314"/>
      <c r="C411" s="314"/>
      <c r="D411" s="314"/>
      <c r="E411" s="314"/>
      <c r="F411" s="314"/>
      <c r="G411" s="314"/>
      <c r="H411" s="314"/>
      <c r="I411" s="314"/>
      <c r="J411" s="314"/>
      <c r="K411" s="314"/>
      <c r="L411" s="314"/>
      <c r="M411" s="314"/>
      <c r="N411" s="314"/>
      <c r="O411" s="314"/>
      <c r="P411" s="314"/>
      <c r="Q411" s="314"/>
      <c r="R411" s="356"/>
      <c r="S411" s="314"/>
      <c r="T411" s="314"/>
      <c r="U411" s="314"/>
      <c r="V411" s="314"/>
      <c r="W411" s="314"/>
      <c r="X411" s="314"/>
      <c r="Y411" s="314"/>
      <c r="Z411" s="314"/>
    </row>
    <row r="412" spans="1:26" ht="14" x14ac:dyDescent="0.2">
      <c r="A412" s="356"/>
      <c r="B412" s="314"/>
      <c r="C412" s="314"/>
      <c r="D412" s="314"/>
      <c r="E412" s="314"/>
      <c r="F412" s="314"/>
      <c r="G412" s="314"/>
      <c r="H412" s="314"/>
      <c r="I412" s="314"/>
      <c r="J412" s="314"/>
      <c r="K412" s="314"/>
      <c r="L412" s="314"/>
      <c r="M412" s="314"/>
      <c r="N412" s="314"/>
      <c r="O412" s="314"/>
      <c r="P412" s="314"/>
      <c r="Q412" s="314"/>
      <c r="R412" s="356"/>
      <c r="S412" s="314"/>
      <c r="T412" s="314"/>
      <c r="U412" s="314"/>
      <c r="V412" s="314"/>
      <c r="W412" s="314"/>
      <c r="X412" s="314"/>
      <c r="Y412" s="314"/>
      <c r="Z412" s="314"/>
    </row>
    <row r="413" spans="1:26" ht="14" x14ac:dyDescent="0.2">
      <c r="A413" s="356"/>
      <c r="B413" s="314"/>
      <c r="C413" s="314"/>
      <c r="D413" s="314"/>
      <c r="E413" s="314"/>
      <c r="F413" s="314"/>
      <c r="G413" s="314"/>
      <c r="H413" s="314"/>
      <c r="I413" s="314"/>
      <c r="J413" s="314"/>
      <c r="K413" s="314"/>
      <c r="L413" s="314"/>
      <c r="M413" s="314"/>
      <c r="N413" s="314"/>
      <c r="O413" s="314"/>
      <c r="P413" s="314"/>
      <c r="Q413" s="314"/>
      <c r="R413" s="356"/>
      <c r="S413" s="314"/>
      <c r="T413" s="314"/>
      <c r="U413" s="314"/>
      <c r="V413" s="314"/>
      <c r="W413" s="314"/>
      <c r="X413" s="314"/>
      <c r="Y413" s="314"/>
      <c r="Z413" s="314"/>
    </row>
    <row r="414" spans="1:26" ht="14" x14ac:dyDescent="0.2">
      <c r="A414" s="356"/>
      <c r="B414" s="314"/>
      <c r="C414" s="314"/>
      <c r="D414" s="314"/>
      <c r="E414" s="314"/>
      <c r="F414" s="314"/>
      <c r="G414" s="314"/>
      <c r="H414" s="314"/>
      <c r="I414" s="314"/>
      <c r="J414" s="314"/>
      <c r="K414" s="314"/>
      <c r="L414" s="314"/>
      <c r="M414" s="314"/>
      <c r="N414" s="314"/>
      <c r="O414" s="314"/>
      <c r="P414" s="314"/>
      <c r="Q414" s="314"/>
      <c r="R414" s="356"/>
      <c r="S414" s="314"/>
      <c r="T414" s="314"/>
      <c r="U414" s="314"/>
      <c r="V414" s="314"/>
      <c r="W414" s="314"/>
      <c r="X414" s="314"/>
      <c r="Y414" s="314"/>
      <c r="Z414" s="314"/>
    </row>
    <row r="415" spans="1:26" ht="14" x14ac:dyDescent="0.2">
      <c r="A415" s="356"/>
      <c r="B415" s="314"/>
      <c r="C415" s="314"/>
      <c r="D415" s="314"/>
      <c r="E415" s="314"/>
      <c r="F415" s="314"/>
      <c r="G415" s="314"/>
      <c r="H415" s="314"/>
      <c r="I415" s="314"/>
      <c r="J415" s="314"/>
      <c r="K415" s="314"/>
      <c r="L415" s="314"/>
      <c r="M415" s="314"/>
      <c r="N415" s="314"/>
      <c r="O415" s="314"/>
      <c r="P415" s="314"/>
      <c r="Q415" s="314"/>
      <c r="R415" s="356"/>
      <c r="S415" s="314"/>
      <c r="T415" s="314"/>
      <c r="U415" s="314"/>
      <c r="V415" s="314"/>
      <c r="W415" s="314"/>
      <c r="X415" s="314"/>
      <c r="Y415" s="314"/>
      <c r="Z415" s="314"/>
    </row>
    <row r="416" spans="1:26" ht="14" x14ac:dyDescent="0.2">
      <c r="A416" s="356"/>
      <c r="B416" s="314"/>
      <c r="C416" s="314"/>
      <c r="D416" s="314"/>
      <c r="E416" s="314"/>
      <c r="F416" s="314"/>
      <c r="G416" s="314"/>
      <c r="H416" s="314"/>
      <c r="I416" s="314"/>
      <c r="J416" s="314"/>
      <c r="K416" s="314"/>
      <c r="L416" s="314"/>
      <c r="M416" s="314"/>
      <c r="N416" s="314"/>
      <c r="O416" s="314"/>
      <c r="P416" s="314"/>
      <c r="Q416" s="314"/>
      <c r="R416" s="356"/>
      <c r="S416" s="314"/>
      <c r="T416" s="314"/>
      <c r="U416" s="314"/>
      <c r="V416" s="314"/>
      <c r="W416" s="314"/>
      <c r="X416" s="314"/>
      <c r="Y416" s="314"/>
      <c r="Z416" s="314"/>
    </row>
    <row r="417" spans="1:26" ht="14" x14ac:dyDescent="0.2">
      <c r="A417" s="356"/>
      <c r="B417" s="314"/>
      <c r="C417" s="314"/>
      <c r="D417" s="314"/>
      <c r="E417" s="314"/>
      <c r="F417" s="314"/>
      <c r="G417" s="314"/>
      <c r="H417" s="314"/>
      <c r="I417" s="314"/>
      <c r="J417" s="314"/>
      <c r="K417" s="314"/>
      <c r="L417" s="314"/>
      <c r="M417" s="314"/>
      <c r="N417" s="314"/>
      <c r="O417" s="314"/>
      <c r="P417" s="314"/>
      <c r="Q417" s="314"/>
      <c r="R417" s="356"/>
      <c r="S417" s="314"/>
      <c r="T417" s="314"/>
      <c r="U417" s="314"/>
      <c r="V417" s="314"/>
      <c r="W417" s="314"/>
      <c r="X417" s="314"/>
      <c r="Y417" s="314"/>
      <c r="Z417" s="314"/>
    </row>
    <row r="418" spans="1:26" ht="14" x14ac:dyDescent="0.2">
      <c r="A418" s="356"/>
      <c r="B418" s="314"/>
      <c r="C418" s="314"/>
      <c r="D418" s="314"/>
      <c r="E418" s="314"/>
      <c r="F418" s="314"/>
      <c r="G418" s="314"/>
      <c r="H418" s="314"/>
      <c r="I418" s="314"/>
      <c r="J418" s="314"/>
      <c r="K418" s="314"/>
      <c r="L418" s="314"/>
      <c r="M418" s="314"/>
      <c r="N418" s="314"/>
      <c r="O418" s="314"/>
      <c r="P418" s="314"/>
      <c r="Q418" s="314"/>
      <c r="R418" s="356"/>
      <c r="S418" s="314"/>
      <c r="T418" s="314"/>
      <c r="U418" s="314"/>
      <c r="V418" s="314"/>
      <c r="W418" s="314"/>
      <c r="X418" s="314"/>
      <c r="Y418" s="314"/>
      <c r="Z418" s="314"/>
    </row>
    <row r="419" spans="1:26" ht="14" x14ac:dyDescent="0.2">
      <c r="A419" s="356"/>
      <c r="B419" s="314"/>
      <c r="C419" s="314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56"/>
      <c r="S419" s="314"/>
      <c r="T419" s="314"/>
      <c r="U419" s="314"/>
      <c r="V419" s="314"/>
      <c r="W419" s="314"/>
      <c r="X419" s="314"/>
      <c r="Y419" s="314"/>
      <c r="Z419" s="314"/>
    </row>
    <row r="420" spans="1:26" ht="14" x14ac:dyDescent="0.2">
      <c r="A420" s="356"/>
      <c r="B420" s="314"/>
      <c r="C420" s="314"/>
      <c r="D420" s="314"/>
      <c r="E420" s="314"/>
      <c r="F420" s="314"/>
      <c r="G420" s="314"/>
      <c r="H420" s="314"/>
      <c r="I420" s="314"/>
      <c r="J420" s="314"/>
      <c r="K420" s="314"/>
      <c r="L420" s="314"/>
      <c r="M420" s="314"/>
      <c r="N420" s="314"/>
      <c r="O420" s="314"/>
      <c r="P420" s="314"/>
      <c r="Q420" s="314"/>
      <c r="R420" s="356"/>
      <c r="S420" s="314"/>
      <c r="T420" s="314"/>
      <c r="U420" s="314"/>
      <c r="V420" s="314"/>
      <c r="W420" s="314"/>
      <c r="X420" s="314"/>
      <c r="Y420" s="314"/>
      <c r="Z420" s="314"/>
    </row>
    <row r="421" spans="1:26" ht="14" x14ac:dyDescent="0.2">
      <c r="A421" s="356"/>
      <c r="B421" s="314"/>
      <c r="C421" s="314"/>
      <c r="D421" s="314"/>
      <c r="E421" s="314"/>
      <c r="F421" s="314"/>
      <c r="G421" s="314"/>
      <c r="H421" s="314"/>
      <c r="I421" s="314"/>
      <c r="J421" s="314"/>
      <c r="K421" s="314"/>
      <c r="L421" s="314"/>
      <c r="M421" s="314"/>
      <c r="N421" s="314"/>
      <c r="O421" s="314"/>
      <c r="P421" s="314"/>
      <c r="Q421" s="314"/>
      <c r="R421" s="356"/>
      <c r="S421" s="314"/>
      <c r="T421" s="314"/>
      <c r="U421" s="314"/>
      <c r="V421" s="314"/>
      <c r="W421" s="314"/>
      <c r="X421" s="314"/>
      <c r="Y421" s="314"/>
      <c r="Z421" s="314"/>
    </row>
    <row r="422" spans="1:26" ht="14" x14ac:dyDescent="0.2">
      <c r="A422" s="356"/>
      <c r="B422" s="314"/>
      <c r="C422" s="314"/>
      <c r="D422" s="314"/>
      <c r="E422" s="314"/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56"/>
      <c r="S422" s="314"/>
      <c r="T422" s="314"/>
      <c r="U422" s="314"/>
      <c r="V422" s="314"/>
      <c r="W422" s="314"/>
      <c r="X422" s="314"/>
      <c r="Y422" s="314"/>
      <c r="Z422" s="314"/>
    </row>
    <row r="423" spans="1:26" ht="14" x14ac:dyDescent="0.2">
      <c r="A423" s="356"/>
      <c r="B423" s="314"/>
      <c r="C423" s="314"/>
      <c r="D423" s="314"/>
      <c r="E423" s="314"/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56"/>
      <c r="S423" s="314"/>
      <c r="T423" s="314"/>
      <c r="U423" s="314"/>
      <c r="V423" s="314"/>
      <c r="W423" s="314"/>
      <c r="X423" s="314"/>
      <c r="Y423" s="314"/>
      <c r="Z423" s="314"/>
    </row>
    <row r="424" spans="1:26" ht="14" x14ac:dyDescent="0.2">
      <c r="A424" s="356"/>
      <c r="B424" s="314"/>
      <c r="C424" s="314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56"/>
      <c r="S424" s="314"/>
      <c r="T424" s="314"/>
      <c r="U424" s="314"/>
      <c r="V424" s="314"/>
      <c r="W424" s="314"/>
      <c r="X424" s="314"/>
      <c r="Y424" s="314"/>
      <c r="Z424" s="314"/>
    </row>
    <row r="425" spans="1:26" ht="14" x14ac:dyDescent="0.2">
      <c r="A425" s="356"/>
      <c r="B425" s="314"/>
      <c r="C425" s="314"/>
      <c r="D425" s="314"/>
      <c r="E425" s="314"/>
      <c r="F425" s="314"/>
      <c r="G425" s="314"/>
      <c r="H425" s="314"/>
      <c r="I425" s="314"/>
      <c r="J425" s="314"/>
      <c r="K425" s="314"/>
      <c r="L425" s="314"/>
      <c r="M425" s="314"/>
      <c r="N425" s="314"/>
      <c r="O425" s="314"/>
      <c r="P425" s="314"/>
      <c r="Q425" s="314"/>
      <c r="R425" s="356"/>
      <c r="S425" s="314"/>
      <c r="T425" s="314"/>
      <c r="U425" s="314"/>
      <c r="V425" s="314"/>
      <c r="W425" s="314"/>
      <c r="X425" s="314"/>
      <c r="Y425" s="314"/>
      <c r="Z425" s="314"/>
    </row>
    <row r="426" spans="1:26" ht="14" x14ac:dyDescent="0.2">
      <c r="A426" s="356"/>
      <c r="B426" s="314"/>
      <c r="C426" s="314"/>
      <c r="D426" s="314"/>
      <c r="E426" s="314"/>
      <c r="F426" s="314"/>
      <c r="G426" s="314"/>
      <c r="H426" s="314"/>
      <c r="I426" s="314"/>
      <c r="J426" s="314"/>
      <c r="K426" s="314"/>
      <c r="L426" s="314"/>
      <c r="M426" s="314"/>
      <c r="N426" s="314"/>
      <c r="O426" s="314"/>
      <c r="P426" s="314"/>
      <c r="Q426" s="314"/>
      <c r="R426" s="356"/>
      <c r="S426" s="314"/>
      <c r="T426" s="314"/>
      <c r="U426" s="314"/>
      <c r="V426" s="314"/>
      <c r="W426" s="314"/>
      <c r="X426" s="314"/>
      <c r="Y426" s="314"/>
      <c r="Z426" s="314"/>
    </row>
    <row r="427" spans="1:26" ht="14" x14ac:dyDescent="0.2">
      <c r="A427" s="356"/>
      <c r="B427" s="314"/>
      <c r="C427" s="314"/>
      <c r="D427" s="314"/>
      <c r="E427" s="314"/>
      <c r="F427" s="314"/>
      <c r="G427" s="314"/>
      <c r="H427" s="314"/>
      <c r="I427" s="314"/>
      <c r="J427" s="314"/>
      <c r="K427" s="314"/>
      <c r="L427" s="314"/>
      <c r="M427" s="314"/>
      <c r="N427" s="314"/>
      <c r="O427" s="314"/>
      <c r="P427" s="314"/>
      <c r="Q427" s="314"/>
      <c r="R427" s="356"/>
      <c r="S427" s="314"/>
      <c r="T427" s="314"/>
      <c r="U427" s="314"/>
      <c r="V427" s="314"/>
      <c r="W427" s="314"/>
      <c r="X427" s="314"/>
      <c r="Y427" s="314"/>
      <c r="Z427" s="314"/>
    </row>
    <row r="428" spans="1:26" ht="14" x14ac:dyDescent="0.2">
      <c r="A428" s="356"/>
      <c r="B428" s="314"/>
      <c r="C428" s="314"/>
      <c r="D428" s="314"/>
      <c r="E428" s="314"/>
      <c r="F428" s="314"/>
      <c r="G428" s="314"/>
      <c r="H428" s="314"/>
      <c r="I428" s="314"/>
      <c r="J428" s="314"/>
      <c r="K428" s="314"/>
      <c r="L428" s="314"/>
      <c r="M428" s="314"/>
      <c r="N428" s="314"/>
      <c r="O428" s="314"/>
      <c r="P428" s="314"/>
      <c r="Q428" s="314"/>
      <c r="R428" s="356"/>
      <c r="S428" s="314"/>
      <c r="T428" s="314"/>
      <c r="U428" s="314"/>
      <c r="V428" s="314"/>
      <c r="W428" s="314"/>
      <c r="X428" s="314"/>
      <c r="Y428" s="314"/>
      <c r="Z428" s="314"/>
    </row>
    <row r="429" spans="1:26" ht="14" x14ac:dyDescent="0.2">
      <c r="A429" s="356"/>
      <c r="B429" s="314"/>
      <c r="C429" s="314"/>
      <c r="D429" s="314"/>
      <c r="E429" s="314"/>
      <c r="F429" s="314"/>
      <c r="G429" s="314"/>
      <c r="H429" s="314"/>
      <c r="I429" s="314"/>
      <c r="J429" s="314"/>
      <c r="K429" s="314"/>
      <c r="L429" s="314"/>
      <c r="M429" s="314"/>
      <c r="N429" s="314"/>
      <c r="O429" s="314"/>
      <c r="P429" s="314"/>
      <c r="Q429" s="314"/>
      <c r="R429" s="356"/>
      <c r="S429" s="314"/>
      <c r="T429" s="314"/>
      <c r="U429" s="314"/>
      <c r="V429" s="314"/>
      <c r="W429" s="314"/>
      <c r="X429" s="314"/>
      <c r="Y429" s="314"/>
      <c r="Z429" s="314"/>
    </row>
    <row r="430" spans="1:26" ht="14" x14ac:dyDescent="0.2">
      <c r="A430" s="356"/>
      <c r="B430" s="314"/>
      <c r="C430" s="314"/>
      <c r="D430" s="314"/>
      <c r="E430" s="314"/>
      <c r="F430" s="314"/>
      <c r="G430" s="314"/>
      <c r="H430" s="314"/>
      <c r="I430" s="314"/>
      <c r="J430" s="314"/>
      <c r="K430" s="314"/>
      <c r="L430" s="314"/>
      <c r="M430" s="314"/>
      <c r="N430" s="314"/>
      <c r="O430" s="314"/>
      <c r="P430" s="314"/>
      <c r="Q430" s="314"/>
      <c r="R430" s="356"/>
      <c r="S430" s="314"/>
      <c r="T430" s="314"/>
      <c r="U430" s="314"/>
      <c r="V430" s="314"/>
      <c r="W430" s="314"/>
      <c r="X430" s="314"/>
      <c r="Y430" s="314"/>
      <c r="Z430" s="314"/>
    </row>
    <row r="431" spans="1:26" ht="14" x14ac:dyDescent="0.2">
      <c r="A431" s="356"/>
      <c r="B431" s="314"/>
      <c r="C431" s="314"/>
      <c r="D431" s="314"/>
      <c r="E431" s="314"/>
      <c r="F431" s="314"/>
      <c r="G431" s="314"/>
      <c r="H431" s="314"/>
      <c r="I431" s="314"/>
      <c r="J431" s="314"/>
      <c r="K431" s="314"/>
      <c r="L431" s="314"/>
      <c r="M431" s="314"/>
      <c r="N431" s="314"/>
      <c r="O431" s="314"/>
      <c r="P431" s="314"/>
      <c r="Q431" s="314"/>
      <c r="R431" s="356"/>
      <c r="S431" s="314"/>
      <c r="T431" s="314"/>
      <c r="U431" s="314"/>
      <c r="V431" s="314"/>
      <c r="W431" s="314"/>
      <c r="X431" s="314"/>
      <c r="Y431" s="314"/>
      <c r="Z431" s="314"/>
    </row>
    <row r="432" spans="1:26" ht="14" x14ac:dyDescent="0.2">
      <c r="A432" s="356"/>
      <c r="B432" s="314"/>
      <c r="C432" s="314"/>
      <c r="D432" s="314"/>
      <c r="E432" s="314"/>
      <c r="F432" s="314"/>
      <c r="G432" s="314"/>
      <c r="H432" s="314"/>
      <c r="I432" s="314"/>
      <c r="J432" s="314"/>
      <c r="K432" s="314"/>
      <c r="L432" s="314"/>
      <c r="M432" s="314"/>
      <c r="N432" s="314"/>
      <c r="O432" s="314"/>
      <c r="P432" s="314"/>
      <c r="Q432" s="314"/>
      <c r="R432" s="356"/>
      <c r="S432" s="314"/>
      <c r="T432" s="314"/>
      <c r="U432" s="314"/>
      <c r="V432" s="314"/>
      <c r="W432" s="314"/>
      <c r="X432" s="314"/>
      <c r="Y432" s="314"/>
      <c r="Z432" s="314"/>
    </row>
    <row r="433" spans="1:26" ht="14" x14ac:dyDescent="0.2">
      <c r="A433" s="356"/>
      <c r="B433" s="314"/>
      <c r="C433" s="314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56"/>
      <c r="S433" s="314"/>
      <c r="T433" s="314"/>
      <c r="U433" s="314"/>
      <c r="V433" s="314"/>
      <c r="W433" s="314"/>
      <c r="X433" s="314"/>
      <c r="Y433" s="314"/>
      <c r="Z433" s="314"/>
    </row>
    <row r="434" spans="1:26" ht="14" x14ac:dyDescent="0.2">
      <c r="A434" s="356"/>
      <c r="B434" s="314"/>
      <c r="C434" s="314"/>
      <c r="D434" s="314"/>
      <c r="E434" s="314"/>
      <c r="F434" s="314"/>
      <c r="G434" s="314"/>
      <c r="H434" s="314"/>
      <c r="I434" s="314"/>
      <c r="J434" s="314"/>
      <c r="K434" s="314"/>
      <c r="L434" s="314"/>
      <c r="M434" s="314"/>
      <c r="N434" s="314"/>
      <c r="O434" s="314"/>
      <c r="P434" s="314"/>
      <c r="Q434" s="314"/>
      <c r="R434" s="356"/>
      <c r="S434" s="314"/>
      <c r="T434" s="314"/>
      <c r="U434" s="314"/>
      <c r="V434" s="314"/>
      <c r="W434" s="314"/>
      <c r="X434" s="314"/>
      <c r="Y434" s="314"/>
      <c r="Z434" s="314"/>
    </row>
    <row r="435" spans="1:26" ht="14" x14ac:dyDescent="0.2">
      <c r="A435" s="356"/>
      <c r="B435" s="314"/>
      <c r="C435" s="314"/>
      <c r="D435" s="314"/>
      <c r="E435" s="314"/>
      <c r="F435" s="314"/>
      <c r="G435" s="314"/>
      <c r="H435" s="314"/>
      <c r="I435" s="314"/>
      <c r="J435" s="314"/>
      <c r="K435" s="314"/>
      <c r="L435" s="314"/>
      <c r="M435" s="314"/>
      <c r="N435" s="314"/>
      <c r="O435" s="314"/>
      <c r="P435" s="314"/>
      <c r="Q435" s="314"/>
      <c r="R435" s="356"/>
      <c r="S435" s="314"/>
      <c r="T435" s="314"/>
      <c r="U435" s="314"/>
      <c r="V435" s="314"/>
      <c r="W435" s="314"/>
      <c r="X435" s="314"/>
      <c r="Y435" s="314"/>
      <c r="Z435" s="314"/>
    </row>
    <row r="436" spans="1:26" ht="14" x14ac:dyDescent="0.2">
      <c r="A436" s="356"/>
      <c r="B436" s="314"/>
      <c r="C436" s="314"/>
      <c r="D436" s="314"/>
      <c r="E436" s="314"/>
      <c r="F436" s="314"/>
      <c r="G436" s="314"/>
      <c r="H436" s="314"/>
      <c r="I436" s="314"/>
      <c r="J436" s="314"/>
      <c r="K436" s="314"/>
      <c r="L436" s="314"/>
      <c r="M436" s="314"/>
      <c r="N436" s="314"/>
      <c r="O436" s="314"/>
      <c r="P436" s="314"/>
      <c r="Q436" s="314"/>
      <c r="R436" s="356"/>
      <c r="S436" s="314"/>
      <c r="T436" s="314"/>
      <c r="U436" s="314"/>
      <c r="V436" s="314"/>
      <c r="W436" s="314"/>
      <c r="X436" s="314"/>
      <c r="Y436" s="314"/>
      <c r="Z436" s="314"/>
    </row>
    <row r="437" spans="1:26" ht="14" x14ac:dyDescent="0.2">
      <c r="A437" s="356"/>
      <c r="B437" s="314"/>
      <c r="C437" s="314"/>
      <c r="D437" s="314"/>
      <c r="E437" s="314"/>
      <c r="F437" s="314"/>
      <c r="G437" s="314"/>
      <c r="H437" s="314"/>
      <c r="I437" s="314"/>
      <c r="J437" s="314"/>
      <c r="K437" s="314"/>
      <c r="L437" s="314"/>
      <c r="M437" s="314"/>
      <c r="N437" s="314"/>
      <c r="O437" s="314"/>
      <c r="P437" s="314"/>
      <c r="Q437" s="314"/>
      <c r="R437" s="356"/>
      <c r="S437" s="314"/>
      <c r="T437" s="314"/>
      <c r="U437" s="314"/>
      <c r="V437" s="314"/>
      <c r="W437" s="314"/>
      <c r="X437" s="314"/>
      <c r="Y437" s="314"/>
      <c r="Z437" s="314"/>
    </row>
    <row r="438" spans="1:26" ht="14" x14ac:dyDescent="0.2">
      <c r="A438" s="356"/>
      <c r="B438" s="314"/>
      <c r="C438" s="314"/>
      <c r="D438" s="314"/>
      <c r="E438" s="314"/>
      <c r="F438" s="314"/>
      <c r="G438" s="314"/>
      <c r="H438" s="314"/>
      <c r="I438" s="314"/>
      <c r="J438" s="314"/>
      <c r="K438" s="314"/>
      <c r="L438" s="314"/>
      <c r="M438" s="314"/>
      <c r="N438" s="314"/>
      <c r="O438" s="314"/>
      <c r="P438" s="314"/>
      <c r="Q438" s="314"/>
      <c r="R438" s="356"/>
      <c r="S438" s="314"/>
      <c r="T438" s="314"/>
      <c r="U438" s="314"/>
      <c r="V438" s="314"/>
      <c r="W438" s="314"/>
      <c r="X438" s="314"/>
      <c r="Y438" s="314"/>
      <c r="Z438" s="314"/>
    </row>
    <row r="439" spans="1:26" ht="14" x14ac:dyDescent="0.2">
      <c r="A439" s="356"/>
      <c r="B439" s="314"/>
      <c r="C439" s="314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56"/>
      <c r="S439" s="314"/>
      <c r="T439" s="314"/>
      <c r="U439" s="314"/>
      <c r="V439" s="314"/>
      <c r="W439" s="314"/>
      <c r="X439" s="314"/>
      <c r="Y439" s="314"/>
      <c r="Z439" s="314"/>
    </row>
    <row r="440" spans="1:26" ht="14" x14ac:dyDescent="0.2">
      <c r="A440" s="356"/>
      <c r="B440" s="314"/>
      <c r="C440" s="314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56"/>
      <c r="S440" s="314"/>
      <c r="T440" s="314"/>
      <c r="U440" s="314"/>
      <c r="V440" s="314"/>
      <c r="W440" s="314"/>
      <c r="X440" s="314"/>
      <c r="Y440" s="314"/>
      <c r="Z440" s="314"/>
    </row>
    <row r="441" spans="1:26" ht="14" x14ac:dyDescent="0.2">
      <c r="A441" s="356"/>
      <c r="B441" s="314"/>
      <c r="C441" s="314"/>
      <c r="D441" s="314"/>
      <c r="E441" s="314"/>
      <c r="F441" s="314"/>
      <c r="G441" s="314"/>
      <c r="H441" s="314"/>
      <c r="I441" s="314"/>
      <c r="J441" s="314"/>
      <c r="K441" s="314"/>
      <c r="L441" s="314"/>
      <c r="M441" s="314"/>
      <c r="N441" s="314"/>
      <c r="O441" s="314"/>
      <c r="P441" s="314"/>
      <c r="Q441" s="314"/>
      <c r="R441" s="356"/>
      <c r="S441" s="314"/>
      <c r="T441" s="314"/>
      <c r="U441" s="314"/>
      <c r="V441" s="314"/>
      <c r="W441" s="314"/>
      <c r="X441" s="314"/>
      <c r="Y441" s="314"/>
      <c r="Z441" s="314"/>
    </row>
    <row r="442" spans="1:26" ht="14" x14ac:dyDescent="0.2">
      <c r="A442" s="356"/>
      <c r="B442" s="314"/>
      <c r="C442" s="314"/>
      <c r="D442" s="314"/>
      <c r="E442" s="314"/>
      <c r="F442" s="314"/>
      <c r="G442" s="314"/>
      <c r="H442" s="314"/>
      <c r="I442" s="314"/>
      <c r="J442" s="314"/>
      <c r="K442" s="314"/>
      <c r="L442" s="314"/>
      <c r="M442" s="314"/>
      <c r="N442" s="314"/>
      <c r="O442" s="314"/>
      <c r="P442" s="314"/>
      <c r="Q442" s="314"/>
      <c r="R442" s="356"/>
      <c r="S442" s="314"/>
      <c r="T442" s="314"/>
      <c r="U442" s="314"/>
      <c r="V442" s="314"/>
      <c r="W442" s="314"/>
      <c r="X442" s="314"/>
      <c r="Y442" s="314"/>
      <c r="Z442" s="314"/>
    </row>
    <row r="443" spans="1:26" ht="14" x14ac:dyDescent="0.2">
      <c r="A443" s="356"/>
      <c r="B443" s="314"/>
      <c r="C443" s="314"/>
      <c r="D443" s="314"/>
      <c r="E443" s="314"/>
      <c r="F443" s="314"/>
      <c r="G443" s="314"/>
      <c r="H443" s="314"/>
      <c r="I443" s="314"/>
      <c r="J443" s="314"/>
      <c r="K443" s="314"/>
      <c r="L443" s="314"/>
      <c r="M443" s="314"/>
      <c r="N443" s="314"/>
      <c r="O443" s="314"/>
      <c r="P443" s="314"/>
      <c r="Q443" s="314"/>
      <c r="R443" s="356"/>
      <c r="S443" s="314"/>
      <c r="T443" s="314"/>
      <c r="U443" s="314"/>
      <c r="V443" s="314"/>
      <c r="W443" s="314"/>
      <c r="X443" s="314"/>
      <c r="Y443" s="314"/>
      <c r="Z443" s="314"/>
    </row>
    <row r="444" spans="1:26" ht="14" x14ac:dyDescent="0.2">
      <c r="A444" s="356"/>
      <c r="B444" s="314"/>
      <c r="C444" s="314"/>
      <c r="D444" s="314"/>
      <c r="E444" s="314"/>
      <c r="F444" s="314"/>
      <c r="G444" s="314"/>
      <c r="H444" s="314"/>
      <c r="I444" s="314"/>
      <c r="J444" s="314"/>
      <c r="K444" s="314"/>
      <c r="L444" s="314"/>
      <c r="M444" s="314"/>
      <c r="N444" s="314"/>
      <c r="O444" s="314"/>
      <c r="P444" s="314"/>
      <c r="Q444" s="314"/>
      <c r="R444" s="356"/>
      <c r="S444" s="314"/>
      <c r="T444" s="314"/>
      <c r="U444" s="314"/>
      <c r="V444" s="314"/>
      <c r="W444" s="314"/>
      <c r="X444" s="314"/>
      <c r="Y444" s="314"/>
      <c r="Z444" s="314"/>
    </row>
    <row r="445" spans="1:26" ht="14" x14ac:dyDescent="0.2">
      <c r="A445" s="356"/>
      <c r="B445" s="314"/>
      <c r="C445" s="314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56"/>
      <c r="S445" s="314"/>
      <c r="T445" s="314"/>
      <c r="U445" s="314"/>
      <c r="V445" s="314"/>
      <c r="W445" s="314"/>
      <c r="X445" s="314"/>
      <c r="Y445" s="314"/>
      <c r="Z445" s="314"/>
    </row>
    <row r="446" spans="1:26" ht="14" x14ac:dyDescent="0.2">
      <c r="A446" s="356"/>
      <c r="B446" s="314"/>
      <c r="C446" s="314"/>
      <c r="D446" s="314"/>
      <c r="E446" s="314"/>
      <c r="F446" s="314"/>
      <c r="G446" s="314"/>
      <c r="H446" s="314"/>
      <c r="I446" s="314"/>
      <c r="J446" s="314"/>
      <c r="K446" s="314"/>
      <c r="L446" s="314"/>
      <c r="M446" s="314"/>
      <c r="N446" s="314"/>
      <c r="O446" s="314"/>
      <c r="P446" s="314"/>
      <c r="Q446" s="314"/>
      <c r="R446" s="356"/>
      <c r="S446" s="314"/>
      <c r="T446" s="314"/>
      <c r="U446" s="314"/>
      <c r="V446" s="314"/>
      <c r="W446" s="314"/>
      <c r="X446" s="314"/>
      <c r="Y446" s="314"/>
      <c r="Z446" s="314"/>
    </row>
    <row r="447" spans="1:26" ht="14" x14ac:dyDescent="0.2">
      <c r="A447" s="356"/>
      <c r="B447" s="314"/>
      <c r="C447" s="314"/>
      <c r="D447" s="314"/>
      <c r="E447" s="314"/>
      <c r="F447" s="314"/>
      <c r="G447" s="314"/>
      <c r="H447" s="314"/>
      <c r="I447" s="314"/>
      <c r="J447" s="314"/>
      <c r="K447" s="314"/>
      <c r="L447" s="314"/>
      <c r="M447" s="314"/>
      <c r="N447" s="314"/>
      <c r="O447" s="314"/>
      <c r="P447" s="314"/>
      <c r="Q447" s="314"/>
      <c r="R447" s="356"/>
      <c r="S447" s="314"/>
      <c r="T447" s="314"/>
      <c r="U447" s="314"/>
      <c r="V447" s="314"/>
      <c r="W447" s="314"/>
      <c r="X447" s="314"/>
      <c r="Y447" s="314"/>
      <c r="Z447" s="314"/>
    </row>
    <row r="448" spans="1:26" ht="14" x14ac:dyDescent="0.2">
      <c r="A448" s="356"/>
      <c r="B448" s="314"/>
      <c r="C448" s="314"/>
      <c r="D448" s="314"/>
      <c r="E448" s="314"/>
      <c r="F448" s="314"/>
      <c r="G448" s="314"/>
      <c r="H448" s="314"/>
      <c r="I448" s="314"/>
      <c r="J448" s="314"/>
      <c r="K448" s="314"/>
      <c r="L448" s="314"/>
      <c r="M448" s="314"/>
      <c r="N448" s="314"/>
      <c r="O448" s="314"/>
      <c r="P448" s="314"/>
      <c r="Q448" s="314"/>
      <c r="R448" s="356"/>
      <c r="S448" s="314"/>
      <c r="T448" s="314"/>
      <c r="U448" s="314"/>
      <c r="V448" s="314"/>
      <c r="W448" s="314"/>
      <c r="X448" s="314"/>
      <c r="Y448" s="314"/>
      <c r="Z448" s="314"/>
    </row>
    <row r="449" spans="1:26" ht="14" x14ac:dyDescent="0.2">
      <c r="A449" s="356"/>
      <c r="B449" s="314"/>
      <c r="C449" s="314"/>
      <c r="D449" s="314"/>
      <c r="E449" s="314"/>
      <c r="F449" s="314"/>
      <c r="G449" s="314"/>
      <c r="H449" s="314"/>
      <c r="I449" s="314"/>
      <c r="J449" s="314"/>
      <c r="K449" s="314"/>
      <c r="L449" s="314"/>
      <c r="M449" s="314"/>
      <c r="N449" s="314"/>
      <c r="O449" s="314"/>
      <c r="P449" s="314"/>
      <c r="Q449" s="314"/>
      <c r="R449" s="356"/>
      <c r="S449" s="314"/>
      <c r="T449" s="314"/>
      <c r="U449" s="314"/>
      <c r="V449" s="314"/>
      <c r="W449" s="314"/>
      <c r="X449" s="314"/>
      <c r="Y449" s="314"/>
      <c r="Z449" s="314"/>
    </row>
    <row r="450" spans="1:26" ht="14" x14ac:dyDescent="0.2">
      <c r="A450" s="356"/>
      <c r="B450" s="314"/>
      <c r="C450" s="314"/>
      <c r="D450" s="314"/>
      <c r="E450" s="314"/>
      <c r="F450" s="314"/>
      <c r="G450" s="314"/>
      <c r="H450" s="314"/>
      <c r="I450" s="314"/>
      <c r="J450" s="314"/>
      <c r="K450" s="314"/>
      <c r="L450" s="314"/>
      <c r="M450" s="314"/>
      <c r="N450" s="314"/>
      <c r="O450" s="314"/>
      <c r="P450" s="314"/>
      <c r="Q450" s="314"/>
      <c r="R450" s="356"/>
      <c r="S450" s="314"/>
      <c r="T450" s="314"/>
      <c r="U450" s="314"/>
      <c r="V450" s="314"/>
      <c r="W450" s="314"/>
      <c r="X450" s="314"/>
      <c r="Y450" s="314"/>
      <c r="Z450" s="314"/>
    </row>
    <row r="451" spans="1:26" ht="14" x14ac:dyDescent="0.2">
      <c r="A451" s="356"/>
      <c r="B451" s="314"/>
      <c r="C451" s="314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56"/>
      <c r="S451" s="314"/>
      <c r="T451" s="314"/>
      <c r="U451" s="314"/>
      <c r="V451" s="314"/>
      <c r="W451" s="314"/>
      <c r="X451" s="314"/>
      <c r="Y451" s="314"/>
      <c r="Z451" s="314"/>
    </row>
    <row r="452" spans="1:26" ht="14" x14ac:dyDescent="0.2">
      <c r="A452" s="356"/>
      <c r="B452" s="314"/>
      <c r="C452" s="314"/>
      <c r="D452" s="314"/>
      <c r="E452" s="314"/>
      <c r="F452" s="314"/>
      <c r="G452" s="314"/>
      <c r="H452" s="314"/>
      <c r="I452" s="314"/>
      <c r="J452" s="314"/>
      <c r="K452" s="314"/>
      <c r="L452" s="314"/>
      <c r="M452" s="314"/>
      <c r="N452" s="314"/>
      <c r="O452" s="314"/>
      <c r="P452" s="314"/>
      <c r="Q452" s="314"/>
      <c r="R452" s="356"/>
      <c r="S452" s="314"/>
      <c r="T452" s="314"/>
      <c r="U452" s="314"/>
      <c r="V452" s="314"/>
      <c r="W452" s="314"/>
      <c r="X452" s="314"/>
      <c r="Y452" s="314"/>
      <c r="Z452" s="314"/>
    </row>
    <row r="453" spans="1:26" ht="14" x14ac:dyDescent="0.2">
      <c r="A453" s="356"/>
      <c r="B453" s="314"/>
      <c r="C453" s="314"/>
      <c r="D453" s="314"/>
      <c r="E453" s="314"/>
      <c r="F453" s="314"/>
      <c r="G453" s="314"/>
      <c r="H453" s="314"/>
      <c r="I453" s="314"/>
      <c r="J453" s="314"/>
      <c r="K453" s="314"/>
      <c r="L453" s="314"/>
      <c r="M453" s="314"/>
      <c r="N453" s="314"/>
      <c r="O453" s="314"/>
      <c r="P453" s="314"/>
      <c r="Q453" s="314"/>
      <c r="R453" s="356"/>
      <c r="S453" s="314"/>
      <c r="T453" s="314"/>
      <c r="U453" s="314"/>
      <c r="V453" s="314"/>
      <c r="W453" s="314"/>
      <c r="X453" s="314"/>
      <c r="Y453" s="314"/>
      <c r="Z453" s="314"/>
    </row>
    <row r="454" spans="1:26" ht="14" x14ac:dyDescent="0.2">
      <c r="A454" s="356"/>
      <c r="B454" s="314"/>
      <c r="C454" s="314"/>
      <c r="D454" s="314"/>
      <c r="E454" s="314"/>
      <c r="F454" s="314"/>
      <c r="G454" s="314"/>
      <c r="H454" s="314"/>
      <c r="I454" s="314"/>
      <c r="J454" s="314"/>
      <c r="K454" s="314"/>
      <c r="L454" s="314"/>
      <c r="M454" s="314"/>
      <c r="N454" s="314"/>
      <c r="O454" s="314"/>
      <c r="P454" s="314"/>
      <c r="Q454" s="314"/>
      <c r="R454" s="356"/>
      <c r="S454" s="314"/>
      <c r="T454" s="314"/>
      <c r="U454" s="314"/>
      <c r="V454" s="314"/>
      <c r="W454" s="314"/>
      <c r="X454" s="314"/>
      <c r="Y454" s="314"/>
      <c r="Z454" s="314"/>
    </row>
    <row r="455" spans="1:26" ht="14" x14ac:dyDescent="0.2">
      <c r="A455" s="356"/>
      <c r="B455" s="314"/>
      <c r="C455" s="314"/>
      <c r="D455" s="314"/>
      <c r="E455" s="314"/>
      <c r="F455" s="314"/>
      <c r="G455" s="314"/>
      <c r="H455" s="314"/>
      <c r="I455" s="314"/>
      <c r="J455" s="314"/>
      <c r="K455" s="314"/>
      <c r="L455" s="314"/>
      <c r="M455" s="314"/>
      <c r="N455" s="314"/>
      <c r="O455" s="314"/>
      <c r="P455" s="314"/>
      <c r="Q455" s="314"/>
      <c r="R455" s="356"/>
      <c r="S455" s="314"/>
      <c r="T455" s="314"/>
      <c r="U455" s="314"/>
      <c r="V455" s="314"/>
      <c r="W455" s="314"/>
      <c r="X455" s="314"/>
      <c r="Y455" s="314"/>
      <c r="Z455" s="314"/>
    </row>
    <row r="456" spans="1:26" ht="14" x14ac:dyDescent="0.2">
      <c r="A456" s="356"/>
      <c r="B456" s="314"/>
      <c r="C456" s="314"/>
      <c r="D456" s="314"/>
      <c r="E456" s="314"/>
      <c r="F456" s="314"/>
      <c r="G456" s="314"/>
      <c r="H456" s="314"/>
      <c r="I456" s="314"/>
      <c r="J456" s="314"/>
      <c r="K456" s="314"/>
      <c r="L456" s="314"/>
      <c r="M456" s="314"/>
      <c r="N456" s="314"/>
      <c r="O456" s="314"/>
      <c r="P456" s="314"/>
      <c r="Q456" s="314"/>
      <c r="R456" s="356"/>
      <c r="S456" s="314"/>
      <c r="T456" s="314"/>
      <c r="U456" s="314"/>
      <c r="V456" s="314"/>
      <c r="W456" s="314"/>
      <c r="X456" s="314"/>
      <c r="Y456" s="314"/>
      <c r="Z456" s="314"/>
    </row>
    <row r="457" spans="1:26" ht="14" x14ac:dyDescent="0.2">
      <c r="A457" s="356"/>
      <c r="B457" s="314"/>
      <c r="C457" s="314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56"/>
      <c r="S457" s="314"/>
      <c r="T457" s="314"/>
      <c r="U457" s="314"/>
      <c r="V457" s="314"/>
      <c r="W457" s="314"/>
      <c r="X457" s="314"/>
      <c r="Y457" s="314"/>
      <c r="Z457" s="314"/>
    </row>
    <row r="458" spans="1:26" ht="14" x14ac:dyDescent="0.2">
      <c r="A458" s="356"/>
      <c r="B458" s="314"/>
      <c r="C458" s="314"/>
      <c r="D458" s="314"/>
      <c r="E458" s="314"/>
      <c r="F458" s="314"/>
      <c r="G458" s="314"/>
      <c r="H458" s="314"/>
      <c r="I458" s="314"/>
      <c r="J458" s="314"/>
      <c r="K458" s="314"/>
      <c r="L458" s="314"/>
      <c r="M458" s="314"/>
      <c r="N458" s="314"/>
      <c r="O458" s="314"/>
      <c r="P458" s="314"/>
      <c r="Q458" s="314"/>
      <c r="R458" s="356"/>
      <c r="S458" s="314"/>
      <c r="T458" s="314"/>
      <c r="U458" s="314"/>
      <c r="V458" s="314"/>
      <c r="W458" s="314"/>
      <c r="X458" s="314"/>
      <c r="Y458" s="314"/>
      <c r="Z458" s="314"/>
    </row>
    <row r="459" spans="1:26" ht="14" x14ac:dyDescent="0.2">
      <c r="A459" s="356"/>
      <c r="B459" s="314"/>
      <c r="C459" s="314"/>
      <c r="D459" s="314"/>
      <c r="E459" s="314"/>
      <c r="F459" s="314"/>
      <c r="G459" s="314"/>
      <c r="H459" s="314"/>
      <c r="I459" s="314"/>
      <c r="J459" s="314"/>
      <c r="K459" s="314"/>
      <c r="L459" s="314"/>
      <c r="M459" s="314"/>
      <c r="N459" s="314"/>
      <c r="O459" s="314"/>
      <c r="P459" s="314"/>
      <c r="Q459" s="314"/>
      <c r="R459" s="356"/>
      <c r="S459" s="314"/>
      <c r="T459" s="314"/>
      <c r="U459" s="314"/>
      <c r="V459" s="314"/>
      <c r="W459" s="314"/>
      <c r="X459" s="314"/>
      <c r="Y459" s="314"/>
      <c r="Z459" s="314"/>
    </row>
    <row r="460" spans="1:26" ht="14" x14ac:dyDescent="0.2">
      <c r="A460" s="356"/>
      <c r="B460" s="314"/>
      <c r="C460" s="314"/>
      <c r="D460" s="314"/>
      <c r="E460" s="314"/>
      <c r="F460" s="314"/>
      <c r="G460" s="314"/>
      <c r="H460" s="314"/>
      <c r="I460" s="314"/>
      <c r="J460" s="314"/>
      <c r="K460" s="314"/>
      <c r="L460" s="314"/>
      <c r="M460" s="314"/>
      <c r="N460" s="314"/>
      <c r="O460" s="314"/>
      <c r="P460" s="314"/>
      <c r="Q460" s="314"/>
      <c r="R460" s="356"/>
      <c r="S460" s="314"/>
      <c r="T460" s="314"/>
      <c r="U460" s="314"/>
      <c r="V460" s="314"/>
      <c r="W460" s="314"/>
      <c r="X460" s="314"/>
      <c r="Y460" s="314"/>
      <c r="Z460" s="314"/>
    </row>
    <row r="461" spans="1:26" ht="14" x14ac:dyDescent="0.2">
      <c r="A461" s="356"/>
      <c r="B461" s="314"/>
      <c r="C461" s="314"/>
      <c r="D461" s="314"/>
      <c r="E461" s="314"/>
      <c r="F461" s="314"/>
      <c r="G461" s="314"/>
      <c r="H461" s="314"/>
      <c r="I461" s="314"/>
      <c r="J461" s="314"/>
      <c r="K461" s="314"/>
      <c r="L461" s="314"/>
      <c r="M461" s="314"/>
      <c r="N461" s="314"/>
      <c r="O461" s="314"/>
      <c r="P461" s="314"/>
      <c r="Q461" s="314"/>
      <c r="R461" s="356"/>
      <c r="S461" s="314"/>
      <c r="T461" s="314"/>
      <c r="U461" s="314"/>
      <c r="V461" s="314"/>
      <c r="W461" s="314"/>
      <c r="X461" s="314"/>
      <c r="Y461" s="314"/>
      <c r="Z461" s="314"/>
    </row>
    <row r="462" spans="1:26" ht="14" x14ac:dyDescent="0.2">
      <c r="A462" s="356"/>
      <c r="B462" s="314"/>
      <c r="C462" s="314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56"/>
      <c r="S462" s="314"/>
      <c r="T462" s="314"/>
      <c r="U462" s="314"/>
      <c r="V462" s="314"/>
      <c r="W462" s="314"/>
      <c r="X462" s="314"/>
      <c r="Y462" s="314"/>
      <c r="Z462" s="314"/>
    </row>
    <row r="463" spans="1:26" ht="14" x14ac:dyDescent="0.2">
      <c r="A463" s="356"/>
      <c r="B463" s="314"/>
      <c r="C463" s="314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56"/>
      <c r="S463" s="314"/>
      <c r="T463" s="314"/>
      <c r="U463" s="314"/>
      <c r="V463" s="314"/>
      <c r="W463" s="314"/>
      <c r="X463" s="314"/>
      <c r="Y463" s="314"/>
      <c r="Z463" s="314"/>
    </row>
    <row r="464" spans="1:26" ht="14" x14ac:dyDescent="0.2">
      <c r="A464" s="356"/>
      <c r="B464" s="314"/>
      <c r="C464" s="314"/>
      <c r="D464" s="314"/>
      <c r="E464" s="314"/>
      <c r="F464" s="314"/>
      <c r="G464" s="314"/>
      <c r="H464" s="314"/>
      <c r="I464" s="314"/>
      <c r="J464" s="314"/>
      <c r="K464" s="314"/>
      <c r="L464" s="314"/>
      <c r="M464" s="314"/>
      <c r="N464" s="314"/>
      <c r="O464" s="314"/>
      <c r="P464" s="314"/>
      <c r="Q464" s="314"/>
      <c r="R464" s="356"/>
      <c r="S464" s="314"/>
      <c r="T464" s="314"/>
      <c r="U464" s="314"/>
      <c r="V464" s="314"/>
      <c r="W464" s="314"/>
      <c r="X464" s="314"/>
      <c r="Y464" s="314"/>
      <c r="Z464" s="314"/>
    </row>
    <row r="465" spans="1:26" ht="14" x14ac:dyDescent="0.2">
      <c r="A465" s="356"/>
      <c r="B465" s="314"/>
      <c r="C465" s="314"/>
      <c r="D465" s="314"/>
      <c r="E465" s="314"/>
      <c r="F465" s="314"/>
      <c r="G465" s="314"/>
      <c r="H465" s="314"/>
      <c r="I465" s="314"/>
      <c r="J465" s="314"/>
      <c r="K465" s="314"/>
      <c r="L465" s="314"/>
      <c r="M465" s="314"/>
      <c r="N465" s="314"/>
      <c r="O465" s="314"/>
      <c r="P465" s="314"/>
      <c r="Q465" s="314"/>
      <c r="R465" s="356"/>
      <c r="S465" s="314"/>
      <c r="T465" s="314"/>
      <c r="U465" s="314"/>
      <c r="V465" s="314"/>
      <c r="W465" s="314"/>
      <c r="X465" s="314"/>
      <c r="Y465" s="314"/>
      <c r="Z465" s="314"/>
    </row>
    <row r="466" spans="1:26" ht="14" x14ac:dyDescent="0.2">
      <c r="A466" s="356"/>
      <c r="B466" s="314"/>
      <c r="C466" s="314"/>
      <c r="D466" s="314"/>
      <c r="E466" s="314"/>
      <c r="F466" s="314"/>
      <c r="G466" s="314"/>
      <c r="H466" s="314"/>
      <c r="I466" s="314"/>
      <c r="J466" s="314"/>
      <c r="K466" s="314"/>
      <c r="L466" s="314"/>
      <c r="M466" s="314"/>
      <c r="N466" s="314"/>
      <c r="O466" s="314"/>
      <c r="P466" s="314"/>
      <c r="Q466" s="314"/>
      <c r="R466" s="356"/>
      <c r="S466" s="314"/>
      <c r="T466" s="314"/>
      <c r="U466" s="314"/>
      <c r="V466" s="314"/>
      <c r="W466" s="314"/>
      <c r="X466" s="314"/>
      <c r="Y466" s="314"/>
      <c r="Z466" s="314"/>
    </row>
    <row r="467" spans="1:26" ht="14" x14ac:dyDescent="0.2">
      <c r="A467" s="356"/>
      <c r="B467" s="314"/>
      <c r="C467" s="314"/>
      <c r="D467" s="314"/>
      <c r="E467" s="314"/>
      <c r="F467" s="314"/>
      <c r="G467" s="314"/>
      <c r="H467" s="314"/>
      <c r="I467" s="314"/>
      <c r="J467" s="314"/>
      <c r="K467" s="314"/>
      <c r="L467" s="314"/>
      <c r="M467" s="314"/>
      <c r="N467" s="314"/>
      <c r="O467" s="314"/>
      <c r="P467" s="314"/>
      <c r="Q467" s="314"/>
      <c r="R467" s="356"/>
      <c r="S467" s="314"/>
      <c r="T467" s="314"/>
      <c r="U467" s="314"/>
      <c r="V467" s="314"/>
      <c r="W467" s="314"/>
      <c r="X467" s="314"/>
      <c r="Y467" s="314"/>
      <c r="Z467" s="314"/>
    </row>
    <row r="468" spans="1:26" ht="14" x14ac:dyDescent="0.2">
      <c r="A468" s="356"/>
      <c r="B468" s="314"/>
      <c r="C468" s="314"/>
      <c r="D468" s="314"/>
      <c r="E468" s="314"/>
      <c r="F468" s="314"/>
      <c r="G468" s="314"/>
      <c r="H468" s="314"/>
      <c r="I468" s="314"/>
      <c r="J468" s="314"/>
      <c r="K468" s="314"/>
      <c r="L468" s="314"/>
      <c r="M468" s="314"/>
      <c r="N468" s="314"/>
      <c r="O468" s="314"/>
      <c r="P468" s="314"/>
      <c r="Q468" s="314"/>
      <c r="R468" s="356"/>
      <c r="S468" s="314"/>
      <c r="T468" s="314"/>
      <c r="U468" s="314"/>
      <c r="V468" s="314"/>
      <c r="W468" s="314"/>
      <c r="X468" s="314"/>
      <c r="Y468" s="314"/>
      <c r="Z468" s="314"/>
    </row>
    <row r="469" spans="1:26" ht="14" x14ac:dyDescent="0.2">
      <c r="A469" s="356"/>
      <c r="B469" s="314"/>
      <c r="C469" s="314"/>
      <c r="D469" s="314"/>
      <c r="E469" s="314"/>
      <c r="F469" s="314"/>
      <c r="G469" s="314"/>
      <c r="H469" s="314"/>
      <c r="I469" s="314"/>
      <c r="J469" s="314"/>
      <c r="K469" s="314"/>
      <c r="L469" s="314"/>
      <c r="M469" s="314"/>
      <c r="N469" s="314"/>
      <c r="O469" s="314"/>
      <c r="P469" s="314"/>
      <c r="Q469" s="314"/>
      <c r="R469" s="356"/>
      <c r="S469" s="314"/>
      <c r="T469" s="314"/>
      <c r="U469" s="314"/>
      <c r="V469" s="314"/>
      <c r="W469" s="314"/>
      <c r="X469" s="314"/>
      <c r="Y469" s="314"/>
      <c r="Z469" s="314"/>
    </row>
    <row r="470" spans="1:26" ht="14" x14ac:dyDescent="0.2">
      <c r="A470" s="356"/>
      <c r="B470" s="314"/>
      <c r="C470" s="314"/>
      <c r="D470" s="314"/>
      <c r="E470" s="314"/>
      <c r="F470" s="314"/>
      <c r="G470" s="314"/>
      <c r="H470" s="314"/>
      <c r="I470" s="314"/>
      <c r="J470" s="314"/>
      <c r="K470" s="314"/>
      <c r="L470" s="314"/>
      <c r="M470" s="314"/>
      <c r="N470" s="314"/>
      <c r="O470" s="314"/>
      <c r="P470" s="314"/>
      <c r="Q470" s="314"/>
      <c r="R470" s="356"/>
      <c r="S470" s="314"/>
      <c r="T470" s="314"/>
      <c r="U470" s="314"/>
      <c r="V470" s="314"/>
      <c r="W470" s="314"/>
      <c r="X470" s="314"/>
      <c r="Y470" s="314"/>
      <c r="Z470" s="314"/>
    </row>
    <row r="471" spans="1:26" ht="14" x14ac:dyDescent="0.2">
      <c r="A471" s="356"/>
      <c r="B471" s="314"/>
      <c r="C471" s="314"/>
      <c r="D471" s="314"/>
      <c r="E471" s="314"/>
      <c r="F471" s="314"/>
      <c r="G471" s="314"/>
      <c r="H471" s="314"/>
      <c r="I471" s="314"/>
      <c r="J471" s="314"/>
      <c r="K471" s="314"/>
      <c r="L471" s="314"/>
      <c r="M471" s="314"/>
      <c r="N471" s="314"/>
      <c r="O471" s="314"/>
      <c r="P471" s="314"/>
      <c r="Q471" s="314"/>
      <c r="R471" s="356"/>
      <c r="S471" s="314"/>
      <c r="T471" s="314"/>
      <c r="U471" s="314"/>
      <c r="V471" s="314"/>
      <c r="W471" s="314"/>
      <c r="X471" s="314"/>
      <c r="Y471" s="314"/>
      <c r="Z471" s="314"/>
    </row>
    <row r="472" spans="1:26" ht="14" x14ac:dyDescent="0.2">
      <c r="A472" s="356"/>
      <c r="B472" s="314"/>
      <c r="C472" s="314"/>
      <c r="D472" s="314"/>
      <c r="E472" s="314"/>
      <c r="F472" s="314"/>
      <c r="G472" s="314"/>
      <c r="H472" s="314"/>
      <c r="I472" s="314"/>
      <c r="J472" s="314"/>
      <c r="K472" s="314"/>
      <c r="L472" s="314"/>
      <c r="M472" s="314"/>
      <c r="N472" s="314"/>
      <c r="O472" s="314"/>
      <c r="P472" s="314"/>
      <c r="Q472" s="314"/>
      <c r="R472" s="356"/>
      <c r="S472" s="314"/>
      <c r="T472" s="314"/>
      <c r="U472" s="314"/>
      <c r="V472" s="314"/>
      <c r="W472" s="314"/>
      <c r="X472" s="314"/>
      <c r="Y472" s="314"/>
      <c r="Z472" s="314"/>
    </row>
    <row r="473" spans="1:26" ht="14" x14ac:dyDescent="0.2">
      <c r="A473" s="356"/>
      <c r="B473" s="314"/>
      <c r="C473" s="314"/>
      <c r="D473" s="314"/>
      <c r="E473" s="314"/>
      <c r="F473" s="314"/>
      <c r="G473" s="314"/>
      <c r="H473" s="314"/>
      <c r="I473" s="314"/>
      <c r="J473" s="314"/>
      <c r="K473" s="314"/>
      <c r="L473" s="314"/>
      <c r="M473" s="314"/>
      <c r="N473" s="314"/>
      <c r="O473" s="314"/>
      <c r="P473" s="314"/>
      <c r="Q473" s="314"/>
      <c r="R473" s="356"/>
      <c r="S473" s="314"/>
      <c r="T473" s="314"/>
      <c r="U473" s="314"/>
      <c r="V473" s="314"/>
      <c r="W473" s="314"/>
      <c r="X473" s="314"/>
      <c r="Y473" s="314"/>
      <c r="Z473" s="314"/>
    </row>
    <row r="474" spans="1:26" ht="14" x14ac:dyDescent="0.2">
      <c r="A474" s="356"/>
      <c r="B474" s="314"/>
      <c r="C474" s="314"/>
      <c r="D474" s="314"/>
      <c r="E474" s="314"/>
      <c r="F474" s="314"/>
      <c r="G474" s="314"/>
      <c r="H474" s="314"/>
      <c r="I474" s="314"/>
      <c r="J474" s="314"/>
      <c r="K474" s="314"/>
      <c r="L474" s="314"/>
      <c r="M474" s="314"/>
      <c r="N474" s="314"/>
      <c r="O474" s="314"/>
      <c r="P474" s="314"/>
      <c r="Q474" s="314"/>
      <c r="R474" s="356"/>
      <c r="S474" s="314"/>
      <c r="T474" s="314"/>
      <c r="U474" s="314"/>
      <c r="V474" s="314"/>
      <c r="W474" s="314"/>
      <c r="X474" s="314"/>
      <c r="Y474" s="314"/>
      <c r="Z474" s="314"/>
    </row>
    <row r="475" spans="1:26" ht="14" x14ac:dyDescent="0.2">
      <c r="A475" s="356"/>
      <c r="B475" s="314"/>
      <c r="C475" s="314"/>
      <c r="D475" s="314"/>
      <c r="E475" s="314"/>
      <c r="F475" s="314"/>
      <c r="G475" s="314"/>
      <c r="H475" s="314"/>
      <c r="I475" s="314"/>
      <c r="J475" s="314"/>
      <c r="K475" s="314"/>
      <c r="L475" s="314"/>
      <c r="M475" s="314"/>
      <c r="N475" s="314"/>
      <c r="O475" s="314"/>
      <c r="P475" s="314"/>
      <c r="Q475" s="314"/>
      <c r="R475" s="356"/>
      <c r="S475" s="314"/>
      <c r="T475" s="314"/>
      <c r="U475" s="314"/>
      <c r="V475" s="314"/>
      <c r="W475" s="314"/>
      <c r="X475" s="314"/>
      <c r="Y475" s="314"/>
      <c r="Z475" s="314"/>
    </row>
    <row r="476" spans="1:26" ht="14" x14ac:dyDescent="0.2">
      <c r="A476" s="356"/>
      <c r="B476" s="314"/>
      <c r="C476" s="314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56"/>
      <c r="S476" s="314"/>
      <c r="T476" s="314"/>
      <c r="U476" s="314"/>
      <c r="V476" s="314"/>
      <c r="W476" s="314"/>
      <c r="X476" s="314"/>
      <c r="Y476" s="314"/>
      <c r="Z476" s="314"/>
    </row>
    <row r="477" spans="1:26" ht="14" x14ac:dyDescent="0.2">
      <c r="A477" s="356"/>
      <c r="B477" s="314"/>
      <c r="C477" s="314"/>
      <c r="D477" s="314"/>
      <c r="E477" s="314"/>
      <c r="F477" s="314"/>
      <c r="G477" s="314"/>
      <c r="H477" s="314"/>
      <c r="I477" s="314"/>
      <c r="J477" s="314"/>
      <c r="K477" s="314"/>
      <c r="L477" s="314"/>
      <c r="M477" s="314"/>
      <c r="N477" s="314"/>
      <c r="O477" s="314"/>
      <c r="P477" s="314"/>
      <c r="Q477" s="314"/>
      <c r="R477" s="356"/>
      <c r="S477" s="314"/>
      <c r="T477" s="314"/>
      <c r="U477" s="314"/>
      <c r="V477" s="314"/>
      <c r="W477" s="314"/>
      <c r="X477" s="314"/>
      <c r="Y477" s="314"/>
      <c r="Z477" s="314"/>
    </row>
    <row r="478" spans="1:26" ht="14" x14ac:dyDescent="0.2">
      <c r="A478" s="356"/>
      <c r="B478" s="314"/>
      <c r="C478" s="314"/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56"/>
      <c r="S478" s="314"/>
      <c r="T478" s="314"/>
      <c r="U478" s="314"/>
      <c r="V478" s="314"/>
      <c r="W478" s="314"/>
      <c r="X478" s="314"/>
      <c r="Y478" s="314"/>
      <c r="Z478" s="314"/>
    </row>
    <row r="479" spans="1:26" ht="14" x14ac:dyDescent="0.2">
      <c r="A479" s="356"/>
      <c r="B479" s="314"/>
      <c r="C479" s="314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56"/>
      <c r="S479" s="314"/>
      <c r="T479" s="314"/>
      <c r="U479" s="314"/>
      <c r="V479" s="314"/>
      <c r="W479" s="314"/>
      <c r="X479" s="314"/>
      <c r="Y479" s="314"/>
      <c r="Z479" s="314"/>
    </row>
    <row r="480" spans="1:26" ht="14" x14ac:dyDescent="0.2">
      <c r="A480" s="356"/>
      <c r="B480" s="314"/>
      <c r="C480" s="314"/>
      <c r="D480" s="314"/>
      <c r="E480" s="314"/>
      <c r="F480" s="314"/>
      <c r="G480" s="314"/>
      <c r="H480" s="314"/>
      <c r="I480" s="314"/>
      <c r="J480" s="314"/>
      <c r="K480" s="314"/>
      <c r="L480" s="314"/>
      <c r="M480" s="314"/>
      <c r="N480" s="314"/>
      <c r="O480" s="314"/>
      <c r="P480" s="314"/>
      <c r="Q480" s="314"/>
      <c r="R480" s="356"/>
      <c r="S480" s="314"/>
      <c r="T480" s="314"/>
      <c r="U480" s="314"/>
      <c r="V480" s="314"/>
      <c r="W480" s="314"/>
      <c r="X480" s="314"/>
      <c r="Y480" s="314"/>
      <c r="Z480" s="314"/>
    </row>
    <row r="481" spans="1:26" ht="14" x14ac:dyDescent="0.2">
      <c r="A481" s="356"/>
      <c r="B481" s="314"/>
      <c r="C481" s="314"/>
      <c r="D481" s="314"/>
      <c r="E481" s="314"/>
      <c r="F481" s="314"/>
      <c r="G481" s="314"/>
      <c r="H481" s="314"/>
      <c r="I481" s="314"/>
      <c r="J481" s="314"/>
      <c r="K481" s="314"/>
      <c r="L481" s="314"/>
      <c r="M481" s="314"/>
      <c r="N481" s="314"/>
      <c r="O481" s="314"/>
      <c r="P481" s="314"/>
      <c r="Q481" s="314"/>
      <c r="R481" s="356"/>
      <c r="S481" s="314"/>
      <c r="T481" s="314"/>
      <c r="U481" s="314"/>
      <c r="V481" s="314"/>
      <c r="W481" s="314"/>
      <c r="X481" s="314"/>
      <c r="Y481" s="314"/>
      <c r="Z481" s="314"/>
    </row>
    <row r="482" spans="1:26" ht="14" x14ac:dyDescent="0.2">
      <c r="A482" s="356"/>
      <c r="B482" s="314"/>
      <c r="C482" s="314"/>
      <c r="D482" s="314"/>
      <c r="E482" s="314"/>
      <c r="F482" s="314"/>
      <c r="G482" s="314"/>
      <c r="H482" s="314"/>
      <c r="I482" s="314"/>
      <c r="J482" s="314"/>
      <c r="K482" s="314"/>
      <c r="L482" s="314"/>
      <c r="M482" s="314"/>
      <c r="N482" s="314"/>
      <c r="O482" s="314"/>
      <c r="P482" s="314"/>
      <c r="Q482" s="314"/>
      <c r="R482" s="356"/>
      <c r="S482" s="314"/>
      <c r="T482" s="314"/>
      <c r="U482" s="314"/>
      <c r="V482" s="314"/>
      <c r="W482" s="314"/>
      <c r="X482" s="314"/>
      <c r="Y482" s="314"/>
      <c r="Z482" s="314"/>
    </row>
    <row r="483" spans="1:26" ht="14" x14ac:dyDescent="0.2">
      <c r="A483" s="356"/>
      <c r="B483" s="314"/>
      <c r="C483" s="314"/>
      <c r="D483" s="314"/>
      <c r="E483" s="314"/>
      <c r="F483" s="314"/>
      <c r="G483" s="314"/>
      <c r="H483" s="314"/>
      <c r="I483" s="314"/>
      <c r="J483" s="314"/>
      <c r="K483" s="314"/>
      <c r="L483" s="314"/>
      <c r="M483" s="314"/>
      <c r="N483" s="314"/>
      <c r="O483" s="314"/>
      <c r="P483" s="314"/>
      <c r="Q483" s="314"/>
      <c r="R483" s="356"/>
      <c r="S483" s="314"/>
      <c r="T483" s="314"/>
      <c r="U483" s="314"/>
      <c r="V483" s="314"/>
      <c r="W483" s="314"/>
      <c r="X483" s="314"/>
      <c r="Y483" s="314"/>
      <c r="Z483" s="314"/>
    </row>
    <row r="484" spans="1:26" ht="14" x14ac:dyDescent="0.2">
      <c r="A484" s="356"/>
      <c r="B484" s="314"/>
      <c r="C484" s="314"/>
      <c r="D484" s="314"/>
      <c r="E484" s="314"/>
      <c r="F484" s="314"/>
      <c r="G484" s="314"/>
      <c r="H484" s="314"/>
      <c r="I484" s="314"/>
      <c r="J484" s="314"/>
      <c r="K484" s="314"/>
      <c r="L484" s="314"/>
      <c r="M484" s="314"/>
      <c r="N484" s="314"/>
      <c r="O484" s="314"/>
      <c r="P484" s="314"/>
      <c r="Q484" s="314"/>
      <c r="R484" s="356"/>
      <c r="S484" s="314"/>
      <c r="T484" s="314"/>
      <c r="U484" s="314"/>
      <c r="V484" s="314"/>
      <c r="W484" s="314"/>
      <c r="X484" s="314"/>
      <c r="Y484" s="314"/>
      <c r="Z484" s="314"/>
    </row>
    <row r="485" spans="1:26" ht="14" x14ac:dyDescent="0.2">
      <c r="A485" s="356"/>
      <c r="B485" s="314"/>
      <c r="C485" s="314"/>
      <c r="D485" s="314"/>
      <c r="E485" s="314"/>
      <c r="F485" s="314"/>
      <c r="G485" s="314"/>
      <c r="H485" s="314"/>
      <c r="I485" s="314"/>
      <c r="J485" s="314"/>
      <c r="K485" s="314"/>
      <c r="L485" s="314"/>
      <c r="M485" s="314"/>
      <c r="N485" s="314"/>
      <c r="O485" s="314"/>
      <c r="P485" s="314"/>
      <c r="Q485" s="314"/>
      <c r="R485" s="356"/>
      <c r="S485" s="314"/>
      <c r="T485" s="314"/>
      <c r="U485" s="314"/>
      <c r="V485" s="314"/>
      <c r="W485" s="314"/>
      <c r="X485" s="314"/>
      <c r="Y485" s="314"/>
      <c r="Z485" s="314"/>
    </row>
    <row r="486" spans="1:26" ht="14" x14ac:dyDescent="0.2">
      <c r="A486" s="356"/>
      <c r="B486" s="314"/>
      <c r="C486" s="314"/>
      <c r="D486" s="314"/>
      <c r="E486" s="314"/>
      <c r="F486" s="314"/>
      <c r="G486" s="314"/>
      <c r="H486" s="314"/>
      <c r="I486" s="314"/>
      <c r="J486" s="314"/>
      <c r="K486" s="314"/>
      <c r="L486" s="314"/>
      <c r="M486" s="314"/>
      <c r="N486" s="314"/>
      <c r="O486" s="314"/>
      <c r="P486" s="314"/>
      <c r="Q486" s="314"/>
      <c r="R486" s="356"/>
      <c r="S486" s="314"/>
      <c r="T486" s="314"/>
      <c r="U486" s="314"/>
      <c r="V486" s="314"/>
      <c r="W486" s="314"/>
      <c r="X486" s="314"/>
      <c r="Y486" s="314"/>
      <c r="Z486" s="314"/>
    </row>
    <row r="487" spans="1:26" ht="14" x14ac:dyDescent="0.2">
      <c r="A487" s="356"/>
      <c r="B487" s="314"/>
      <c r="C487" s="314"/>
      <c r="D487" s="314"/>
      <c r="E487" s="314"/>
      <c r="F487" s="314"/>
      <c r="G487" s="314"/>
      <c r="H487" s="314"/>
      <c r="I487" s="314"/>
      <c r="J487" s="314"/>
      <c r="K487" s="314"/>
      <c r="L487" s="314"/>
      <c r="M487" s="314"/>
      <c r="N487" s="314"/>
      <c r="O487" s="314"/>
      <c r="P487" s="314"/>
      <c r="Q487" s="314"/>
      <c r="R487" s="356"/>
      <c r="S487" s="314"/>
      <c r="T487" s="314"/>
      <c r="U487" s="314"/>
      <c r="V487" s="314"/>
      <c r="W487" s="314"/>
      <c r="X487" s="314"/>
      <c r="Y487" s="314"/>
      <c r="Z487" s="314"/>
    </row>
    <row r="488" spans="1:26" ht="14" x14ac:dyDescent="0.2">
      <c r="A488" s="356"/>
      <c r="B488" s="314"/>
      <c r="C488" s="314"/>
      <c r="D488" s="314"/>
      <c r="E488" s="314"/>
      <c r="F488" s="314"/>
      <c r="G488" s="314"/>
      <c r="H488" s="314"/>
      <c r="I488" s="314"/>
      <c r="J488" s="314"/>
      <c r="K488" s="314"/>
      <c r="L488" s="314"/>
      <c r="M488" s="314"/>
      <c r="N488" s="314"/>
      <c r="O488" s="314"/>
      <c r="P488" s="314"/>
      <c r="Q488" s="314"/>
      <c r="R488" s="356"/>
      <c r="S488" s="314"/>
      <c r="T488" s="314"/>
      <c r="U488" s="314"/>
      <c r="V488" s="314"/>
      <c r="W488" s="314"/>
      <c r="X488" s="314"/>
      <c r="Y488" s="314"/>
      <c r="Z488" s="314"/>
    </row>
    <row r="489" spans="1:26" ht="14" x14ac:dyDescent="0.2">
      <c r="A489" s="356"/>
      <c r="B489" s="314"/>
      <c r="C489" s="314"/>
      <c r="D489" s="314"/>
      <c r="E489" s="314"/>
      <c r="F489" s="314"/>
      <c r="G489" s="314"/>
      <c r="H489" s="314"/>
      <c r="I489" s="314"/>
      <c r="J489" s="314"/>
      <c r="K489" s="314"/>
      <c r="L489" s="314"/>
      <c r="M489" s="314"/>
      <c r="N489" s="314"/>
      <c r="O489" s="314"/>
      <c r="P489" s="314"/>
      <c r="Q489" s="314"/>
      <c r="R489" s="356"/>
      <c r="S489" s="314"/>
      <c r="T489" s="314"/>
      <c r="U489" s="314"/>
      <c r="V489" s="314"/>
      <c r="W489" s="314"/>
      <c r="X489" s="314"/>
      <c r="Y489" s="314"/>
      <c r="Z489" s="314"/>
    </row>
    <row r="490" spans="1:26" ht="14" x14ac:dyDescent="0.2">
      <c r="A490" s="356"/>
      <c r="B490" s="314"/>
      <c r="C490" s="314"/>
      <c r="D490" s="314"/>
      <c r="E490" s="314"/>
      <c r="F490" s="314"/>
      <c r="G490" s="314"/>
      <c r="H490" s="314"/>
      <c r="I490" s="314"/>
      <c r="J490" s="314"/>
      <c r="K490" s="314"/>
      <c r="L490" s="314"/>
      <c r="M490" s="314"/>
      <c r="N490" s="314"/>
      <c r="O490" s="314"/>
      <c r="P490" s="314"/>
      <c r="Q490" s="314"/>
      <c r="R490" s="356"/>
      <c r="S490" s="314"/>
      <c r="T490" s="314"/>
      <c r="U490" s="314"/>
      <c r="V490" s="314"/>
      <c r="W490" s="314"/>
      <c r="X490" s="314"/>
      <c r="Y490" s="314"/>
      <c r="Z490" s="314"/>
    </row>
    <row r="491" spans="1:26" ht="14" x14ac:dyDescent="0.2">
      <c r="A491" s="356"/>
      <c r="B491" s="314"/>
      <c r="C491" s="314"/>
      <c r="D491" s="314"/>
      <c r="E491" s="314"/>
      <c r="F491" s="314"/>
      <c r="G491" s="314"/>
      <c r="H491" s="314"/>
      <c r="I491" s="314"/>
      <c r="J491" s="314"/>
      <c r="K491" s="314"/>
      <c r="L491" s="314"/>
      <c r="M491" s="314"/>
      <c r="N491" s="314"/>
      <c r="O491" s="314"/>
      <c r="P491" s="314"/>
      <c r="Q491" s="314"/>
      <c r="R491" s="356"/>
      <c r="S491" s="314"/>
      <c r="T491" s="314"/>
      <c r="U491" s="314"/>
      <c r="V491" s="314"/>
      <c r="W491" s="314"/>
      <c r="X491" s="314"/>
      <c r="Y491" s="314"/>
      <c r="Z491" s="314"/>
    </row>
    <row r="492" spans="1:26" ht="14" x14ac:dyDescent="0.2">
      <c r="A492" s="356"/>
      <c r="B492" s="314"/>
      <c r="C492" s="314"/>
      <c r="D492" s="314"/>
      <c r="E492" s="314"/>
      <c r="F492" s="314"/>
      <c r="G492" s="314"/>
      <c r="H492" s="314"/>
      <c r="I492" s="314"/>
      <c r="J492" s="314"/>
      <c r="K492" s="314"/>
      <c r="L492" s="314"/>
      <c r="M492" s="314"/>
      <c r="N492" s="314"/>
      <c r="O492" s="314"/>
      <c r="P492" s="314"/>
      <c r="Q492" s="314"/>
      <c r="R492" s="356"/>
      <c r="S492" s="314"/>
      <c r="T492" s="314"/>
      <c r="U492" s="314"/>
      <c r="V492" s="314"/>
      <c r="W492" s="314"/>
      <c r="X492" s="314"/>
      <c r="Y492" s="314"/>
      <c r="Z492" s="314"/>
    </row>
    <row r="493" spans="1:26" ht="14" x14ac:dyDescent="0.2">
      <c r="A493" s="356"/>
      <c r="B493" s="314"/>
      <c r="C493" s="314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56"/>
      <c r="S493" s="314"/>
      <c r="T493" s="314"/>
      <c r="U493" s="314"/>
      <c r="V493" s="314"/>
      <c r="W493" s="314"/>
      <c r="X493" s="314"/>
      <c r="Y493" s="314"/>
      <c r="Z493" s="314"/>
    </row>
    <row r="494" spans="1:26" ht="14" x14ac:dyDescent="0.2">
      <c r="A494" s="356"/>
      <c r="B494" s="314"/>
      <c r="C494" s="314"/>
      <c r="D494" s="314"/>
      <c r="E494" s="314"/>
      <c r="F494" s="314"/>
      <c r="G494" s="314"/>
      <c r="H494" s="314"/>
      <c r="I494" s="314"/>
      <c r="J494" s="314"/>
      <c r="K494" s="314"/>
      <c r="L494" s="314"/>
      <c r="M494" s="314"/>
      <c r="N494" s="314"/>
      <c r="O494" s="314"/>
      <c r="P494" s="314"/>
      <c r="Q494" s="314"/>
      <c r="R494" s="356"/>
      <c r="S494" s="314"/>
      <c r="T494" s="314"/>
      <c r="U494" s="314"/>
      <c r="V494" s="314"/>
      <c r="W494" s="314"/>
      <c r="X494" s="314"/>
      <c r="Y494" s="314"/>
      <c r="Z494" s="314"/>
    </row>
    <row r="495" spans="1:26" ht="14" x14ac:dyDescent="0.2">
      <c r="A495" s="356"/>
      <c r="B495" s="314"/>
      <c r="C495" s="314"/>
      <c r="D495" s="314"/>
      <c r="E495" s="314"/>
      <c r="F495" s="314"/>
      <c r="G495" s="314"/>
      <c r="H495" s="314"/>
      <c r="I495" s="314"/>
      <c r="J495" s="314"/>
      <c r="K495" s="314"/>
      <c r="L495" s="314"/>
      <c r="M495" s="314"/>
      <c r="N495" s="314"/>
      <c r="O495" s="314"/>
      <c r="P495" s="314"/>
      <c r="Q495" s="314"/>
      <c r="R495" s="356"/>
      <c r="S495" s="314"/>
      <c r="T495" s="314"/>
      <c r="U495" s="314"/>
      <c r="V495" s="314"/>
      <c r="W495" s="314"/>
      <c r="X495" s="314"/>
      <c r="Y495" s="314"/>
      <c r="Z495" s="314"/>
    </row>
    <row r="496" spans="1:26" ht="14" x14ac:dyDescent="0.2">
      <c r="A496" s="356"/>
      <c r="B496" s="314"/>
      <c r="C496" s="314"/>
      <c r="D496" s="314"/>
      <c r="E496" s="314"/>
      <c r="F496" s="314"/>
      <c r="G496" s="314"/>
      <c r="H496" s="314"/>
      <c r="I496" s="314"/>
      <c r="J496" s="314"/>
      <c r="K496" s="314"/>
      <c r="L496" s="314"/>
      <c r="M496" s="314"/>
      <c r="N496" s="314"/>
      <c r="O496" s="314"/>
      <c r="P496" s="314"/>
      <c r="Q496" s="314"/>
      <c r="R496" s="356"/>
      <c r="S496" s="314"/>
      <c r="T496" s="314"/>
      <c r="U496" s="314"/>
      <c r="V496" s="314"/>
      <c r="W496" s="314"/>
      <c r="X496" s="314"/>
      <c r="Y496" s="314"/>
      <c r="Z496" s="314"/>
    </row>
    <row r="497" spans="1:26" ht="14" x14ac:dyDescent="0.2">
      <c r="A497" s="356"/>
      <c r="B497" s="314"/>
      <c r="C497" s="314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56"/>
      <c r="S497" s="314"/>
      <c r="T497" s="314"/>
      <c r="U497" s="314"/>
      <c r="V497" s="314"/>
      <c r="W497" s="314"/>
      <c r="X497" s="314"/>
      <c r="Y497" s="314"/>
      <c r="Z497" s="314"/>
    </row>
    <row r="498" spans="1:26" ht="14" x14ac:dyDescent="0.2">
      <c r="A498" s="356"/>
      <c r="B498" s="314"/>
      <c r="C498" s="314"/>
      <c r="D498" s="314"/>
      <c r="E498" s="314"/>
      <c r="F498" s="314"/>
      <c r="G498" s="314"/>
      <c r="H498" s="314"/>
      <c r="I498" s="314"/>
      <c r="J498" s="314"/>
      <c r="K498" s="314"/>
      <c r="L498" s="314"/>
      <c r="M498" s="314"/>
      <c r="N498" s="314"/>
      <c r="O498" s="314"/>
      <c r="P498" s="314"/>
      <c r="Q498" s="314"/>
      <c r="R498" s="356"/>
      <c r="S498" s="314"/>
      <c r="T498" s="314"/>
      <c r="U498" s="314"/>
      <c r="V498" s="314"/>
      <c r="W498" s="314"/>
      <c r="X498" s="314"/>
      <c r="Y498" s="314"/>
      <c r="Z498" s="314"/>
    </row>
    <row r="499" spans="1:26" ht="14" x14ac:dyDescent="0.2">
      <c r="A499" s="356"/>
      <c r="B499" s="314"/>
      <c r="C499" s="314"/>
      <c r="D499" s="314"/>
      <c r="E499" s="314"/>
      <c r="F499" s="314"/>
      <c r="G499" s="314"/>
      <c r="H499" s="314"/>
      <c r="I499" s="314"/>
      <c r="J499" s="314"/>
      <c r="K499" s="314"/>
      <c r="L499" s="314"/>
      <c r="M499" s="314"/>
      <c r="N499" s="314"/>
      <c r="O499" s="314"/>
      <c r="P499" s="314"/>
      <c r="Q499" s="314"/>
      <c r="R499" s="356"/>
      <c r="S499" s="314"/>
      <c r="T499" s="314"/>
      <c r="U499" s="314"/>
      <c r="V499" s="314"/>
      <c r="W499" s="314"/>
      <c r="X499" s="314"/>
      <c r="Y499" s="314"/>
      <c r="Z499" s="314"/>
    </row>
    <row r="500" spans="1:26" ht="14" x14ac:dyDescent="0.2">
      <c r="A500" s="356"/>
      <c r="B500" s="314"/>
      <c r="C500" s="314"/>
      <c r="D500" s="314"/>
      <c r="E500" s="314"/>
      <c r="F500" s="314"/>
      <c r="G500" s="314"/>
      <c r="H500" s="314"/>
      <c r="I500" s="314"/>
      <c r="J500" s="314"/>
      <c r="K500" s="314"/>
      <c r="L500" s="314"/>
      <c r="M500" s="314"/>
      <c r="N500" s="314"/>
      <c r="O500" s="314"/>
      <c r="P500" s="314"/>
      <c r="Q500" s="314"/>
      <c r="R500" s="356"/>
      <c r="S500" s="314"/>
      <c r="T500" s="314"/>
      <c r="U500" s="314"/>
      <c r="V500" s="314"/>
      <c r="W500" s="314"/>
      <c r="X500" s="314"/>
      <c r="Y500" s="314"/>
      <c r="Z500" s="314"/>
    </row>
    <row r="501" spans="1:26" ht="14" x14ac:dyDescent="0.2">
      <c r="A501" s="356"/>
      <c r="B501" s="314"/>
      <c r="C501" s="314"/>
      <c r="D501" s="314"/>
      <c r="E501" s="314"/>
      <c r="F501" s="314"/>
      <c r="G501" s="314"/>
      <c r="H501" s="314"/>
      <c r="I501" s="314"/>
      <c r="J501" s="314"/>
      <c r="K501" s="314"/>
      <c r="L501" s="314"/>
      <c r="M501" s="314"/>
      <c r="N501" s="314"/>
      <c r="O501" s="314"/>
      <c r="P501" s="314"/>
      <c r="Q501" s="314"/>
      <c r="R501" s="356"/>
      <c r="S501" s="314"/>
      <c r="T501" s="314"/>
      <c r="U501" s="314"/>
      <c r="V501" s="314"/>
      <c r="W501" s="314"/>
      <c r="X501" s="314"/>
      <c r="Y501" s="314"/>
      <c r="Z501" s="314"/>
    </row>
    <row r="502" spans="1:26" ht="14" x14ac:dyDescent="0.2">
      <c r="A502" s="356"/>
      <c r="B502" s="314"/>
      <c r="C502" s="314"/>
      <c r="D502" s="314"/>
      <c r="E502" s="314"/>
      <c r="F502" s="314"/>
      <c r="G502" s="314"/>
      <c r="H502" s="314"/>
      <c r="I502" s="314"/>
      <c r="J502" s="314"/>
      <c r="K502" s="314"/>
      <c r="L502" s="314"/>
      <c r="M502" s="314"/>
      <c r="N502" s="314"/>
      <c r="O502" s="314"/>
      <c r="P502" s="314"/>
      <c r="Q502" s="314"/>
      <c r="R502" s="356"/>
      <c r="S502" s="314"/>
      <c r="T502" s="314"/>
      <c r="U502" s="314"/>
      <c r="V502" s="314"/>
      <c r="W502" s="314"/>
      <c r="X502" s="314"/>
      <c r="Y502" s="314"/>
      <c r="Z502" s="314"/>
    </row>
    <row r="503" spans="1:26" ht="14" x14ac:dyDescent="0.2">
      <c r="A503" s="356"/>
      <c r="B503" s="314"/>
      <c r="C503" s="314"/>
      <c r="D503" s="314"/>
      <c r="E503" s="314"/>
      <c r="F503" s="314"/>
      <c r="G503" s="314"/>
      <c r="H503" s="314"/>
      <c r="I503" s="314"/>
      <c r="J503" s="314"/>
      <c r="K503" s="314"/>
      <c r="L503" s="314"/>
      <c r="M503" s="314"/>
      <c r="N503" s="314"/>
      <c r="O503" s="314"/>
      <c r="P503" s="314"/>
      <c r="Q503" s="314"/>
      <c r="R503" s="356"/>
      <c r="S503" s="314"/>
      <c r="T503" s="314"/>
      <c r="U503" s="314"/>
      <c r="V503" s="314"/>
      <c r="W503" s="314"/>
      <c r="X503" s="314"/>
      <c r="Y503" s="314"/>
      <c r="Z503" s="314"/>
    </row>
    <row r="504" spans="1:26" ht="14" x14ac:dyDescent="0.2">
      <c r="A504" s="356"/>
      <c r="B504" s="314"/>
      <c r="C504" s="314"/>
      <c r="D504" s="314"/>
      <c r="E504" s="314"/>
      <c r="F504" s="314"/>
      <c r="G504" s="314"/>
      <c r="H504" s="314"/>
      <c r="I504" s="314"/>
      <c r="J504" s="314"/>
      <c r="K504" s="314"/>
      <c r="L504" s="314"/>
      <c r="M504" s="314"/>
      <c r="N504" s="314"/>
      <c r="O504" s="314"/>
      <c r="P504" s="314"/>
      <c r="Q504" s="314"/>
      <c r="R504" s="356"/>
      <c r="S504" s="314"/>
      <c r="T504" s="314"/>
      <c r="U504" s="314"/>
      <c r="V504" s="314"/>
      <c r="W504" s="314"/>
      <c r="X504" s="314"/>
      <c r="Y504" s="314"/>
      <c r="Z504" s="314"/>
    </row>
    <row r="505" spans="1:26" ht="14" x14ac:dyDescent="0.2">
      <c r="A505" s="356"/>
      <c r="B505" s="314"/>
      <c r="C505" s="314"/>
      <c r="D505" s="314"/>
      <c r="E505" s="314"/>
      <c r="F505" s="314"/>
      <c r="G505" s="314"/>
      <c r="H505" s="314"/>
      <c r="I505" s="314"/>
      <c r="J505" s="314"/>
      <c r="K505" s="314"/>
      <c r="L505" s="314"/>
      <c r="M505" s="314"/>
      <c r="N505" s="314"/>
      <c r="O505" s="314"/>
      <c r="P505" s="314"/>
      <c r="Q505" s="314"/>
      <c r="R505" s="356"/>
      <c r="S505" s="314"/>
      <c r="T505" s="314"/>
      <c r="U505" s="314"/>
      <c r="V505" s="314"/>
      <c r="W505" s="314"/>
      <c r="X505" s="314"/>
      <c r="Y505" s="314"/>
      <c r="Z505" s="314"/>
    </row>
    <row r="506" spans="1:26" ht="14" x14ac:dyDescent="0.2">
      <c r="A506" s="356"/>
      <c r="B506" s="314"/>
      <c r="C506" s="314"/>
      <c r="D506" s="314"/>
      <c r="E506" s="314"/>
      <c r="F506" s="314"/>
      <c r="G506" s="314"/>
      <c r="H506" s="314"/>
      <c r="I506" s="314"/>
      <c r="J506" s="314"/>
      <c r="K506" s="314"/>
      <c r="L506" s="314"/>
      <c r="M506" s="314"/>
      <c r="N506" s="314"/>
      <c r="O506" s="314"/>
      <c r="P506" s="314"/>
      <c r="Q506" s="314"/>
      <c r="R506" s="356"/>
      <c r="S506" s="314"/>
      <c r="T506" s="314"/>
      <c r="U506" s="314"/>
      <c r="V506" s="314"/>
      <c r="W506" s="314"/>
      <c r="X506" s="314"/>
      <c r="Y506" s="314"/>
      <c r="Z506" s="314"/>
    </row>
    <row r="507" spans="1:26" ht="14" x14ac:dyDescent="0.2">
      <c r="A507" s="356"/>
      <c r="B507" s="314"/>
      <c r="C507" s="314"/>
      <c r="D507" s="314"/>
      <c r="E507" s="314"/>
      <c r="F507" s="314"/>
      <c r="G507" s="314"/>
      <c r="H507" s="314"/>
      <c r="I507" s="314"/>
      <c r="J507" s="314"/>
      <c r="K507" s="314"/>
      <c r="L507" s="314"/>
      <c r="M507" s="314"/>
      <c r="N507" s="314"/>
      <c r="O507" s="314"/>
      <c r="P507" s="314"/>
      <c r="Q507" s="314"/>
      <c r="R507" s="356"/>
      <c r="S507" s="314"/>
      <c r="T507" s="314"/>
      <c r="U507" s="314"/>
      <c r="V507" s="314"/>
      <c r="W507" s="314"/>
      <c r="X507" s="314"/>
      <c r="Y507" s="314"/>
      <c r="Z507" s="314"/>
    </row>
    <row r="508" spans="1:26" ht="14" x14ac:dyDescent="0.2">
      <c r="A508" s="356"/>
      <c r="B508" s="314"/>
      <c r="C508" s="314"/>
      <c r="D508" s="314"/>
      <c r="E508" s="314"/>
      <c r="F508" s="314"/>
      <c r="G508" s="314"/>
      <c r="H508" s="314"/>
      <c r="I508" s="314"/>
      <c r="J508" s="314"/>
      <c r="K508" s="314"/>
      <c r="L508" s="314"/>
      <c r="M508" s="314"/>
      <c r="N508" s="314"/>
      <c r="O508" s="314"/>
      <c r="P508" s="314"/>
      <c r="Q508" s="314"/>
      <c r="R508" s="356"/>
      <c r="S508" s="314"/>
      <c r="T508" s="314"/>
      <c r="U508" s="314"/>
      <c r="V508" s="314"/>
      <c r="W508" s="314"/>
      <c r="X508" s="314"/>
      <c r="Y508" s="314"/>
      <c r="Z508" s="314"/>
    </row>
    <row r="509" spans="1:26" ht="14" x14ac:dyDescent="0.2">
      <c r="A509" s="356"/>
      <c r="B509" s="314"/>
      <c r="C509" s="314"/>
      <c r="D509" s="314"/>
      <c r="E509" s="314"/>
      <c r="F509" s="314"/>
      <c r="G509" s="314"/>
      <c r="H509" s="314"/>
      <c r="I509" s="314"/>
      <c r="J509" s="314"/>
      <c r="K509" s="314"/>
      <c r="L509" s="314"/>
      <c r="M509" s="314"/>
      <c r="N509" s="314"/>
      <c r="O509" s="314"/>
      <c r="P509" s="314"/>
      <c r="Q509" s="314"/>
      <c r="R509" s="356"/>
      <c r="S509" s="314"/>
      <c r="T509" s="314"/>
      <c r="U509" s="314"/>
      <c r="V509" s="314"/>
      <c r="W509" s="314"/>
      <c r="X509" s="314"/>
      <c r="Y509" s="314"/>
      <c r="Z509" s="314"/>
    </row>
    <row r="510" spans="1:26" ht="14" x14ac:dyDescent="0.2">
      <c r="A510" s="356"/>
      <c r="B510" s="314"/>
      <c r="C510" s="314"/>
      <c r="D510" s="314"/>
      <c r="E510" s="314"/>
      <c r="F510" s="314"/>
      <c r="G510" s="314"/>
      <c r="H510" s="314"/>
      <c r="I510" s="314"/>
      <c r="J510" s="314"/>
      <c r="K510" s="314"/>
      <c r="L510" s="314"/>
      <c r="M510" s="314"/>
      <c r="N510" s="314"/>
      <c r="O510" s="314"/>
      <c r="P510" s="314"/>
      <c r="Q510" s="314"/>
      <c r="R510" s="356"/>
      <c r="S510" s="314"/>
      <c r="T510" s="314"/>
      <c r="U510" s="314"/>
      <c r="V510" s="314"/>
      <c r="W510" s="314"/>
      <c r="X510" s="314"/>
      <c r="Y510" s="314"/>
      <c r="Z510" s="314"/>
    </row>
    <row r="511" spans="1:26" ht="14" x14ac:dyDescent="0.2">
      <c r="A511" s="356"/>
      <c r="B511" s="314"/>
      <c r="C511" s="314"/>
      <c r="D511" s="314"/>
      <c r="E511" s="314"/>
      <c r="F511" s="314"/>
      <c r="G511" s="314"/>
      <c r="H511" s="314"/>
      <c r="I511" s="314"/>
      <c r="J511" s="314"/>
      <c r="K511" s="314"/>
      <c r="L511" s="314"/>
      <c r="M511" s="314"/>
      <c r="N511" s="314"/>
      <c r="O511" s="314"/>
      <c r="P511" s="314"/>
      <c r="Q511" s="314"/>
      <c r="R511" s="356"/>
      <c r="S511" s="314"/>
      <c r="T511" s="314"/>
      <c r="U511" s="314"/>
      <c r="V511" s="314"/>
      <c r="W511" s="314"/>
      <c r="X511" s="314"/>
      <c r="Y511" s="314"/>
      <c r="Z511" s="314"/>
    </row>
    <row r="512" spans="1:26" ht="14" x14ac:dyDescent="0.2">
      <c r="A512" s="356"/>
      <c r="B512" s="314"/>
      <c r="C512" s="314"/>
      <c r="D512" s="314"/>
      <c r="E512" s="314"/>
      <c r="F512" s="314"/>
      <c r="G512" s="314"/>
      <c r="H512" s="314"/>
      <c r="I512" s="314"/>
      <c r="J512" s="314"/>
      <c r="K512" s="314"/>
      <c r="L512" s="314"/>
      <c r="M512" s="314"/>
      <c r="N512" s="314"/>
      <c r="O512" s="314"/>
      <c r="P512" s="314"/>
      <c r="Q512" s="314"/>
      <c r="R512" s="356"/>
      <c r="S512" s="314"/>
      <c r="T512" s="314"/>
      <c r="U512" s="314"/>
      <c r="V512" s="314"/>
      <c r="W512" s="314"/>
      <c r="X512" s="314"/>
      <c r="Y512" s="314"/>
      <c r="Z512" s="314"/>
    </row>
    <row r="513" spans="1:26" ht="14" x14ac:dyDescent="0.2">
      <c r="A513" s="356"/>
      <c r="B513" s="314"/>
      <c r="C513" s="314"/>
      <c r="D513" s="314"/>
      <c r="E513" s="314"/>
      <c r="F513" s="314"/>
      <c r="G513" s="314"/>
      <c r="H513" s="314"/>
      <c r="I513" s="314"/>
      <c r="J513" s="314"/>
      <c r="K513" s="314"/>
      <c r="L513" s="314"/>
      <c r="M513" s="314"/>
      <c r="N513" s="314"/>
      <c r="O513" s="314"/>
      <c r="P513" s="314"/>
      <c r="Q513" s="314"/>
      <c r="R513" s="356"/>
      <c r="S513" s="314"/>
      <c r="T513" s="314"/>
      <c r="U513" s="314"/>
      <c r="V513" s="314"/>
      <c r="W513" s="314"/>
      <c r="X513" s="314"/>
      <c r="Y513" s="314"/>
      <c r="Z513" s="314"/>
    </row>
    <row r="514" spans="1:26" ht="14" x14ac:dyDescent="0.2">
      <c r="A514" s="356"/>
      <c r="B514" s="314"/>
      <c r="C514" s="314"/>
      <c r="D514" s="314"/>
      <c r="E514" s="314"/>
      <c r="F514" s="314"/>
      <c r="G514" s="314"/>
      <c r="H514" s="314"/>
      <c r="I514" s="314"/>
      <c r="J514" s="314"/>
      <c r="K514" s="314"/>
      <c r="L514" s="314"/>
      <c r="M514" s="314"/>
      <c r="N514" s="314"/>
      <c r="O514" s="314"/>
      <c r="P514" s="314"/>
      <c r="Q514" s="314"/>
      <c r="R514" s="356"/>
      <c r="S514" s="314"/>
      <c r="T514" s="314"/>
      <c r="U514" s="314"/>
      <c r="V514" s="314"/>
      <c r="W514" s="314"/>
      <c r="X514" s="314"/>
      <c r="Y514" s="314"/>
      <c r="Z514" s="314"/>
    </row>
    <row r="515" spans="1:26" ht="14" x14ac:dyDescent="0.2">
      <c r="A515" s="356"/>
      <c r="B515" s="314"/>
      <c r="C515" s="314"/>
      <c r="D515" s="314"/>
      <c r="E515" s="314"/>
      <c r="F515" s="314"/>
      <c r="G515" s="314"/>
      <c r="H515" s="314"/>
      <c r="I515" s="314"/>
      <c r="J515" s="314"/>
      <c r="K515" s="314"/>
      <c r="L515" s="314"/>
      <c r="M515" s="314"/>
      <c r="N515" s="314"/>
      <c r="O515" s="314"/>
      <c r="P515" s="314"/>
      <c r="Q515" s="314"/>
      <c r="R515" s="356"/>
      <c r="S515" s="314"/>
      <c r="T515" s="314"/>
      <c r="U515" s="314"/>
      <c r="V515" s="314"/>
      <c r="W515" s="314"/>
      <c r="X515" s="314"/>
      <c r="Y515" s="314"/>
      <c r="Z515" s="314"/>
    </row>
    <row r="516" spans="1:26" ht="14" x14ac:dyDescent="0.2">
      <c r="A516" s="356"/>
      <c r="B516" s="314"/>
      <c r="C516" s="314"/>
      <c r="D516" s="314"/>
      <c r="E516" s="314"/>
      <c r="F516" s="314"/>
      <c r="G516" s="314"/>
      <c r="H516" s="314"/>
      <c r="I516" s="314"/>
      <c r="J516" s="314"/>
      <c r="K516" s="314"/>
      <c r="L516" s="314"/>
      <c r="M516" s="314"/>
      <c r="N516" s="314"/>
      <c r="O516" s="314"/>
      <c r="P516" s="314"/>
      <c r="Q516" s="314"/>
      <c r="R516" s="356"/>
      <c r="S516" s="314"/>
      <c r="T516" s="314"/>
      <c r="U516" s="314"/>
      <c r="V516" s="314"/>
      <c r="W516" s="314"/>
      <c r="X516" s="314"/>
      <c r="Y516" s="314"/>
      <c r="Z516" s="314"/>
    </row>
    <row r="517" spans="1:26" ht="14" x14ac:dyDescent="0.2">
      <c r="A517" s="356"/>
      <c r="B517" s="314"/>
      <c r="C517" s="314"/>
      <c r="D517" s="314"/>
      <c r="E517" s="314"/>
      <c r="F517" s="314"/>
      <c r="G517" s="314"/>
      <c r="H517" s="314"/>
      <c r="I517" s="314"/>
      <c r="J517" s="314"/>
      <c r="K517" s="314"/>
      <c r="L517" s="314"/>
      <c r="M517" s="314"/>
      <c r="N517" s="314"/>
      <c r="O517" s="314"/>
      <c r="P517" s="314"/>
      <c r="Q517" s="314"/>
      <c r="R517" s="356"/>
      <c r="S517" s="314"/>
      <c r="T517" s="314"/>
      <c r="U517" s="314"/>
      <c r="V517" s="314"/>
      <c r="W517" s="314"/>
      <c r="X517" s="314"/>
      <c r="Y517" s="314"/>
      <c r="Z517" s="314"/>
    </row>
    <row r="518" spans="1:26" ht="14" x14ac:dyDescent="0.2">
      <c r="A518" s="356"/>
      <c r="B518" s="314"/>
      <c r="C518" s="314"/>
      <c r="D518" s="314"/>
      <c r="E518" s="314"/>
      <c r="F518" s="314"/>
      <c r="G518" s="314"/>
      <c r="H518" s="314"/>
      <c r="I518" s="314"/>
      <c r="J518" s="314"/>
      <c r="K518" s="314"/>
      <c r="L518" s="314"/>
      <c r="M518" s="314"/>
      <c r="N518" s="314"/>
      <c r="O518" s="314"/>
      <c r="P518" s="314"/>
      <c r="Q518" s="314"/>
      <c r="R518" s="356"/>
      <c r="S518" s="314"/>
      <c r="T518" s="314"/>
      <c r="U518" s="314"/>
      <c r="V518" s="314"/>
      <c r="W518" s="314"/>
      <c r="X518" s="314"/>
      <c r="Y518" s="314"/>
      <c r="Z518" s="314"/>
    </row>
    <row r="519" spans="1:26" ht="14" x14ac:dyDescent="0.2">
      <c r="A519" s="356"/>
      <c r="B519" s="314"/>
      <c r="C519" s="314"/>
      <c r="D519" s="314"/>
      <c r="E519" s="314"/>
      <c r="F519" s="314"/>
      <c r="G519" s="314"/>
      <c r="H519" s="314"/>
      <c r="I519" s="314"/>
      <c r="J519" s="314"/>
      <c r="K519" s="314"/>
      <c r="L519" s="314"/>
      <c r="M519" s="314"/>
      <c r="N519" s="314"/>
      <c r="O519" s="314"/>
      <c r="P519" s="314"/>
      <c r="Q519" s="314"/>
      <c r="R519" s="356"/>
      <c r="S519" s="314"/>
      <c r="T519" s="314"/>
      <c r="U519" s="314"/>
      <c r="V519" s="314"/>
      <c r="W519" s="314"/>
      <c r="X519" s="314"/>
      <c r="Y519" s="314"/>
      <c r="Z519" s="314"/>
    </row>
    <row r="520" spans="1:26" ht="14" x14ac:dyDescent="0.2">
      <c r="A520" s="356"/>
      <c r="B520" s="314"/>
      <c r="C520" s="314"/>
      <c r="D520" s="314"/>
      <c r="E520" s="314"/>
      <c r="F520" s="314"/>
      <c r="G520" s="314"/>
      <c r="H520" s="314"/>
      <c r="I520" s="314"/>
      <c r="J520" s="314"/>
      <c r="K520" s="314"/>
      <c r="L520" s="314"/>
      <c r="M520" s="314"/>
      <c r="N520" s="314"/>
      <c r="O520" s="314"/>
      <c r="P520" s="314"/>
      <c r="Q520" s="314"/>
      <c r="R520" s="356"/>
      <c r="S520" s="314"/>
      <c r="T520" s="314"/>
      <c r="U520" s="314"/>
      <c r="V520" s="314"/>
      <c r="W520" s="314"/>
      <c r="X520" s="314"/>
      <c r="Y520" s="314"/>
      <c r="Z520" s="314"/>
    </row>
    <row r="521" spans="1:26" ht="14" x14ac:dyDescent="0.2">
      <c r="A521" s="356"/>
      <c r="B521" s="314"/>
      <c r="C521" s="314"/>
      <c r="D521" s="314"/>
      <c r="E521" s="314"/>
      <c r="F521" s="314"/>
      <c r="G521" s="314"/>
      <c r="H521" s="314"/>
      <c r="I521" s="314"/>
      <c r="J521" s="314"/>
      <c r="K521" s="314"/>
      <c r="L521" s="314"/>
      <c r="M521" s="314"/>
      <c r="N521" s="314"/>
      <c r="O521" s="314"/>
      <c r="P521" s="314"/>
      <c r="Q521" s="314"/>
      <c r="R521" s="356"/>
      <c r="S521" s="314"/>
      <c r="T521" s="314"/>
      <c r="U521" s="314"/>
      <c r="V521" s="314"/>
      <c r="W521" s="314"/>
      <c r="X521" s="314"/>
      <c r="Y521" s="314"/>
      <c r="Z521" s="314"/>
    </row>
    <row r="522" spans="1:26" ht="14" x14ac:dyDescent="0.2">
      <c r="A522" s="356"/>
      <c r="B522" s="314"/>
      <c r="C522" s="314"/>
      <c r="D522" s="314"/>
      <c r="E522" s="314"/>
      <c r="F522" s="314"/>
      <c r="G522" s="314"/>
      <c r="H522" s="314"/>
      <c r="I522" s="314"/>
      <c r="J522" s="314"/>
      <c r="K522" s="314"/>
      <c r="L522" s="314"/>
      <c r="M522" s="314"/>
      <c r="N522" s="314"/>
      <c r="O522" s="314"/>
      <c r="P522" s="314"/>
      <c r="Q522" s="314"/>
      <c r="R522" s="356"/>
      <c r="S522" s="314"/>
      <c r="T522" s="314"/>
      <c r="U522" s="314"/>
      <c r="V522" s="314"/>
      <c r="W522" s="314"/>
      <c r="X522" s="314"/>
      <c r="Y522" s="314"/>
      <c r="Z522" s="314"/>
    </row>
    <row r="523" spans="1:26" ht="14" x14ac:dyDescent="0.2">
      <c r="A523" s="356"/>
      <c r="B523" s="314"/>
      <c r="C523" s="314"/>
      <c r="D523" s="314"/>
      <c r="E523" s="314"/>
      <c r="F523" s="314"/>
      <c r="G523" s="314"/>
      <c r="H523" s="314"/>
      <c r="I523" s="314"/>
      <c r="J523" s="314"/>
      <c r="K523" s="314"/>
      <c r="L523" s="314"/>
      <c r="M523" s="314"/>
      <c r="N523" s="314"/>
      <c r="O523" s="314"/>
      <c r="P523" s="314"/>
      <c r="Q523" s="314"/>
      <c r="R523" s="356"/>
      <c r="S523" s="314"/>
      <c r="T523" s="314"/>
      <c r="U523" s="314"/>
      <c r="V523" s="314"/>
      <c r="W523" s="314"/>
      <c r="X523" s="314"/>
      <c r="Y523" s="314"/>
      <c r="Z523" s="314"/>
    </row>
    <row r="524" spans="1:26" ht="14" x14ac:dyDescent="0.2">
      <c r="A524" s="356"/>
      <c r="B524" s="314"/>
      <c r="C524" s="314"/>
      <c r="D524" s="314"/>
      <c r="E524" s="314"/>
      <c r="F524" s="314"/>
      <c r="G524" s="314"/>
      <c r="H524" s="314"/>
      <c r="I524" s="314"/>
      <c r="J524" s="314"/>
      <c r="K524" s="314"/>
      <c r="L524" s="314"/>
      <c r="M524" s="314"/>
      <c r="N524" s="314"/>
      <c r="O524" s="314"/>
      <c r="P524" s="314"/>
      <c r="Q524" s="314"/>
      <c r="R524" s="356"/>
      <c r="S524" s="314"/>
      <c r="T524" s="314"/>
      <c r="U524" s="314"/>
      <c r="V524" s="314"/>
      <c r="W524" s="314"/>
      <c r="X524" s="314"/>
      <c r="Y524" s="314"/>
      <c r="Z524" s="314"/>
    </row>
    <row r="525" spans="1:26" ht="14" x14ac:dyDescent="0.2">
      <c r="A525" s="356"/>
      <c r="B525" s="314"/>
      <c r="C525" s="314"/>
      <c r="D525" s="314"/>
      <c r="E525" s="314"/>
      <c r="F525" s="314"/>
      <c r="G525" s="314"/>
      <c r="H525" s="314"/>
      <c r="I525" s="314"/>
      <c r="J525" s="314"/>
      <c r="K525" s="314"/>
      <c r="L525" s="314"/>
      <c r="M525" s="314"/>
      <c r="N525" s="314"/>
      <c r="O525" s="314"/>
      <c r="P525" s="314"/>
      <c r="Q525" s="314"/>
      <c r="R525" s="356"/>
      <c r="S525" s="314"/>
      <c r="T525" s="314"/>
      <c r="U525" s="314"/>
      <c r="V525" s="314"/>
      <c r="W525" s="314"/>
      <c r="X525" s="314"/>
      <c r="Y525" s="314"/>
      <c r="Z525" s="314"/>
    </row>
    <row r="526" spans="1:26" ht="14" x14ac:dyDescent="0.2">
      <c r="A526" s="356"/>
      <c r="B526" s="314"/>
      <c r="C526" s="314"/>
      <c r="D526" s="314"/>
      <c r="E526" s="314"/>
      <c r="F526" s="314"/>
      <c r="G526" s="314"/>
      <c r="H526" s="314"/>
      <c r="I526" s="314"/>
      <c r="J526" s="314"/>
      <c r="K526" s="314"/>
      <c r="L526" s="314"/>
      <c r="M526" s="314"/>
      <c r="N526" s="314"/>
      <c r="O526" s="314"/>
      <c r="P526" s="314"/>
      <c r="Q526" s="314"/>
      <c r="R526" s="356"/>
      <c r="S526" s="314"/>
      <c r="T526" s="314"/>
      <c r="U526" s="314"/>
      <c r="V526" s="314"/>
      <c r="W526" s="314"/>
      <c r="X526" s="314"/>
      <c r="Y526" s="314"/>
      <c r="Z526" s="314"/>
    </row>
    <row r="527" spans="1:26" ht="14" x14ac:dyDescent="0.2">
      <c r="A527" s="356"/>
      <c r="B527" s="314"/>
      <c r="C527" s="314"/>
      <c r="D527" s="314"/>
      <c r="E527" s="314"/>
      <c r="F527" s="314"/>
      <c r="G527" s="314"/>
      <c r="H527" s="314"/>
      <c r="I527" s="314"/>
      <c r="J527" s="314"/>
      <c r="K527" s="314"/>
      <c r="L527" s="314"/>
      <c r="M527" s="314"/>
      <c r="N527" s="314"/>
      <c r="O527" s="314"/>
      <c r="P527" s="314"/>
      <c r="Q527" s="314"/>
      <c r="R527" s="356"/>
      <c r="S527" s="314"/>
      <c r="T527" s="314"/>
      <c r="U527" s="314"/>
      <c r="V527" s="314"/>
      <c r="W527" s="314"/>
      <c r="X527" s="314"/>
      <c r="Y527" s="314"/>
      <c r="Z527" s="314"/>
    </row>
    <row r="528" spans="1:26" ht="14" x14ac:dyDescent="0.2">
      <c r="A528" s="356"/>
      <c r="B528" s="314"/>
      <c r="C528" s="314"/>
      <c r="D528" s="314"/>
      <c r="E528" s="314"/>
      <c r="F528" s="314"/>
      <c r="G528" s="314"/>
      <c r="H528" s="314"/>
      <c r="I528" s="314"/>
      <c r="J528" s="314"/>
      <c r="K528" s="314"/>
      <c r="L528" s="314"/>
      <c r="M528" s="314"/>
      <c r="N528" s="314"/>
      <c r="O528" s="314"/>
      <c r="P528" s="314"/>
      <c r="Q528" s="314"/>
      <c r="R528" s="356"/>
      <c r="S528" s="314"/>
      <c r="T528" s="314"/>
      <c r="U528" s="314"/>
      <c r="V528" s="314"/>
      <c r="W528" s="314"/>
      <c r="X528" s="314"/>
      <c r="Y528" s="314"/>
      <c r="Z528" s="314"/>
    </row>
    <row r="529" spans="1:26" ht="14" x14ac:dyDescent="0.2">
      <c r="A529" s="356"/>
      <c r="B529" s="314"/>
      <c r="C529" s="314"/>
      <c r="D529" s="314"/>
      <c r="E529" s="314"/>
      <c r="F529" s="314"/>
      <c r="G529" s="314"/>
      <c r="H529" s="314"/>
      <c r="I529" s="314"/>
      <c r="J529" s="314"/>
      <c r="K529" s="314"/>
      <c r="L529" s="314"/>
      <c r="M529" s="314"/>
      <c r="N529" s="314"/>
      <c r="O529" s="314"/>
      <c r="P529" s="314"/>
      <c r="Q529" s="314"/>
      <c r="R529" s="356"/>
      <c r="S529" s="314"/>
      <c r="T529" s="314"/>
      <c r="U529" s="314"/>
      <c r="V529" s="314"/>
      <c r="W529" s="314"/>
      <c r="X529" s="314"/>
      <c r="Y529" s="314"/>
      <c r="Z529" s="314"/>
    </row>
    <row r="530" spans="1:26" ht="14" x14ac:dyDescent="0.2">
      <c r="A530" s="356"/>
      <c r="B530" s="314"/>
      <c r="C530" s="314"/>
      <c r="D530" s="314"/>
      <c r="E530" s="314"/>
      <c r="F530" s="314"/>
      <c r="G530" s="314"/>
      <c r="H530" s="314"/>
      <c r="I530" s="314"/>
      <c r="J530" s="314"/>
      <c r="K530" s="314"/>
      <c r="L530" s="314"/>
      <c r="M530" s="314"/>
      <c r="N530" s="314"/>
      <c r="O530" s="314"/>
      <c r="P530" s="314"/>
      <c r="Q530" s="314"/>
      <c r="R530" s="356"/>
      <c r="S530" s="314"/>
      <c r="T530" s="314"/>
      <c r="U530" s="314"/>
      <c r="V530" s="314"/>
      <c r="W530" s="314"/>
      <c r="X530" s="314"/>
      <c r="Y530" s="314"/>
      <c r="Z530" s="314"/>
    </row>
    <row r="531" spans="1:26" ht="14" x14ac:dyDescent="0.2">
      <c r="A531" s="356"/>
      <c r="B531" s="314"/>
      <c r="C531" s="314"/>
      <c r="D531" s="314"/>
      <c r="E531" s="314"/>
      <c r="F531" s="314"/>
      <c r="G531" s="314"/>
      <c r="H531" s="314"/>
      <c r="I531" s="314"/>
      <c r="J531" s="314"/>
      <c r="K531" s="314"/>
      <c r="L531" s="314"/>
      <c r="M531" s="314"/>
      <c r="N531" s="314"/>
      <c r="O531" s="314"/>
      <c r="P531" s="314"/>
      <c r="Q531" s="314"/>
      <c r="R531" s="356"/>
      <c r="S531" s="314"/>
      <c r="T531" s="314"/>
      <c r="U531" s="314"/>
      <c r="V531" s="314"/>
      <c r="W531" s="314"/>
      <c r="X531" s="314"/>
      <c r="Y531" s="314"/>
      <c r="Z531" s="314"/>
    </row>
    <row r="532" spans="1:26" ht="14" x14ac:dyDescent="0.2">
      <c r="A532" s="356"/>
      <c r="B532" s="314"/>
      <c r="C532" s="314"/>
      <c r="D532" s="314"/>
      <c r="E532" s="314"/>
      <c r="F532" s="314"/>
      <c r="G532" s="314"/>
      <c r="H532" s="314"/>
      <c r="I532" s="314"/>
      <c r="J532" s="314"/>
      <c r="K532" s="314"/>
      <c r="L532" s="314"/>
      <c r="M532" s="314"/>
      <c r="N532" s="314"/>
      <c r="O532" s="314"/>
      <c r="P532" s="314"/>
      <c r="Q532" s="314"/>
      <c r="R532" s="356"/>
      <c r="S532" s="314"/>
      <c r="T532" s="314"/>
      <c r="U532" s="314"/>
      <c r="V532" s="314"/>
      <c r="W532" s="314"/>
      <c r="X532" s="314"/>
      <c r="Y532" s="314"/>
      <c r="Z532" s="314"/>
    </row>
    <row r="533" spans="1:26" ht="14" x14ac:dyDescent="0.2">
      <c r="A533" s="356"/>
      <c r="B533" s="314"/>
      <c r="C533" s="314"/>
      <c r="D533" s="314"/>
      <c r="E533" s="314"/>
      <c r="F533" s="314"/>
      <c r="G533" s="314"/>
      <c r="H533" s="314"/>
      <c r="I533" s="314"/>
      <c r="J533" s="314"/>
      <c r="K533" s="314"/>
      <c r="L533" s="314"/>
      <c r="M533" s="314"/>
      <c r="N533" s="314"/>
      <c r="O533" s="314"/>
      <c r="P533" s="314"/>
      <c r="Q533" s="314"/>
      <c r="R533" s="356"/>
      <c r="S533" s="314"/>
      <c r="T533" s="314"/>
      <c r="U533" s="314"/>
      <c r="V533" s="314"/>
      <c r="W533" s="314"/>
      <c r="X533" s="314"/>
      <c r="Y533" s="314"/>
      <c r="Z533" s="314"/>
    </row>
    <row r="534" spans="1:26" ht="14" x14ac:dyDescent="0.2">
      <c r="A534" s="356"/>
      <c r="B534" s="314"/>
      <c r="C534" s="314"/>
      <c r="D534" s="314"/>
      <c r="E534" s="314"/>
      <c r="F534" s="314"/>
      <c r="G534" s="314"/>
      <c r="H534" s="314"/>
      <c r="I534" s="314"/>
      <c r="J534" s="314"/>
      <c r="K534" s="314"/>
      <c r="L534" s="314"/>
      <c r="M534" s="314"/>
      <c r="N534" s="314"/>
      <c r="O534" s="314"/>
      <c r="P534" s="314"/>
      <c r="Q534" s="314"/>
      <c r="R534" s="356"/>
      <c r="S534" s="314"/>
      <c r="T534" s="314"/>
      <c r="U534" s="314"/>
      <c r="V534" s="314"/>
      <c r="W534" s="314"/>
      <c r="X534" s="314"/>
      <c r="Y534" s="314"/>
      <c r="Z534" s="314"/>
    </row>
    <row r="535" spans="1:26" ht="14" x14ac:dyDescent="0.2">
      <c r="A535" s="356"/>
      <c r="B535" s="314"/>
      <c r="C535" s="314"/>
      <c r="D535" s="314"/>
      <c r="E535" s="314"/>
      <c r="F535" s="314"/>
      <c r="G535" s="314"/>
      <c r="H535" s="314"/>
      <c r="I535" s="314"/>
      <c r="J535" s="314"/>
      <c r="K535" s="314"/>
      <c r="L535" s="314"/>
      <c r="M535" s="314"/>
      <c r="N535" s="314"/>
      <c r="O535" s="314"/>
      <c r="P535" s="314"/>
      <c r="Q535" s="314"/>
      <c r="R535" s="356"/>
      <c r="S535" s="314"/>
      <c r="T535" s="314"/>
      <c r="U535" s="314"/>
      <c r="V535" s="314"/>
      <c r="W535" s="314"/>
      <c r="X535" s="314"/>
      <c r="Y535" s="314"/>
      <c r="Z535" s="314"/>
    </row>
    <row r="536" spans="1:26" ht="14" x14ac:dyDescent="0.2">
      <c r="A536" s="356"/>
      <c r="B536" s="314"/>
      <c r="C536" s="314"/>
      <c r="D536" s="314"/>
      <c r="E536" s="314"/>
      <c r="F536" s="314"/>
      <c r="G536" s="314"/>
      <c r="H536" s="314"/>
      <c r="I536" s="314"/>
      <c r="J536" s="314"/>
      <c r="K536" s="314"/>
      <c r="L536" s="314"/>
      <c r="M536" s="314"/>
      <c r="N536" s="314"/>
      <c r="O536" s="314"/>
      <c r="P536" s="314"/>
      <c r="Q536" s="314"/>
      <c r="R536" s="356"/>
      <c r="S536" s="314"/>
      <c r="T536" s="314"/>
      <c r="U536" s="314"/>
      <c r="V536" s="314"/>
      <c r="W536" s="314"/>
      <c r="X536" s="314"/>
      <c r="Y536" s="314"/>
      <c r="Z536" s="314"/>
    </row>
    <row r="537" spans="1:26" ht="14" x14ac:dyDescent="0.2">
      <c r="A537" s="356"/>
      <c r="B537" s="314"/>
      <c r="C537" s="314"/>
      <c r="D537" s="314"/>
      <c r="E537" s="314"/>
      <c r="F537" s="314"/>
      <c r="G537" s="314"/>
      <c r="H537" s="314"/>
      <c r="I537" s="314"/>
      <c r="J537" s="314"/>
      <c r="K537" s="314"/>
      <c r="L537" s="314"/>
      <c r="M537" s="314"/>
      <c r="N537" s="314"/>
      <c r="O537" s="314"/>
      <c r="P537" s="314"/>
      <c r="Q537" s="314"/>
      <c r="R537" s="356"/>
      <c r="S537" s="314"/>
      <c r="T537" s="314"/>
      <c r="U537" s="314"/>
      <c r="V537" s="314"/>
      <c r="W537" s="314"/>
      <c r="X537" s="314"/>
      <c r="Y537" s="314"/>
      <c r="Z537" s="314"/>
    </row>
    <row r="538" spans="1:26" ht="14" x14ac:dyDescent="0.2">
      <c r="A538" s="356"/>
      <c r="B538" s="314"/>
      <c r="C538" s="314"/>
      <c r="D538" s="314"/>
      <c r="E538" s="314"/>
      <c r="F538" s="314"/>
      <c r="G538" s="314"/>
      <c r="H538" s="314"/>
      <c r="I538" s="314"/>
      <c r="J538" s="314"/>
      <c r="K538" s="314"/>
      <c r="L538" s="314"/>
      <c r="M538" s="314"/>
      <c r="N538" s="314"/>
      <c r="O538" s="314"/>
      <c r="P538" s="314"/>
      <c r="Q538" s="314"/>
      <c r="R538" s="356"/>
      <c r="S538" s="314"/>
      <c r="T538" s="314"/>
      <c r="U538" s="314"/>
      <c r="V538" s="314"/>
      <c r="W538" s="314"/>
      <c r="X538" s="314"/>
      <c r="Y538" s="314"/>
      <c r="Z538" s="314"/>
    </row>
    <row r="539" spans="1:26" ht="14" x14ac:dyDescent="0.2">
      <c r="A539" s="356"/>
      <c r="B539" s="314"/>
      <c r="C539" s="314"/>
      <c r="D539" s="314"/>
      <c r="E539" s="314"/>
      <c r="F539" s="314"/>
      <c r="G539" s="314"/>
      <c r="H539" s="314"/>
      <c r="I539" s="314"/>
      <c r="J539" s="314"/>
      <c r="K539" s="314"/>
      <c r="L539" s="314"/>
      <c r="M539" s="314"/>
      <c r="N539" s="314"/>
      <c r="O539" s="314"/>
      <c r="P539" s="314"/>
      <c r="Q539" s="314"/>
      <c r="R539" s="356"/>
      <c r="S539" s="314"/>
      <c r="T539" s="314"/>
      <c r="U539" s="314"/>
      <c r="V539" s="314"/>
      <c r="W539" s="314"/>
      <c r="X539" s="314"/>
      <c r="Y539" s="314"/>
      <c r="Z539" s="314"/>
    </row>
    <row r="540" spans="1:26" ht="14" x14ac:dyDescent="0.2">
      <c r="A540" s="356"/>
      <c r="B540" s="314"/>
      <c r="C540" s="314"/>
      <c r="D540" s="314"/>
      <c r="E540" s="314"/>
      <c r="F540" s="314"/>
      <c r="G540" s="314"/>
      <c r="H540" s="314"/>
      <c r="I540" s="314"/>
      <c r="J540" s="314"/>
      <c r="K540" s="314"/>
      <c r="L540" s="314"/>
      <c r="M540" s="314"/>
      <c r="N540" s="314"/>
      <c r="O540" s="314"/>
      <c r="P540" s="314"/>
      <c r="Q540" s="314"/>
      <c r="R540" s="356"/>
      <c r="S540" s="314"/>
      <c r="T540" s="314"/>
      <c r="U540" s="314"/>
      <c r="V540" s="314"/>
      <c r="W540" s="314"/>
      <c r="X540" s="314"/>
      <c r="Y540" s="314"/>
      <c r="Z540" s="314"/>
    </row>
    <row r="541" spans="1:26" ht="14" x14ac:dyDescent="0.2">
      <c r="A541" s="356"/>
      <c r="B541" s="314"/>
      <c r="C541" s="314"/>
      <c r="D541" s="314"/>
      <c r="E541" s="314"/>
      <c r="F541" s="314"/>
      <c r="G541" s="314"/>
      <c r="H541" s="314"/>
      <c r="I541" s="314"/>
      <c r="J541" s="314"/>
      <c r="K541" s="314"/>
      <c r="L541" s="314"/>
      <c r="M541" s="314"/>
      <c r="N541" s="314"/>
      <c r="O541" s="314"/>
      <c r="P541" s="314"/>
      <c r="Q541" s="314"/>
      <c r="R541" s="356"/>
      <c r="S541" s="314"/>
      <c r="T541" s="314"/>
      <c r="U541" s="314"/>
      <c r="V541" s="314"/>
      <c r="W541" s="314"/>
      <c r="X541" s="314"/>
      <c r="Y541" s="314"/>
      <c r="Z541" s="314"/>
    </row>
    <row r="542" spans="1:26" ht="14" x14ac:dyDescent="0.2">
      <c r="A542" s="356"/>
      <c r="B542" s="314"/>
      <c r="C542" s="314"/>
      <c r="D542" s="314"/>
      <c r="E542" s="314"/>
      <c r="F542" s="314"/>
      <c r="G542" s="314"/>
      <c r="H542" s="314"/>
      <c r="I542" s="314"/>
      <c r="J542" s="314"/>
      <c r="K542" s="314"/>
      <c r="L542" s="314"/>
      <c r="M542" s="314"/>
      <c r="N542" s="314"/>
      <c r="O542" s="314"/>
      <c r="P542" s="314"/>
      <c r="Q542" s="314"/>
      <c r="R542" s="356"/>
      <c r="S542" s="314"/>
      <c r="T542" s="314"/>
      <c r="U542" s="314"/>
      <c r="V542" s="314"/>
      <c r="W542" s="314"/>
      <c r="X542" s="314"/>
      <c r="Y542" s="314"/>
      <c r="Z542" s="314"/>
    </row>
    <row r="543" spans="1:26" ht="14" x14ac:dyDescent="0.2">
      <c r="A543" s="356"/>
      <c r="B543" s="314"/>
      <c r="C543" s="314"/>
      <c r="D543" s="314"/>
      <c r="E543" s="314"/>
      <c r="F543" s="314"/>
      <c r="G543" s="314"/>
      <c r="H543" s="314"/>
      <c r="I543" s="314"/>
      <c r="J543" s="314"/>
      <c r="K543" s="314"/>
      <c r="L543" s="314"/>
      <c r="M543" s="314"/>
      <c r="N543" s="314"/>
      <c r="O543" s="314"/>
      <c r="P543" s="314"/>
      <c r="Q543" s="314"/>
      <c r="R543" s="356"/>
      <c r="S543" s="314"/>
      <c r="T543" s="314"/>
      <c r="U543" s="314"/>
      <c r="V543" s="314"/>
      <c r="W543" s="314"/>
      <c r="X543" s="314"/>
      <c r="Y543" s="314"/>
      <c r="Z543" s="314"/>
    </row>
    <row r="544" spans="1:26" ht="14" x14ac:dyDescent="0.2">
      <c r="A544" s="356"/>
      <c r="B544" s="314"/>
      <c r="C544" s="314"/>
      <c r="D544" s="314"/>
      <c r="E544" s="314"/>
      <c r="F544" s="314"/>
      <c r="G544" s="314"/>
      <c r="H544" s="314"/>
      <c r="I544" s="314"/>
      <c r="J544" s="314"/>
      <c r="K544" s="314"/>
      <c r="L544" s="314"/>
      <c r="M544" s="314"/>
      <c r="N544" s="314"/>
      <c r="O544" s="314"/>
      <c r="P544" s="314"/>
      <c r="Q544" s="314"/>
      <c r="R544" s="356"/>
      <c r="S544" s="314"/>
      <c r="T544" s="314"/>
      <c r="U544" s="314"/>
      <c r="V544" s="314"/>
      <c r="W544" s="314"/>
      <c r="X544" s="314"/>
      <c r="Y544" s="314"/>
      <c r="Z544" s="314"/>
    </row>
    <row r="545" spans="1:26" ht="14" x14ac:dyDescent="0.2">
      <c r="A545" s="356"/>
      <c r="B545" s="314"/>
      <c r="C545" s="314"/>
      <c r="D545" s="314"/>
      <c r="E545" s="314"/>
      <c r="F545" s="314"/>
      <c r="G545" s="314"/>
      <c r="H545" s="314"/>
      <c r="I545" s="314"/>
      <c r="J545" s="314"/>
      <c r="K545" s="314"/>
      <c r="L545" s="314"/>
      <c r="M545" s="314"/>
      <c r="N545" s="314"/>
      <c r="O545" s="314"/>
      <c r="P545" s="314"/>
      <c r="Q545" s="314"/>
      <c r="R545" s="356"/>
      <c r="S545" s="314"/>
      <c r="T545" s="314"/>
      <c r="U545" s="314"/>
      <c r="V545" s="314"/>
      <c r="W545" s="314"/>
      <c r="X545" s="314"/>
      <c r="Y545" s="314"/>
      <c r="Z545" s="314"/>
    </row>
    <row r="546" spans="1:26" ht="14" x14ac:dyDescent="0.2">
      <c r="A546" s="356"/>
      <c r="B546" s="314"/>
      <c r="C546" s="314"/>
      <c r="D546" s="314"/>
      <c r="E546" s="314"/>
      <c r="F546" s="314"/>
      <c r="G546" s="314"/>
      <c r="H546" s="314"/>
      <c r="I546" s="314"/>
      <c r="J546" s="314"/>
      <c r="K546" s="314"/>
      <c r="L546" s="314"/>
      <c r="M546" s="314"/>
      <c r="N546" s="314"/>
      <c r="O546" s="314"/>
      <c r="P546" s="314"/>
      <c r="Q546" s="314"/>
      <c r="R546" s="356"/>
      <c r="S546" s="314"/>
      <c r="T546" s="314"/>
      <c r="U546" s="314"/>
      <c r="V546" s="314"/>
      <c r="W546" s="314"/>
      <c r="X546" s="314"/>
      <c r="Y546" s="314"/>
      <c r="Z546" s="314"/>
    </row>
    <row r="547" spans="1:26" ht="14" x14ac:dyDescent="0.2">
      <c r="A547" s="356"/>
      <c r="B547" s="314"/>
      <c r="C547" s="314"/>
      <c r="D547" s="314"/>
      <c r="E547" s="314"/>
      <c r="F547" s="314"/>
      <c r="G547" s="314"/>
      <c r="H547" s="314"/>
      <c r="I547" s="314"/>
      <c r="J547" s="314"/>
      <c r="K547" s="314"/>
      <c r="L547" s="314"/>
      <c r="M547" s="314"/>
      <c r="N547" s="314"/>
      <c r="O547" s="314"/>
      <c r="P547" s="314"/>
      <c r="Q547" s="314"/>
      <c r="R547" s="356"/>
      <c r="S547" s="314"/>
      <c r="T547" s="314"/>
      <c r="U547" s="314"/>
      <c r="V547" s="314"/>
      <c r="W547" s="314"/>
      <c r="X547" s="314"/>
      <c r="Y547" s="314"/>
      <c r="Z547" s="314"/>
    </row>
    <row r="548" spans="1:26" ht="14" x14ac:dyDescent="0.2">
      <c r="A548" s="356"/>
      <c r="B548" s="314"/>
      <c r="C548" s="314"/>
      <c r="D548" s="314"/>
      <c r="E548" s="314"/>
      <c r="F548" s="314"/>
      <c r="G548" s="314"/>
      <c r="H548" s="314"/>
      <c r="I548" s="314"/>
      <c r="J548" s="314"/>
      <c r="K548" s="314"/>
      <c r="L548" s="314"/>
      <c r="M548" s="314"/>
      <c r="N548" s="314"/>
      <c r="O548" s="314"/>
      <c r="P548" s="314"/>
      <c r="Q548" s="314"/>
      <c r="R548" s="356"/>
      <c r="S548" s="314"/>
      <c r="T548" s="314"/>
      <c r="U548" s="314"/>
      <c r="V548" s="314"/>
      <c r="W548" s="314"/>
      <c r="X548" s="314"/>
      <c r="Y548" s="314"/>
      <c r="Z548" s="314"/>
    </row>
    <row r="549" spans="1:26" ht="14" x14ac:dyDescent="0.2">
      <c r="A549" s="356"/>
      <c r="B549" s="314"/>
      <c r="C549" s="314"/>
      <c r="D549" s="314"/>
      <c r="E549" s="314"/>
      <c r="F549" s="314"/>
      <c r="G549" s="314"/>
      <c r="H549" s="314"/>
      <c r="I549" s="314"/>
      <c r="J549" s="314"/>
      <c r="K549" s="314"/>
      <c r="L549" s="314"/>
      <c r="M549" s="314"/>
      <c r="N549" s="314"/>
      <c r="O549" s="314"/>
      <c r="P549" s="314"/>
      <c r="Q549" s="314"/>
      <c r="R549" s="356"/>
      <c r="S549" s="314"/>
      <c r="T549" s="314"/>
      <c r="U549" s="314"/>
      <c r="V549" s="314"/>
      <c r="W549" s="314"/>
      <c r="X549" s="314"/>
      <c r="Y549" s="314"/>
      <c r="Z549" s="314"/>
    </row>
    <row r="550" spans="1:26" ht="14" x14ac:dyDescent="0.2">
      <c r="A550" s="356"/>
      <c r="B550" s="314"/>
      <c r="C550" s="314"/>
      <c r="D550" s="314"/>
      <c r="E550" s="314"/>
      <c r="F550" s="314"/>
      <c r="G550" s="314"/>
      <c r="H550" s="314"/>
      <c r="I550" s="314"/>
      <c r="J550" s="314"/>
      <c r="K550" s="314"/>
      <c r="L550" s="314"/>
      <c r="M550" s="314"/>
      <c r="N550" s="314"/>
      <c r="O550" s="314"/>
      <c r="P550" s="314"/>
      <c r="Q550" s="314"/>
      <c r="R550" s="356"/>
      <c r="S550" s="314"/>
      <c r="T550" s="314"/>
      <c r="U550" s="314"/>
      <c r="V550" s="314"/>
      <c r="W550" s="314"/>
      <c r="X550" s="314"/>
      <c r="Y550" s="314"/>
      <c r="Z550" s="314"/>
    </row>
    <row r="551" spans="1:26" ht="14" x14ac:dyDescent="0.2">
      <c r="A551" s="356"/>
      <c r="B551" s="314"/>
      <c r="C551" s="314"/>
      <c r="D551" s="314"/>
      <c r="E551" s="314"/>
      <c r="F551" s="314"/>
      <c r="G551" s="314"/>
      <c r="H551" s="314"/>
      <c r="I551" s="314"/>
      <c r="J551" s="314"/>
      <c r="K551" s="314"/>
      <c r="L551" s="314"/>
      <c r="M551" s="314"/>
      <c r="N551" s="314"/>
      <c r="O551" s="314"/>
      <c r="P551" s="314"/>
      <c r="Q551" s="314"/>
      <c r="R551" s="356"/>
      <c r="S551" s="314"/>
      <c r="T551" s="314"/>
      <c r="U551" s="314"/>
      <c r="V551" s="314"/>
      <c r="W551" s="314"/>
      <c r="X551" s="314"/>
      <c r="Y551" s="314"/>
      <c r="Z551" s="314"/>
    </row>
    <row r="552" spans="1:26" ht="14" x14ac:dyDescent="0.2">
      <c r="A552" s="356"/>
      <c r="B552" s="314"/>
      <c r="C552" s="314"/>
      <c r="D552" s="314"/>
      <c r="E552" s="314"/>
      <c r="F552" s="314"/>
      <c r="G552" s="314"/>
      <c r="H552" s="314"/>
      <c r="I552" s="314"/>
      <c r="J552" s="314"/>
      <c r="K552" s="314"/>
      <c r="L552" s="314"/>
      <c r="M552" s="314"/>
      <c r="N552" s="314"/>
      <c r="O552" s="314"/>
      <c r="P552" s="314"/>
      <c r="Q552" s="314"/>
      <c r="R552" s="356"/>
      <c r="S552" s="314"/>
      <c r="T552" s="314"/>
      <c r="U552" s="314"/>
      <c r="V552" s="314"/>
      <c r="W552" s="314"/>
      <c r="X552" s="314"/>
      <c r="Y552" s="314"/>
      <c r="Z552" s="314"/>
    </row>
    <row r="553" spans="1:26" ht="14" x14ac:dyDescent="0.2">
      <c r="A553" s="356"/>
      <c r="B553" s="314"/>
      <c r="C553" s="314"/>
      <c r="D553" s="314"/>
      <c r="E553" s="314"/>
      <c r="F553" s="314"/>
      <c r="G553" s="314"/>
      <c r="H553" s="314"/>
      <c r="I553" s="314"/>
      <c r="J553" s="314"/>
      <c r="K553" s="314"/>
      <c r="L553" s="314"/>
      <c r="M553" s="314"/>
      <c r="N553" s="314"/>
      <c r="O553" s="314"/>
      <c r="P553" s="314"/>
      <c r="Q553" s="314"/>
      <c r="R553" s="356"/>
      <c r="S553" s="314"/>
      <c r="T553" s="314"/>
      <c r="U553" s="314"/>
      <c r="V553" s="314"/>
      <c r="W553" s="314"/>
      <c r="X553" s="314"/>
      <c r="Y553" s="314"/>
      <c r="Z553" s="314"/>
    </row>
    <row r="554" spans="1:26" ht="14" x14ac:dyDescent="0.2">
      <c r="A554" s="356"/>
      <c r="B554" s="314"/>
      <c r="C554" s="314"/>
      <c r="D554" s="314"/>
      <c r="E554" s="314"/>
      <c r="F554" s="314"/>
      <c r="G554" s="314"/>
      <c r="H554" s="314"/>
      <c r="I554" s="314"/>
      <c r="J554" s="314"/>
      <c r="K554" s="314"/>
      <c r="L554" s="314"/>
      <c r="M554" s="314"/>
      <c r="N554" s="314"/>
      <c r="O554" s="314"/>
      <c r="P554" s="314"/>
      <c r="Q554" s="314"/>
      <c r="R554" s="356"/>
      <c r="S554" s="314"/>
      <c r="T554" s="314"/>
      <c r="U554" s="314"/>
      <c r="V554" s="314"/>
      <c r="W554" s="314"/>
      <c r="X554" s="314"/>
      <c r="Y554" s="314"/>
      <c r="Z554" s="314"/>
    </row>
    <row r="555" spans="1:26" ht="14" x14ac:dyDescent="0.2">
      <c r="A555" s="356"/>
      <c r="B555" s="314"/>
      <c r="C555" s="314"/>
      <c r="D555" s="314"/>
      <c r="E555" s="314"/>
      <c r="F555" s="314"/>
      <c r="G555" s="314"/>
      <c r="H555" s="314"/>
      <c r="I555" s="314"/>
      <c r="J555" s="314"/>
      <c r="K555" s="314"/>
      <c r="L555" s="314"/>
      <c r="M555" s="314"/>
      <c r="N555" s="314"/>
      <c r="O555" s="314"/>
      <c r="P555" s="314"/>
      <c r="Q555" s="314"/>
      <c r="R555" s="356"/>
      <c r="S555" s="314"/>
      <c r="T555" s="314"/>
      <c r="U555" s="314"/>
      <c r="V555" s="314"/>
      <c r="W555" s="314"/>
      <c r="X555" s="314"/>
      <c r="Y555" s="314"/>
      <c r="Z555" s="314"/>
    </row>
    <row r="556" spans="1:26" ht="14" x14ac:dyDescent="0.2">
      <c r="A556" s="356"/>
      <c r="B556" s="314"/>
      <c r="C556" s="314"/>
      <c r="D556" s="314"/>
      <c r="E556" s="314"/>
      <c r="F556" s="314"/>
      <c r="G556" s="314"/>
      <c r="H556" s="314"/>
      <c r="I556" s="314"/>
      <c r="J556" s="314"/>
      <c r="K556" s="314"/>
      <c r="L556" s="314"/>
      <c r="M556" s="314"/>
      <c r="N556" s="314"/>
      <c r="O556" s="314"/>
      <c r="P556" s="314"/>
      <c r="Q556" s="314"/>
      <c r="R556" s="356"/>
      <c r="S556" s="314"/>
      <c r="T556" s="314"/>
      <c r="U556" s="314"/>
      <c r="V556" s="314"/>
      <c r="W556" s="314"/>
      <c r="X556" s="314"/>
      <c r="Y556" s="314"/>
      <c r="Z556" s="314"/>
    </row>
    <row r="557" spans="1:26" ht="14" x14ac:dyDescent="0.2">
      <c r="A557" s="356"/>
      <c r="B557" s="314"/>
      <c r="C557" s="314"/>
      <c r="D557" s="314"/>
      <c r="E557" s="314"/>
      <c r="F557" s="314"/>
      <c r="G557" s="314"/>
      <c r="H557" s="314"/>
      <c r="I557" s="314"/>
      <c r="J557" s="314"/>
      <c r="K557" s="314"/>
      <c r="L557" s="314"/>
      <c r="M557" s="314"/>
      <c r="N557" s="314"/>
      <c r="O557" s="314"/>
      <c r="P557" s="314"/>
      <c r="Q557" s="314"/>
      <c r="R557" s="356"/>
      <c r="S557" s="314"/>
      <c r="T557" s="314"/>
      <c r="U557" s="314"/>
      <c r="V557" s="314"/>
      <c r="W557" s="314"/>
      <c r="X557" s="314"/>
      <c r="Y557" s="314"/>
      <c r="Z557" s="314"/>
    </row>
    <row r="558" spans="1:26" ht="14" x14ac:dyDescent="0.2">
      <c r="A558" s="356"/>
      <c r="B558" s="314"/>
      <c r="C558" s="314"/>
      <c r="D558" s="314"/>
      <c r="E558" s="314"/>
      <c r="F558" s="314"/>
      <c r="G558" s="314"/>
      <c r="H558" s="314"/>
      <c r="I558" s="314"/>
      <c r="J558" s="314"/>
      <c r="K558" s="314"/>
      <c r="L558" s="314"/>
      <c r="M558" s="314"/>
      <c r="N558" s="314"/>
      <c r="O558" s="314"/>
      <c r="P558" s="314"/>
      <c r="Q558" s="314"/>
      <c r="R558" s="356"/>
      <c r="S558" s="314"/>
      <c r="T558" s="314"/>
      <c r="U558" s="314"/>
      <c r="V558" s="314"/>
      <c r="W558" s="314"/>
      <c r="X558" s="314"/>
      <c r="Y558" s="314"/>
      <c r="Z558" s="314"/>
    </row>
    <row r="559" spans="1:26" ht="14" x14ac:dyDescent="0.2">
      <c r="A559" s="356"/>
      <c r="B559" s="314"/>
      <c r="C559" s="314"/>
      <c r="D559" s="314"/>
      <c r="E559" s="314"/>
      <c r="F559" s="314"/>
      <c r="G559" s="314"/>
      <c r="H559" s="314"/>
      <c r="I559" s="314"/>
      <c r="J559" s="314"/>
      <c r="K559" s="314"/>
      <c r="L559" s="314"/>
      <c r="M559" s="314"/>
      <c r="N559" s="314"/>
      <c r="O559" s="314"/>
      <c r="P559" s="314"/>
      <c r="Q559" s="314"/>
      <c r="R559" s="356"/>
      <c r="S559" s="314"/>
      <c r="T559" s="314"/>
      <c r="U559" s="314"/>
      <c r="V559" s="314"/>
      <c r="W559" s="314"/>
      <c r="X559" s="314"/>
      <c r="Y559" s="314"/>
      <c r="Z559" s="314"/>
    </row>
    <row r="560" spans="1:26" ht="14" x14ac:dyDescent="0.2">
      <c r="A560" s="356"/>
      <c r="B560" s="314"/>
      <c r="C560" s="314"/>
      <c r="D560" s="314"/>
      <c r="E560" s="314"/>
      <c r="F560" s="314"/>
      <c r="G560" s="314"/>
      <c r="H560" s="314"/>
      <c r="I560" s="314"/>
      <c r="J560" s="314"/>
      <c r="K560" s="314"/>
      <c r="L560" s="314"/>
      <c r="M560" s="314"/>
      <c r="N560" s="314"/>
      <c r="O560" s="314"/>
      <c r="P560" s="314"/>
      <c r="Q560" s="314"/>
      <c r="R560" s="356"/>
      <c r="S560" s="314"/>
      <c r="T560" s="314"/>
      <c r="U560" s="314"/>
      <c r="V560" s="314"/>
      <c r="W560" s="314"/>
      <c r="X560" s="314"/>
      <c r="Y560" s="314"/>
      <c r="Z560" s="314"/>
    </row>
    <row r="561" spans="1:26" ht="14" x14ac:dyDescent="0.2">
      <c r="A561" s="356"/>
      <c r="B561" s="314"/>
      <c r="C561" s="314"/>
      <c r="D561" s="314"/>
      <c r="E561" s="314"/>
      <c r="F561" s="314"/>
      <c r="G561" s="314"/>
      <c r="H561" s="314"/>
      <c r="I561" s="314"/>
      <c r="J561" s="314"/>
      <c r="K561" s="314"/>
      <c r="L561" s="314"/>
      <c r="M561" s="314"/>
      <c r="N561" s="314"/>
      <c r="O561" s="314"/>
      <c r="P561" s="314"/>
      <c r="Q561" s="314"/>
      <c r="R561" s="356"/>
      <c r="S561" s="314"/>
      <c r="T561" s="314"/>
      <c r="U561" s="314"/>
      <c r="V561" s="314"/>
      <c r="W561" s="314"/>
      <c r="X561" s="314"/>
      <c r="Y561" s="314"/>
      <c r="Z561" s="314"/>
    </row>
    <row r="562" spans="1:26" ht="14" x14ac:dyDescent="0.2">
      <c r="A562" s="356"/>
      <c r="B562" s="314"/>
      <c r="C562" s="314"/>
      <c r="D562" s="314"/>
      <c r="E562" s="314"/>
      <c r="F562" s="314"/>
      <c r="G562" s="314"/>
      <c r="H562" s="314"/>
      <c r="I562" s="314"/>
      <c r="J562" s="314"/>
      <c r="K562" s="314"/>
      <c r="L562" s="314"/>
      <c r="M562" s="314"/>
      <c r="N562" s="314"/>
      <c r="O562" s="314"/>
      <c r="P562" s="314"/>
      <c r="Q562" s="314"/>
      <c r="R562" s="356"/>
      <c r="S562" s="314"/>
      <c r="T562" s="314"/>
      <c r="U562" s="314"/>
      <c r="V562" s="314"/>
      <c r="W562" s="314"/>
      <c r="X562" s="314"/>
      <c r="Y562" s="314"/>
      <c r="Z562" s="314"/>
    </row>
    <row r="563" spans="1:26" ht="14" x14ac:dyDescent="0.2">
      <c r="A563" s="356"/>
      <c r="B563" s="314"/>
      <c r="C563" s="314"/>
      <c r="D563" s="314"/>
      <c r="E563" s="314"/>
      <c r="F563" s="314"/>
      <c r="G563" s="314"/>
      <c r="H563" s="314"/>
      <c r="I563" s="314"/>
      <c r="J563" s="314"/>
      <c r="K563" s="314"/>
      <c r="L563" s="314"/>
      <c r="M563" s="314"/>
      <c r="N563" s="314"/>
      <c r="O563" s="314"/>
      <c r="P563" s="314"/>
      <c r="Q563" s="314"/>
      <c r="R563" s="356"/>
      <c r="S563" s="314"/>
      <c r="T563" s="314"/>
      <c r="U563" s="314"/>
      <c r="V563" s="314"/>
      <c r="W563" s="314"/>
      <c r="X563" s="314"/>
      <c r="Y563" s="314"/>
      <c r="Z563" s="314"/>
    </row>
    <row r="564" spans="1:26" ht="14" x14ac:dyDescent="0.2">
      <c r="A564" s="356"/>
      <c r="B564" s="314"/>
      <c r="C564" s="314"/>
      <c r="D564" s="314"/>
      <c r="E564" s="314"/>
      <c r="F564" s="314"/>
      <c r="G564" s="314"/>
      <c r="H564" s="314"/>
      <c r="I564" s="314"/>
      <c r="J564" s="314"/>
      <c r="K564" s="314"/>
      <c r="L564" s="314"/>
      <c r="M564" s="314"/>
      <c r="N564" s="314"/>
      <c r="O564" s="314"/>
      <c r="P564" s="314"/>
      <c r="Q564" s="314"/>
      <c r="R564" s="356"/>
      <c r="S564" s="314"/>
      <c r="T564" s="314"/>
      <c r="U564" s="314"/>
      <c r="V564" s="314"/>
      <c r="W564" s="314"/>
      <c r="X564" s="314"/>
      <c r="Y564" s="314"/>
      <c r="Z564" s="314"/>
    </row>
    <row r="565" spans="1:26" ht="14" x14ac:dyDescent="0.2">
      <c r="A565" s="356"/>
      <c r="B565" s="314"/>
      <c r="C565" s="314"/>
      <c r="D565" s="314"/>
      <c r="E565" s="314"/>
      <c r="F565" s="314"/>
      <c r="G565" s="314"/>
      <c r="H565" s="314"/>
      <c r="I565" s="314"/>
      <c r="J565" s="314"/>
      <c r="K565" s="314"/>
      <c r="L565" s="314"/>
      <c r="M565" s="314"/>
      <c r="N565" s="314"/>
      <c r="O565" s="314"/>
      <c r="P565" s="314"/>
      <c r="Q565" s="314"/>
      <c r="R565" s="356"/>
      <c r="S565" s="314"/>
      <c r="T565" s="314"/>
      <c r="U565" s="314"/>
      <c r="V565" s="314"/>
      <c r="W565" s="314"/>
      <c r="X565" s="314"/>
      <c r="Y565" s="314"/>
      <c r="Z565" s="314"/>
    </row>
    <row r="566" spans="1:26" ht="14" x14ac:dyDescent="0.2">
      <c r="A566" s="356"/>
      <c r="B566" s="314"/>
      <c r="C566" s="314"/>
      <c r="D566" s="314"/>
      <c r="E566" s="314"/>
      <c r="F566" s="314"/>
      <c r="G566" s="314"/>
      <c r="H566" s="314"/>
      <c r="I566" s="314"/>
      <c r="J566" s="314"/>
      <c r="K566" s="314"/>
      <c r="L566" s="314"/>
      <c r="M566" s="314"/>
      <c r="N566" s="314"/>
      <c r="O566" s="314"/>
      <c r="P566" s="314"/>
      <c r="Q566" s="314"/>
      <c r="R566" s="356"/>
      <c r="S566" s="314"/>
      <c r="T566" s="314"/>
      <c r="U566" s="314"/>
      <c r="V566" s="314"/>
      <c r="W566" s="314"/>
      <c r="X566" s="314"/>
      <c r="Y566" s="314"/>
      <c r="Z566" s="314"/>
    </row>
    <row r="567" spans="1:26" ht="14" x14ac:dyDescent="0.2">
      <c r="A567" s="356"/>
      <c r="B567" s="314"/>
      <c r="C567" s="314"/>
      <c r="D567" s="314"/>
      <c r="E567" s="314"/>
      <c r="F567" s="314"/>
      <c r="G567" s="314"/>
      <c r="H567" s="314"/>
      <c r="I567" s="314"/>
      <c r="J567" s="314"/>
      <c r="K567" s="314"/>
      <c r="L567" s="314"/>
      <c r="M567" s="314"/>
      <c r="N567" s="314"/>
      <c r="O567" s="314"/>
      <c r="P567" s="314"/>
      <c r="Q567" s="314"/>
      <c r="R567" s="356"/>
      <c r="S567" s="314"/>
      <c r="T567" s="314"/>
      <c r="U567" s="314"/>
      <c r="V567" s="314"/>
      <c r="W567" s="314"/>
      <c r="X567" s="314"/>
      <c r="Y567" s="314"/>
      <c r="Z567" s="314"/>
    </row>
    <row r="568" spans="1:26" ht="14" x14ac:dyDescent="0.2">
      <c r="A568" s="356"/>
      <c r="B568" s="314"/>
      <c r="C568" s="314"/>
      <c r="D568" s="314"/>
      <c r="E568" s="314"/>
      <c r="F568" s="314"/>
      <c r="G568" s="314"/>
      <c r="H568" s="314"/>
      <c r="I568" s="314"/>
      <c r="J568" s="314"/>
      <c r="K568" s="314"/>
      <c r="L568" s="314"/>
      <c r="M568" s="314"/>
      <c r="N568" s="314"/>
      <c r="O568" s="314"/>
      <c r="P568" s="314"/>
      <c r="Q568" s="314"/>
      <c r="R568" s="356"/>
      <c r="S568" s="314"/>
      <c r="T568" s="314"/>
      <c r="U568" s="314"/>
      <c r="V568" s="314"/>
      <c r="W568" s="314"/>
      <c r="X568" s="314"/>
      <c r="Y568" s="314"/>
      <c r="Z568" s="314"/>
    </row>
    <row r="569" spans="1:26" ht="14" x14ac:dyDescent="0.2">
      <c r="A569" s="356"/>
      <c r="B569" s="314"/>
      <c r="C569" s="314"/>
      <c r="D569" s="314"/>
      <c r="E569" s="314"/>
      <c r="F569" s="314"/>
      <c r="G569" s="314"/>
      <c r="H569" s="314"/>
      <c r="I569" s="314"/>
      <c r="J569" s="314"/>
      <c r="K569" s="314"/>
      <c r="L569" s="314"/>
      <c r="M569" s="314"/>
      <c r="N569" s="314"/>
      <c r="O569" s="314"/>
      <c r="P569" s="314"/>
      <c r="Q569" s="314"/>
      <c r="R569" s="356"/>
      <c r="S569" s="314"/>
      <c r="T569" s="314"/>
      <c r="U569" s="314"/>
      <c r="V569" s="314"/>
      <c r="W569" s="314"/>
      <c r="X569" s="314"/>
      <c r="Y569" s="314"/>
      <c r="Z569" s="314"/>
    </row>
    <row r="570" spans="1:26" ht="14" x14ac:dyDescent="0.2">
      <c r="A570" s="356"/>
      <c r="B570" s="314"/>
      <c r="C570" s="314"/>
      <c r="D570" s="314"/>
      <c r="E570" s="314"/>
      <c r="F570" s="314"/>
      <c r="G570" s="314"/>
      <c r="H570" s="314"/>
      <c r="I570" s="314"/>
      <c r="J570" s="314"/>
      <c r="K570" s="314"/>
      <c r="L570" s="314"/>
      <c r="M570" s="314"/>
      <c r="N570" s="314"/>
      <c r="O570" s="314"/>
      <c r="P570" s="314"/>
      <c r="Q570" s="314"/>
      <c r="R570" s="356"/>
      <c r="S570" s="314"/>
      <c r="T570" s="314"/>
      <c r="U570" s="314"/>
      <c r="V570" s="314"/>
      <c r="W570" s="314"/>
      <c r="X570" s="314"/>
      <c r="Y570" s="314"/>
      <c r="Z570" s="314"/>
    </row>
    <row r="571" spans="1:26" ht="14" x14ac:dyDescent="0.2">
      <c r="A571" s="356"/>
      <c r="B571" s="314"/>
      <c r="C571" s="314"/>
      <c r="D571" s="314"/>
      <c r="E571" s="314"/>
      <c r="F571" s="314"/>
      <c r="G571" s="314"/>
      <c r="H571" s="314"/>
      <c r="I571" s="314"/>
      <c r="J571" s="314"/>
      <c r="K571" s="314"/>
      <c r="L571" s="314"/>
      <c r="M571" s="314"/>
      <c r="N571" s="314"/>
      <c r="O571" s="314"/>
      <c r="P571" s="314"/>
      <c r="Q571" s="314"/>
      <c r="R571" s="356"/>
      <c r="S571" s="314"/>
      <c r="T571" s="314"/>
      <c r="U571" s="314"/>
      <c r="V571" s="314"/>
      <c r="W571" s="314"/>
      <c r="X571" s="314"/>
      <c r="Y571" s="314"/>
      <c r="Z571" s="314"/>
    </row>
    <row r="572" spans="1:26" ht="14" x14ac:dyDescent="0.2">
      <c r="A572" s="356"/>
      <c r="B572" s="314"/>
      <c r="C572" s="314"/>
      <c r="D572" s="314"/>
      <c r="E572" s="314"/>
      <c r="F572" s="314"/>
      <c r="G572" s="314"/>
      <c r="H572" s="314"/>
      <c r="I572" s="314"/>
      <c r="J572" s="314"/>
      <c r="K572" s="314"/>
      <c r="L572" s="314"/>
      <c r="M572" s="314"/>
      <c r="N572" s="314"/>
      <c r="O572" s="314"/>
      <c r="P572" s="314"/>
      <c r="Q572" s="314"/>
      <c r="R572" s="356"/>
      <c r="S572" s="314"/>
      <c r="T572" s="314"/>
      <c r="U572" s="314"/>
      <c r="V572" s="314"/>
      <c r="W572" s="314"/>
      <c r="X572" s="314"/>
      <c r="Y572" s="314"/>
      <c r="Z572" s="314"/>
    </row>
    <row r="573" spans="1:26" ht="14" x14ac:dyDescent="0.2">
      <c r="A573" s="356"/>
      <c r="B573" s="314"/>
      <c r="C573" s="314"/>
      <c r="D573" s="314"/>
      <c r="E573" s="314"/>
      <c r="F573" s="314"/>
      <c r="G573" s="314"/>
      <c r="H573" s="314"/>
      <c r="I573" s="314"/>
      <c r="J573" s="314"/>
      <c r="K573" s="314"/>
      <c r="L573" s="314"/>
      <c r="M573" s="314"/>
      <c r="N573" s="314"/>
      <c r="O573" s="314"/>
      <c r="P573" s="314"/>
      <c r="Q573" s="314"/>
      <c r="R573" s="356"/>
      <c r="S573" s="314"/>
      <c r="T573" s="314"/>
      <c r="U573" s="314"/>
      <c r="V573" s="314"/>
      <c r="W573" s="314"/>
      <c r="X573" s="314"/>
      <c r="Y573" s="314"/>
      <c r="Z573" s="314"/>
    </row>
    <row r="574" spans="1:26" ht="14" x14ac:dyDescent="0.2">
      <c r="A574" s="356"/>
      <c r="B574" s="314"/>
      <c r="C574" s="314"/>
      <c r="D574" s="314"/>
      <c r="E574" s="314"/>
      <c r="F574" s="314"/>
      <c r="G574" s="314"/>
      <c r="H574" s="314"/>
      <c r="I574" s="314"/>
      <c r="J574" s="314"/>
      <c r="K574" s="314"/>
      <c r="L574" s="314"/>
      <c r="M574" s="314"/>
      <c r="N574" s="314"/>
      <c r="O574" s="314"/>
      <c r="P574" s="314"/>
      <c r="Q574" s="314"/>
      <c r="R574" s="356"/>
      <c r="S574" s="314"/>
      <c r="T574" s="314"/>
      <c r="U574" s="314"/>
      <c r="V574" s="314"/>
      <c r="W574" s="314"/>
      <c r="X574" s="314"/>
      <c r="Y574" s="314"/>
      <c r="Z574" s="314"/>
    </row>
    <row r="575" spans="1:26" ht="14" x14ac:dyDescent="0.2">
      <c r="A575" s="356"/>
      <c r="B575" s="314"/>
      <c r="C575" s="314"/>
      <c r="D575" s="314"/>
      <c r="E575" s="314"/>
      <c r="F575" s="314"/>
      <c r="G575" s="314"/>
      <c r="H575" s="314"/>
      <c r="I575" s="314"/>
      <c r="J575" s="314"/>
      <c r="K575" s="314"/>
      <c r="L575" s="314"/>
      <c r="M575" s="314"/>
      <c r="N575" s="314"/>
      <c r="O575" s="314"/>
      <c r="P575" s="314"/>
      <c r="Q575" s="314"/>
      <c r="R575" s="356"/>
      <c r="S575" s="314"/>
      <c r="T575" s="314"/>
      <c r="U575" s="314"/>
      <c r="V575" s="314"/>
      <c r="W575" s="314"/>
      <c r="X575" s="314"/>
      <c r="Y575" s="314"/>
      <c r="Z575" s="314"/>
    </row>
    <row r="576" spans="1:26" ht="14" x14ac:dyDescent="0.2">
      <c r="A576" s="356"/>
      <c r="B576" s="314"/>
      <c r="C576" s="314"/>
      <c r="D576" s="314"/>
      <c r="E576" s="314"/>
      <c r="F576" s="314"/>
      <c r="G576" s="314"/>
      <c r="H576" s="314"/>
      <c r="I576" s="314"/>
      <c r="J576" s="314"/>
      <c r="K576" s="314"/>
      <c r="L576" s="314"/>
      <c r="M576" s="314"/>
      <c r="N576" s="314"/>
      <c r="O576" s="314"/>
      <c r="P576" s="314"/>
      <c r="Q576" s="314"/>
      <c r="R576" s="356"/>
      <c r="S576" s="314"/>
      <c r="T576" s="314"/>
      <c r="U576" s="314"/>
      <c r="V576" s="314"/>
      <c r="W576" s="314"/>
      <c r="X576" s="314"/>
      <c r="Y576" s="314"/>
      <c r="Z576" s="314"/>
    </row>
    <row r="577" spans="1:26" ht="14" x14ac:dyDescent="0.2">
      <c r="A577" s="356"/>
      <c r="B577" s="314"/>
      <c r="C577" s="314"/>
      <c r="D577" s="314"/>
      <c r="E577" s="314"/>
      <c r="F577" s="314"/>
      <c r="G577" s="314"/>
      <c r="H577" s="314"/>
      <c r="I577" s="314"/>
      <c r="J577" s="314"/>
      <c r="K577" s="314"/>
      <c r="L577" s="314"/>
      <c r="M577" s="314"/>
      <c r="N577" s="314"/>
      <c r="O577" s="314"/>
      <c r="P577" s="314"/>
      <c r="Q577" s="314"/>
      <c r="R577" s="356"/>
      <c r="S577" s="314"/>
      <c r="T577" s="314"/>
      <c r="U577" s="314"/>
      <c r="V577" s="314"/>
      <c r="W577" s="314"/>
      <c r="X577" s="314"/>
      <c r="Y577" s="314"/>
      <c r="Z577" s="314"/>
    </row>
    <row r="578" spans="1:26" ht="14" x14ac:dyDescent="0.2">
      <c r="A578" s="356"/>
      <c r="B578" s="314"/>
      <c r="C578" s="314"/>
      <c r="D578" s="314"/>
      <c r="E578" s="314"/>
      <c r="F578" s="314"/>
      <c r="G578" s="314"/>
      <c r="H578" s="314"/>
      <c r="I578" s="314"/>
      <c r="J578" s="314"/>
      <c r="K578" s="314"/>
      <c r="L578" s="314"/>
      <c r="M578" s="314"/>
      <c r="N578" s="314"/>
      <c r="O578" s="314"/>
      <c r="P578" s="314"/>
      <c r="Q578" s="314"/>
      <c r="R578" s="356"/>
      <c r="S578" s="314"/>
      <c r="T578" s="314"/>
      <c r="U578" s="314"/>
      <c r="V578" s="314"/>
      <c r="W578" s="314"/>
      <c r="X578" s="314"/>
      <c r="Y578" s="314"/>
      <c r="Z578" s="314"/>
    </row>
    <row r="579" spans="1:26" ht="14" x14ac:dyDescent="0.2">
      <c r="A579" s="356"/>
      <c r="B579" s="314"/>
      <c r="C579" s="314"/>
      <c r="D579" s="314"/>
      <c r="E579" s="314"/>
      <c r="F579" s="314"/>
      <c r="G579" s="314"/>
      <c r="H579" s="314"/>
      <c r="I579" s="314"/>
      <c r="J579" s="314"/>
      <c r="K579" s="314"/>
      <c r="L579" s="314"/>
      <c r="M579" s="314"/>
      <c r="N579" s="314"/>
      <c r="O579" s="314"/>
      <c r="P579" s="314"/>
      <c r="Q579" s="314"/>
      <c r="R579" s="356"/>
      <c r="S579" s="314"/>
      <c r="T579" s="314"/>
      <c r="U579" s="314"/>
      <c r="V579" s="314"/>
      <c r="W579" s="314"/>
      <c r="X579" s="314"/>
      <c r="Y579" s="314"/>
      <c r="Z579" s="314"/>
    </row>
    <row r="580" spans="1:26" ht="14" x14ac:dyDescent="0.2">
      <c r="A580" s="356"/>
      <c r="B580" s="314"/>
      <c r="C580" s="314"/>
      <c r="D580" s="314"/>
      <c r="E580" s="314"/>
      <c r="F580" s="314"/>
      <c r="G580" s="314"/>
      <c r="H580" s="314"/>
      <c r="I580" s="314"/>
      <c r="J580" s="314"/>
      <c r="K580" s="314"/>
      <c r="L580" s="314"/>
      <c r="M580" s="314"/>
      <c r="N580" s="314"/>
      <c r="O580" s="314"/>
      <c r="P580" s="314"/>
      <c r="Q580" s="314"/>
      <c r="R580" s="356"/>
      <c r="S580" s="314"/>
      <c r="T580" s="314"/>
      <c r="U580" s="314"/>
      <c r="V580" s="314"/>
      <c r="W580" s="314"/>
      <c r="X580" s="314"/>
      <c r="Y580" s="314"/>
      <c r="Z580" s="314"/>
    </row>
    <row r="581" spans="1:26" ht="14" x14ac:dyDescent="0.2">
      <c r="A581" s="356"/>
      <c r="B581" s="314"/>
      <c r="C581" s="314"/>
      <c r="D581" s="314"/>
      <c r="E581" s="314"/>
      <c r="F581" s="314"/>
      <c r="G581" s="314"/>
      <c r="H581" s="314"/>
      <c r="I581" s="314"/>
      <c r="J581" s="314"/>
      <c r="K581" s="314"/>
      <c r="L581" s="314"/>
      <c r="M581" s="314"/>
      <c r="N581" s="314"/>
      <c r="O581" s="314"/>
      <c r="P581" s="314"/>
      <c r="Q581" s="314"/>
      <c r="R581" s="356"/>
      <c r="S581" s="314"/>
      <c r="T581" s="314"/>
      <c r="U581" s="314"/>
      <c r="V581" s="314"/>
      <c r="W581" s="314"/>
      <c r="X581" s="314"/>
      <c r="Y581" s="314"/>
      <c r="Z581" s="314"/>
    </row>
    <row r="582" spans="1:26" ht="14" x14ac:dyDescent="0.2">
      <c r="A582" s="356"/>
      <c r="B582" s="314"/>
      <c r="C582" s="314"/>
      <c r="D582" s="314"/>
      <c r="E582" s="314"/>
      <c r="F582" s="314"/>
      <c r="G582" s="314"/>
      <c r="H582" s="314"/>
      <c r="I582" s="314"/>
      <c r="J582" s="314"/>
      <c r="K582" s="314"/>
      <c r="L582" s="314"/>
      <c r="M582" s="314"/>
      <c r="N582" s="314"/>
      <c r="O582" s="314"/>
      <c r="P582" s="314"/>
      <c r="Q582" s="314"/>
      <c r="R582" s="356"/>
      <c r="S582" s="314"/>
      <c r="T582" s="314"/>
      <c r="U582" s="314"/>
      <c r="V582" s="314"/>
      <c r="W582" s="314"/>
      <c r="X582" s="314"/>
      <c r="Y582" s="314"/>
      <c r="Z582" s="314"/>
    </row>
    <row r="583" spans="1:26" ht="14" x14ac:dyDescent="0.2">
      <c r="A583" s="356"/>
      <c r="B583" s="314"/>
      <c r="C583" s="314"/>
      <c r="D583" s="314"/>
      <c r="E583" s="314"/>
      <c r="F583" s="314"/>
      <c r="G583" s="314"/>
      <c r="H583" s="314"/>
      <c r="I583" s="314"/>
      <c r="J583" s="314"/>
      <c r="K583" s="314"/>
      <c r="L583" s="314"/>
      <c r="M583" s="314"/>
      <c r="N583" s="314"/>
      <c r="O583" s="314"/>
      <c r="P583" s="314"/>
      <c r="Q583" s="314"/>
      <c r="R583" s="356"/>
      <c r="S583" s="314"/>
      <c r="T583" s="314"/>
      <c r="U583" s="314"/>
      <c r="V583" s="314"/>
      <c r="W583" s="314"/>
      <c r="X583" s="314"/>
      <c r="Y583" s="314"/>
      <c r="Z583" s="314"/>
    </row>
    <row r="584" spans="1:26" ht="14" x14ac:dyDescent="0.2">
      <c r="A584" s="356"/>
      <c r="B584" s="314"/>
      <c r="C584" s="314"/>
      <c r="D584" s="314"/>
      <c r="E584" s="314"/>
      <c r="F584" s="314"/>
      <c r="G584" s="314"/>
      <c r="H584" s="314"/>
      <c r="I584" s="314"/>
      <c r="J584" s="314"/>
      <c r="K584" s="314"/>
      <c r="L584" s="314"/>
      <c r="M584" s="314"/>
      <c r="N584" s="314"/>
      <c r="O584" s="314"/>
      <c r="P584" s="314"/>
      <c r="Q584" s="314"/>
      <c r="R584" s="356"/>
      <c r="S584" s="314"/>
      <c r="T584" s="314"/>
      <c r="U584" s="314"/>
      <c r="V584" s="314"/>
      <c r="W584" s="314"/>
      <c r="X584" s="314"/>
      <c r="Y584" s="314"/>
      <c r="Z584" s="314"/>
    </row>
    <row r="585" spans="1:26" ht="14" x14ac:dyDescent="0.2">
      <c r="A585" s="356"/>
      <c r="B585" s="314"/>
      <c r="C585" s="314"/>
      <c r="D585" s="314"/>
      <c r="E585" s="314"/>
      <c r="F585" s="314"/>
      <c r="G585" s="314"/>
      <c r="H585" s="314"/>
      <c r="I585" s="314"/>
      <c r="J585" s="314"/>
      <c r="K585" s="314"/>
      <c r="L585" s="314"/>
      <c r="M585" s="314"/>
      <c r="N585" s="314"/>
      <c r="O585" s="314"/>
      <c r="P585" s="314"/>
      <c r="Q585" s="314"/>
      <c r="R585" s="356"/>
      <c r="S585" s="314"/>
      <c r="T585" s="314"/>
      <c r="U585" s="314"/>
      <c r="V585" s="314"/>
      <c r="W585" s="314"/>
      <c r="X585" s="314"/>
      <c r="Y585" s="314"/>
      <c r="Z585" s="314"/>
    </row>
    <row r="586" spans="1:26" ht="14" x14ac:dyDescent="0.2">
      <c r="A586" s="356"/>
      <c r="B586" s="314"/>
      <c r="C586" s="314"/>
      <c r="D586" s="314"/>
      <c r="E586" s="314"/>
      <c r="F586" s="314"/>
      <c r="G586" s="314"/>
      <c r="H586" s="314"/>
      <c r="I586" s="314"/>
      <c r="J586" s="314"/>
      <c r="K586" s="314"/>
      <c r="L586" s="314"/>
      <c r="M586" s="314"/>
      <c r="N586" s="314"/>
      <c r="O586" s="314"/>
      <c r="P586" s="314"/>
      <c r="Q586" s="314"/>
      <c r="R586" s="356"/>
      <c r="S586" s="314"/>
      <c r="T586" s="314"/>
      <c r="U586" s="314"/>
      <c r="V586" s="314"/>
      <c r="W586" s="314"/>
      <c r="X586" s="314"/>
      <c r="Y586" s="314"/>
      <c r="Z586" s="314"/>
    </row>
    <row r="587" spans="1:26" ht="14" x14ac:dyDescent="0.2">
      <c r="A587" s="356"/>
      <c r="B587" s="314"/>
      <c r="C587" s="314"/>
      <c r="D587" s="314"/>
      <c r="E587" s="314"/>
      <c r="F587" s="314"/>
      <c r="G587" s="314"/>
      <c r="H587" s="314"/>
      <c r="I587" s="314"/>
      <c r="J587" s="314"/>
      <c r="K587" s="314"/>
      <c r="L587" s="314"/>
      <c r="M587" s="314"/>
      <c r="N587" s="314"/>
      <c r="O587" s="314"/>
      <c r="P587" s="314"/>
      <c r="Q587" s="314"/>
      <c r="R587" s="356"/>
      <c r="S587" s="314"/>
      <c r="T587" s="314"/>
      <c r="U587" s="314"/>
      <c r="V587" s="314"/>
      <c r="W587" s="314"/>
      <c r="X587" s="314"/>
      <c r="Y587" s="314"/>
      <c r="Z587" s="314"/>
    </row>
    <row r="588" spans="1:26" ht="14" x14ac:dyDescent="0.2">
      <c r="A588" s="356"/>
      <c r="B588" s="314"/>
      <c r="C588" s="314"/>
      <c r="D588" s="314"/>
      <c r="E588" s="314"/>
      <c r="F588" s="314"/>
      <c r="G588" s="314"/>
      <c r="H588" s="314"/>
      <c r="I588" s="314"/>
      <c r="J588" s="314"/>
      <c r="K588" s="314"/>
      <c r="L588" s="314"/>
      <c r="M588" s="314"/>
      <c r="N588" s="314"/>
      <c r="O588" s="314"/>
      <c r="P588" s="314"/>
      <c r="Q588" s="314"/>
      <c r="R588" s="356"/>
      <c r="S588" s="314"/>
      <c r="T588" s="314"/>
      <c r="U588" s="314"/>
      <c r="V588" s="314"/>
      <c r="W588" s="314"/>
      <c r="X588" s="314"/>
      <c r="Y588" s="314"/>
      <c r="Z588" s="314"/>
    </row>
    <row r="589" spans="1:26" ht="14" x14ac:dyDescent="0.2">
      <c r="A589" s="356"/>
      <c r="B589" s="314"/>
      <c r="C589" s="314"/>
      <c r="D589" s="314"/>
      <c r="E589" s="314"/>
      <c r="F589" s="314"/>
      <c r="G589" s="314"/>
      <c r="H589" s="314"/>
      <c r="I589" s="314"/>
      <c r="J589" s="314"/>
      <c r="K589" s="314"/>
      <c r="L589" s="314"/>
      <c r="M589" s="314"/>
      <c r="N589" s="314"/>
      <c r="O589" s="314"/>
      <c r="P589" s="314"/>
      <c r="Q589" s="314"/>
      <c r="R589" s="356"/>
      <c r="S589" s="314"/>
      <c r="T589" s="314"/>
      <c r="U589" s="314"/>
      <c r="V589" s="314"/>
      <c r="W589" s="314"/>
      <c r="X589" s="314"/>
      <c r="Y589" s="314"/>
      <c r="Z589" s="314"/>
    </row>
    <row r="590" spans="1:26" ht="14" x14ac:dyDescent="0.2">
      <c r="A590" s="356"/>
      <c r="B590" s="314"/>
      <c r="C590" s="314"/>
      <c r="D590" s="314"/>
      <c r="E590" s="314"/>
      <c r="F590" s="314"/>
      <c r="G590" s="314"/>
      <c r="H590" s="314"/>
      <c r="I590" s="314"/>
      <c r="J590" s="314"/>
      <c r="K590" s="314"/>
      <c r="L590" s="314"/>
      <c r="M590" s="314"/>
      <c r="N590" s="314"/>
      <c r="O590" s="314"/>
      <c r="P590" s="314"/>
      <c r="Q590" s="314"/>
      <c r="R590" s="356"/>
      <c r="S590" s="314"/>
      <c r="T590" s="314"/>
      <c r="U590" s="314"/>
      <c r="V590" s="314"/>
      <c r="W590" s="314"/>
      <c r="X590" s="314"/>
      <c r="Y590" s="314"/>
      <c r="Z590" s="314"/>
    </row>
    <row r="591" spans="1:26" ht="14" x14ac:dyDescent="0.2">
      <c r="A591" s="356"/>
      <c r="B591" s="314"/>
      <c r="C591" s="314"/>
      <c r="D591" s="314"/>
      <c r="E591" s="314"/>
      <c r="F591" s="314"/>
      <c r="G591" s="314"/>
      <c r="H591" s="314"/>
      <c r="I591" s="314"/>
      <c r="J591" s="314"/>
      <c r="K591" s="314"/>
      <c r="L591" s="314"/>
      <c r="M591" s="314"/>
      <c r="N591" s="314"/>
      <c r="O591" s="314"/>
      <c r="P591" s="314"/>
      <c r="Q591" s="314"/>
      <c r="R591" s="356"/>
      <c r="S591" s="314"/>
      <c r="T591" s="314"/>
      <c r="U591" s="314"/>
      <c r="V591" s="314"/>
      <c r="W591" s="314"/>
      <c r="X591" s="314"/>
      <c r="Y591" s="314"/>
      <c r="Z591" s="314"/>
    </row>
    <row r="592" spans="1:26" ht="14" x14ac:dyDescent="0.2">
      <c r="A592" s="356"/>
      <c r="B592" s="314"/>
      <c r="C592" s="314"/>
      <c r="D592" s="314"/>
      <c r="E592" s="314"/>
      <c r="F592" s="314"/>
      <c r="G592" s="314"/>
      <c r="H592" s="314"/>
      <c r="I592" s="314"/>
      <c r="J592" s="314"/>
      <c r="K592" s="314"/>
      <c r="L592" s="314"/>
      <c r="M592" s="314"/>
      <c r="N592" s="314"/>
      <c r="O592" s="314"/>
      <c r="P592" s="314"/>
      <c r="Q592" s="314"/>
      <c r="R592" s="356"/>
      <c r="S592" s="314"/>
      <c r="T592" s="314"/>
      <c r="U592" s="314"/>
      <c r="V592" s="314"/>
      <c r="W592" s="314"/>
      <c r="X592" s="314"/>
      <c r="Y592" s="314"/>
      <c r="Z592" s="314"/>
    </row>
    <row r="593" spans="1:26" ht="14" x14ac:dyDescent="0.2">
      <c r="A593" s="356"/>
      <c r="B593" s="314"/>
      <c r="C593" s="314"/>
      <c r="D593" s="314"/>
      <c r="E593" s="314"/>
      <c r="F593" s="314"/>
      <c r="G593" s="314"/>
      <c r="H593" s="314"/>
      <c r="I593" s="314"/>
      <c r="J593" s="314"/>
      <c r="K593" s="314"/>
      <c r="L593" s="314"/>
      <c r="M593" s="314"/>
      <c r="N593" s="314"/>
      <c r="O593" s="314"/>
      <c r="P593" s="314"/>
      <c r="Q593" s="314"/>
      <c r="R593" s="356"/>
      <c r="S593" s="314"/>
      <c r="T593" s="314"/>
      <c r="U593" s="314"/>
      <c r="V593" s="314"/>
      <c r="W593" s="314"/>
      <c r="X593" s="314"/>
      <c r="Y593" s="314"/>
      <c r="Z593" s="314"/>
    </row>
    <row r="594" spans="1:26" ht="14" x14ac:dyDescent="0.2">
      <c r="A594" s="356"/>
      <c r="B594" s="314"/>
      <c r="C594" s="314"/>
      <c r="D594" s="314"/>
      <c r="E594" s="314"/>
      <c r="F594" s="314"/>
      <c r="G594" s="314"/>
      <c r="H594" s="314"/>
      <c r="I594" s="314"/>
      <c r="J594" s="314"/>
      <c r="K594" s="314"/>
      <c r="L594" s="314"/>
      <c r="M594" s="314"/>
      <c r="N594" s="314"/>
      <c r="O594" s="314"/>
      <c r="P594" s="314"/>
      <c r="Q594" s="314"/>
      <c r="R594" s="356"/>
      <c r="S594" s="314"/>
      <c r="T594" s="314"/>
      <c r="U594" s="314"/>
      <c r="V594" s="314"/>
      <c r="W594" s="314"/>
      <c r="X594" s="314"/>
      <c r="Y594" s="314"/>
      <c r="Z594" s="314"/>
    </row>
    <row r="595" spans="1:26" ht="14" x14ac:dyDescent="0.2">
      <c r="A595" s="356"/>
      <c r="B595" s="314"/>
      <c r="C595" s="314"/>
      <c r="D595" s="314"/>
      <c r="E595" s="314"/>
      <c r="F595" s="314"/>
      <c r="G595" s="314"/>
      <c r="H595" s="314"/>
      <c r="I595" s="314"/>
      <c r="J595" s="314"/>
      <c r="K595" s="314"/>
      <c r="L595" s="314"/>
      <c r="M595" s="314"/>
      <c r="N595" s="314"/>
      <c r="O595" s="314"/>
      <c r="P595" s="314"/>
      <c r="Q595" s="314"/>
      <c r="R595" s="356"/>
      <c r="S595" s="314"/>
      <c r="T595" s="314"/>
      <c r="U595" s="314"/>
      <c r="V595" s="314"/>
      <c r="W595" s="314"/>
      <c r="X595" s="314"/>
      <c r="Y595" s="314"/>
      <c r="Z595" s="314"/>
    </row>
    <row r="596" spans="1:26" ht="14" x14ac:dyDescent="0.2">
      <c r="A596" s="356"/>
      <c r="B596" s="314"/>
      <c r="C596" s="314"/>
      <c r="D596" s="314"/>
      <c r="E596" s="314"/>
      <c r="F596" s="314"/>
      <c r="G596" s="314"/>
      <c r="H596" s="314"/>
      <c r="I596" s="314"/>
      <c r="J596" s="314"/>
      <c r="K596" s="314"/>
      <c r="L596" s="314"/>
      <c r="M596" s="314"/>
      <c r="N596" s="314"/>
      <c r="O596" s="314"/>
      <c r="P596" s="314"/>
      <c r="Q596" s="314"/>
      <c r="R596" s="356"/>
      <c r="S596" s="314"/>
      <c r="T596" s="314"/>
      <c r="U596" s="314"/>
      <c r="V596" s="314"/>
      <c r="W596" s="314"/>
      <c r="X596" s="314"/>
      <c r="Y596" s="314"/>
      <c r="Z596" s="314"/>
    </row>
    <row r="597" spans="1:26" ht="14" x14ac:dyDescent="0.2">
      <c r="A597" s="356"/>
      <c r="B597" s="314"/>
      <c r="C597" s="314"/>
      <c r="D597" s="314"/>
      <c r="E597" s="314"/>
      <c r="F597" s="314"/>
      <c r="G597" s="314"/>
      <c r="H597" s="314"/>
      <c r="I597" s="314"/>
      <c r="J597" s="314"/>
      <c r="K597" s="314"/>
      <c r="L597" s="314"/>
      <c r="M597" s="314"/>
      <c r="N597" s="314"/>
      <c r="O597" s="314"/>
      <c r="P597" s="314"/>
      <c r="Q597" s="314"/>
      <c r="R597" s="356"/>
      <c r="S597" s="314"/>
      <c r="T597" s="314"/>
      <c r="U597" s="314"/>
      <c r="V597" s="314"/>
      <c r="W597" s="314"/>
      <c r="X597" s="314"/>
      <c r="Y597" s="314"/>
      <c r="Z597" s="314"/>
    </row>
    <row r="598" spans="1:26" ht="14" x14ac:dyDescent="0.2">
      <c r="A598" s="356"/>
      <c r="B598" s="314"/>
      <c r="C598" s="314"/>
      <c r="D598" s="314"/>
      <c r="E598" s="314"/>
      <c r="F598" s="314"/>
      <c r="G598" s="314"/>
      <c r="H598" s="314"/>
      <c r="I598" s="314"/>
      <c r="J598" s="314"/>
      <c r="K598" s="314"/>
      <c r="L598" s="314"/>
      <c r="M598" s="314"/>
      <c r="N598" s="314"/>
      <c r="O598" s="314"/>
      <c r="P598" s="314"/>
      <c r="Q598" s="314"/>
      <c r="R598" s="356"/>
      <c r="S598" s="314"/>
      <c r="T598" s="314"/>
      <c r="U598" s="314"/>
      <c r="V598" s="314"/>
      <c r="W598" s="314"/>
      <c r="X598" s="314"/>
      <c r="Y598" s="314"/>
      <c r="Z598" s="314"/>
    </row>
    <row r="599" spans="1:26" ht="14" x14ac:dyDescent="0.2">
      <c r="A599" s="356"/>
      <c r="B599" s="314"/>
      <c r="C599" s="314"/>
      <c r="D599" s="314"/>
      <c r="E599" s="314"/>
      <c r="F599" s="314"/>
      <c r="G599" s="314"/>
      <c r="H599" s="314"/>
      <c r="I599" s="314"/>
      <c r="J599" s="314"/>
      <c r="K599" s="314"/>
      <c r="L599" s="314"/>
      <c r="M599" s="314"/>
      <c r="N599" s="314"/>
      <c r="O599" s="314"/>
      <c r="P599" s="314"/>
      <c r="Q599" s="314"/>
      <c r="R599" s="356"/>
      <c r="S599" s="314"/>
      <c r="T599" s="314"/>
      <c r="U599" s="314"/>
      <c r="V599" s="314"/>
      <c r="W599" s="314"/>
      <c r="X599" s="314"/>
      <c r="Y599" s="314"/>
      <c r="Z599" s="314"/>
    </row>
    <row r="600" spans="1:26" ht="14" x14ac:dyDescent="0.2">
      <c r="A600" s="356"/>
      <c r="B600" s="314"/>
      <c r="C600" s="314"/>
      <c r="D600" s="314"/>
      <c r="E600" s="314"/>
      <c r="F600" s="314"/>
      <c r="G600" s="314"/>
      <c r="H600" s="314"/>
      <c r="I600" s="314"/>
      <c r="J600" s="314"/>
      <c r="K600" s="314"/>
      <c r="L600" s="314"/>
      <c r="M600" s="314"/>
      <c r="N600" s="314"/>
      <c r="O600" s="314"/>
      <c r="P600" s="314"/>
      <c r="Q600" s="314"/>
      <c r="R600" s="356"/>
      <c r="S600" s="314"/>
      <c r="T600" s="314"/>
      <c r="U600" s="314"/>
      <c r="V600" s="314"/>
      <c r="W600" s="314"/>
      <c r="X600" s="314"/>
      <c r="Y600" s="314"/>
      <c r="Z600" s="314"/>
    </row>
    <row r="601" spans="1:26" ht="14" x14ac:dyDescent="0.2">
      <c r="A601" s="356"/>
      <c r="B601" s="314"/>
      <c r="C601" s="314"/>
      <c r="D601" s="314"/>
      <c r="E601" s="314"/>
      <c r="F601" s="314"/>
      <c r="G601" s="314"/>
      <c r="H601" s="314"/>
      <c r="I601" s="314"/>
      <c r="J601" s="314"/>
      <c r="K601" s="314"/>
      <c r="L601" s="314"/>
      <c r="M601" s="314"/>
      <c r="N601" s="314"/>
      <c r="O601" s="314"/>
      <c r="P601" s="314"/>
      <c r="Q601" s="314"/>
      <c r="R601" s="356"/>
      <c r="S601" s="314"/>
      <c r="T601" s="314"/>
      <c r="U601" s="314"/>
      <c r="V601" s="314"/>
      <c r="W601" s="314"/>
      <c r="X601" s="314"/>
      <c r="Y601" s="314"/>
      <c r="Z601" s="314"/>
    </row>
    <row r="602" spans="1:26" ht="14" x14ac:dyDescent="0.2">
      <c r="A602" s="356"/>
      <c r="B602" s="314"/>
      <c r="C602" s="314"/>
      <c r="D602" s="314"/>
      <c r="E602" s="314"/>
      <c r="F602" s="314"/>
      <c r="G602" s="314"/>
      <c r="H602" s="314"/>
      <c r="I602" s="314"/>
      <c r="J602" s="314"/>
      <c r="K602" s="314"/>
      <c r="L602" s="314"/>
      <c r="M602" s="314"/>
      <c r="N602" s="314"/>
      <c r="O602" s="314"/>
      <c r="P602" s="314"/>
      <c r="Q602" s="314"/>
      <c r="R602" s="356"/>
      <c r="S602" s="314"/>
      <c r="T602" s="314"/>
      <c r="U602" s="314"/>
      <c r="V602" s="314"/>
      <c r="W602" s="314"/>
      <c r="X602" s="314"/>
      <c r="Y602" s="314"/>
      <c r="Z602" s="314"/>
    </row>
    <row r="603" spans="1:26" ht="14" x14ac:dyDescent="0.2">
      <c r="A603" s="356"/>
      <c r="B603" s="314"/>
      <c r="C603" s="314"/>
      <c r="D603" s="314"/>
      <c r="E603" s="314"/>
      <c r="F603" s="314"/>
      <c r="G603" s="314"/>
      <c r="H603" s="314"/>
      <c r="I603" s="314"/>
      <c r="J603" s="314"/>
      <c r="K603" s="314"/>
      <c r="L603" s="314"/>
      <c r="M603" s="314"/>
      <c r="N603" s="314"/>
      <c r="O603" s="314"/>
      <c r="P603" s="314"/>
      <c r="Q603" s="314"/>
      <c r="R603" s="356"/>
      <c r="S603" s="314"/>
      <c r="T603" s="314"/>
      <c r="U603" s="314"/>
      <c r="V603" s="314"/>
      <c r="W603" s="314"/>
      <c r="X603" s="314"/>
      <c r="Y603" s="314"/>
      <c r="Z603" s="314"/>
    </row>
    <row r="604" spans="1:26" ht="14" x14ac:dyDescent="0.2">
      <c r="A604" s="356"/>
      <c r="B604" s="314"/>
      <c r="C604" s="314"/>
      <c r="D604" s="314"/>
      <c r="E604" s="314"/>
      <c r="F604" s="314"/>
      <c r="G604" s="314"/>
      <c r="H604" s="314"/>
      <c r="I604" s="314"/>
      <c r="J604" s="314"/>
      <c r="K604" s="314"/>
      <c r="L604" s="314"/>
      <c r="M604" s="314"/>
      <c r="N604" s="314"/>
      <c r="O604" s="314"/>
      <c r="P604" s="314"/>
      <c r="Q604" s="314"/>
      <c r="R604" s="356"/>
      <c r="S604" s="314"/>
      <c r="T604" s="314"/>
      <c r="U604" s="314"/>
      <c r="V604" s="314"/>
      <c r="W604" s="314"/>
      <c r="X604" s="314"/>
      <c r="Y604" s="314"/>
      <c r="Z604" s="314"/>
    </row>
    <row r="605" spans="1:26" ht="14" x14ac:dyDescent="0.2">
      <c r="A605" s="356"/>
      <c r="B605" s="314"/>
      <c r="C605" s="314"/>
      <c r="D605" s="314"/>
      <c r="E605" s="314"/>
      <c r="F605" s="314"/>
      <c r="G605" s="314"/>
      <c r="H605" s="314"/>
      <c r="I605" s="314"/>
      <c r="J605" s="314"/>
      <c r="K605" s="314"/>
      <c r="L605" s="314"/>
      <c r="M605" s="314"/>
      <c r="N605" s="314"/>
      <c r="O605" s="314"/>
      <c r="P605" s="314"/>
      <c r="Q605" s="314"/>
      <c r="R605" s="356"/>
      <c r="S605" s="314"/>
      <c r="T605" s="314"/>
      <c r="U605" s="314"/>
      <c r="V605" s="314"/>
      <c r="W605" s="314"/>
      <c r="X605" s="314"/>
      <c r="Y605" s="314"/>
      <c r="Z605" s="314"/>
    </row>
    <row r="606" spans="1:26" ht="14" x14ac:dyDescent="0.2">
      <c r="A606" s="356"/>
      <c r="B606" s="314"/>
      <c r="C606" s="314"/>
      <c r="D606" s="314"/>
      <c r="E606" s="314"/>
      <c r="F606" s="314"/>
      <c r="G606" s="314"/>
      <c r="H606" s="314"/>
      <c r="I606" s="314"/>
      <c r="J606" s="314"/>
      <c r="K606" s="314"/>
      <c r="L606" s="314"/>
      <c r="M606" s="314"/>
      <c r="N606" s="314"/>
      <c r="O606" s="314"/>
      <c r="P606" s="314"/>
      <c r="Q606" s="314"/>
      <c r="R606" s="356"/>
      <c r="S606" s="314"/>
      <c r="T606" s="314"/>
      <c r="U606" s="314"/>
      <c r="V606" s="314"/>
      <c r="W606" s="314"/>
      <c r="X606" s="314"/>
      <c r="Y606" s="314"/>
      <c r="Z606" s="314"/>
    </row>
    <row r="607" spans="1:26" ht="14" x14ac:dyDescent="0.2">
      <c r="A607" s="356"/>
      <c r="B607" s="314"/>
      <c r="C607" s="314"/>
      <c r="D607" s="314"/>
      <c r="E607" s="314"/>
      <c r="F607" s="314"/>
      <c r="G607" s="314"/>
      <c r="H607" s="314"/>
      <c r="I607" s="314"/>
      <c r="J607" s="314"/>
      <c r="K607" s="314"/>
      <c r="L607" s="314"/>
      <c r="M607" s="314"/>
      <c r="N607" s="314"/>
      <c r="O607" s="314"/>
      <c r="P607" s="314"/>
      <c r="Q607" s="314"/>
      <c r="R607" s="356"/>
      <c r="S607" s="314"/>
      <c r="T607" s="314"/>
      <c r="U607" s="314"/>
      <c r="V607" s="314"/>
      <c r="W607" s="314"/>
      <c r="X607" s="314"/>
      <c r="Y607" s="314"/>
      <c r="Z607" s="314"/>
    </row>
    <row r="608" spans="1:26" ht="14" x14ac:dyDescent="0.2">
      <c r="A608" s="356"/>
      <c r="B608" s="314"/>
      <c r="C608" s="314"/>
      <c r="D608" s="314"/>
      <c r="E608" s="314"/>
      <c r="F608" s="314"/>
      <c r="G608" s="314"/>
      <c r="H608" s="314"/>
      <c r="I608" s="314"/>
      <c r="J608" s="314"/>
      <c r="K608" s="314"/>
      <c r="L608" s="314"/>
      <c r="M608" s="314"/>
      <c r="N608" s="314"/>
      <c r="O608" s="314"/>
      <c r="P608" s="314"/>
      <c r="Q608" s="314"/>
      <c r="R608" s="356"/>
      <c r="S608" s="314"/>
      <c r="T608" s="314"/>
      <c r="U608" s="314"/>
      <c r="V608" s="314"/>
      <c r="W608" s="314"/>
      <c r="X608" s="314"/>
      <c r="Y608" s="314"/>
      <c r="Z608" s="314"/>
    </row>
    <row r="609" spans="1:26" ht="14" x14ac:dyDescent="0.2">
      <c r="A609" s="356"/>
      <c r="B609" s="314"/>
      <c r="C609" s="314"/>
      <c r="D609" s="314"/>
      <c r="E609" s="314"/>
      <c r="F609" s="314"/>
      <c r="G609" s="314"/>
      <c r="H609" s="314"/>
      <c r="I609" s="314"/>
      <c r="J609" s="314"/>
      <c r="K609" s="314"/>
      <c r="L609" s="314"/>
      <c r="M609" s="314"/>
      <c r="N609" s="314"/>
      <c r="O609" s="314"/>
      <c r="P609" s="314"/>
      <c r="Q609" s="314"/>
      <c r="R609" s="356"/>
      <c r="S609" s="314"/>
      <c r="T609" s="314"/>
      <c r="U609" s="314"/>
      <c r="V609" s="314"/>
      <c r="W609" s="314"/>
      <c r="X609" s="314"/>
      <c r="Y609" s="314"/>
      <c r="Z609" s="314"/>
    </row>
    <row r="610" spans="1:26" ht="14" x14ac:dyDescent="0.2">
      <c r="A610" s="356"/>
      <c r="B610" s="314"/>
      <c r="C610" s="314"/>
      <c r="D610" s="314"/>
      <c r="E610" s="314"/>
      <c r="F610" s="314"/>
      <c r="G610" s="314"/>
      <c r="H610" s="314"/>
      <c r="I610" s="314"/>
      <c r="J610" s="314"/>
      <c r="K610" s="314"/>
      <c r="L610" s="314"/>
      <c r="M610" s="314"/>
      <c r="N610" s="314"/>
      <c r="O610" s="314"/>
      <c r="P610" s="314"/>
      <c r="Q610" s="314"/>
      <c r="R610" s="356"/>
      <c r="S610" s="314"/>
      <c r="T610" s="314"/>
      <c r="U610" s="314"/>
      <c r="V610" s="314"/>
      <c r="W610" s="314"/>
      <c r="X610" s="314"/>
      <c r="Y610" s="314"/>
      <c r="Z610" s="314"/>
    </row>
    <row r="611" spans="1:26" ht="14" x14ac:dyDescent="0.2">
      <c r="A611" s="356"/>
      <c r="B611" s="314"/>
      <c r="C611" s="314"/>
      <c r="D611" s="314"/>
      <c r="E611" s="314"/>
      <c r="F611" s="314"/>
      <c r="G611" s="314"/>
      <c r="H611" s="314"/>
      <c r="I611" s="314"/>
      <c r="J611" s="314"/>
      <c r="K611" s="314"/>
      <c r="L611" s="314"/>
      <c r="M611" s="314"/>
      <c r="N611" s="314"/>
      <c r="O611" s="314"/>
      <c r="P611" s="314"/>
      <c r="Q611" s="314"/>
      <c r="R611" s="356"/>
      <c r="S611" s="314"/>
      <c r="T611" s="314"/>
      <c r="U611" s="314"/>
      <c r="V611" s="314"/>
      <c r="W611" s="314"/>
      <c r="X611" s="314"/>
      <c r="Y611" s="314"/>
      <c r="Z611" s="314"/>
    </row>
    <row r="612" spans="1:26" ht="14" x14ac:dyDescent="0.2">
      <c r="A612" s="356"/>
      <c r="B612" s="314"/>
      <c r="C612" s="314"/>
      <c r="D612" s="314"/>
      <c r="E612" s="314"/>
      <c r="F612" s="314"/>
      <c r="G612" s="314"/>
      <c r="H612" s="314"/>
      <c r="I612" s="314"/>
      <c r="J612" s="314"/>
      <c r="K612" s="314"/>
      <c r="L612" s="314"/>
      <c r="M612" s="314"/>
      <c r="N612" s="314"/>
      <c r="O612" s="314"/>
      <c r="P612" s="314"/>
      <c r="Q612" s="314"/>
      <c r="R612" s="356"/>
      <c r="S612" s="314"/>
      <c r="T612" s="314"/>
      <c r="U612" s="314"/>
      <c r="V612" s="314"/>
      <c r="W612" s="314"/>
      <c r="X612" s="314"/>
      <c r="Y612" s="314"/>
      <c r="Z612" s="314"/>
    </row>
    <row r="613" spans="1:26" ht="14" x14ac:dyDescent="0.2">
      <c r="A613" s="356"/>
      <c r="B613" s="314"/>
      <c r="C613" s="314"/>
      <c r="D613" s="314"/>
      <c r="E613" s="314"/>
      <c r="F613" s="314"/>
      <c r="G613" s="314"/>
      <c r="H613" s="314"/>
      <c r="I613" s="314"/>
      <c r="J613" s="314"/>
      <c r="K613" s="314"/>
      <c r="L613" s="314"/>
      <c r="M613" s="314"/>
      <c r="N613" s="314"/>
      <c r="O613" s="314"/>
      <c r="P613" s="314"/>
      <c r="Q613" s="314"/>
      <c r="R613" s="356"/>
      <c r="S613" s="314"/>
      <c r="T613" s="314"/>
      <c r="U613" s="314"/>
      <c r="V613" s="314"/>
      <c r="W613" s="314"/>
      <c r="X613" s="314"/>
      <c r="Y613" s="314"/>
      <c r="Z613" s="314"/>
    </row>
    <row r="614" spans="1:26" ht="14" x14ac:dyDescent="0.2">
      <c r="A614" s="356"/>
      <c r="B614" s="314"/>
      <c r="C614" s="314"/>
      <c r="D614" s="314"/>
      <c r="E614" s="314"/>
      <c r="F614" s="314"/>
      <c r="G614" s="314"/>
      <c r="H614" s="314"/>
      <c r="I614" s="314"/>
      <c r="J614" s="314"/>
      <c r="K614" s="314"/>
      <c r="L614" s="314"/>
      <c r="M614" s="314"/>
      <c r="N614" s="314"/>
      <c r="O614" s="314"/>
      <c r="P614" s="314"/>
      <c r="Q614" s="314"/>
      <c r="R614" s="356"/>
      <c r="S614" s="314"/>
      <c r="T614" s="314"/>
      <c r="U614" s="314"/>
      <c r="V614" s="314"/>
      <c r="W614" s="314"/>
      <c r="X614" s="314"/>
      <c r="Y614" s="314"/>
      <c r="Z614" s="314"/>
    </row>
    <row r="615" spans="1:26" ht="14" x14ac:dyDescent="0.2">
      <c r="A615" s="356"/>
      <c r="B615" s="314"/>
      <c r="C615" s="314"/>
      <c r="D615" s="314"/>
      <c r="E615" s="314"/>
      <c r="F615" s="314"/>
      <c r="G615" s="314"/>
      <c r="H615" s="314"/>
      <c r="I615" s="314"/>
      <c r="J615" s="314"/>
      <c r="K615" s="314"/>
      <c r="L615" s="314"/>
      <c r="M615" s="314"/>
      <c r="N615" s="314"/>
      <c r="O615" s="314"/>
      <c r="P615" s="314"/>
      <c r="Q615" s="314"/>
      <c r="R615" s="356"/>
      <c r="S615" s="314"/>
      <c r="T615" s="314"/>
      <c r="U615" s="314"/>
      <c r="V615" s="314"/>
      <c r="W615" s="314"/>
      <c r="X615" s="314"/>
      <c r="Y615" s="314"/>
      <c r="Z615" s="314"/>
    </row>
    <row r="616" spans="1:26" ht="14" x14ac:dyDescent="0.2">
      <c r="A616" s="356"/>
      <c r="B616" s="314"/>
      <c r="C616" s="314"/>
      <c r="D616" s="314"/>
      <c r="E616" s="314"/>
      <c r="F616" s="314"/>
      <c r="G616" s="314"/>
      <c r="H616" s="314"/>
      <c r="I616" s="314"/>
      <c r="J616" s="314"/>
      <c r="K616" s="314"/>
      <c r="L616" s="314"/>
      <c r="M616" s="314"/>
      <c r="N616" s="314"/>
      <c r="O616" s="314"/>
      <c r="P616" s="314"/>
      <c r="Q616" s="314"/>
      <c r="R616" s="356"/>
      <c r="S616" s="314"/>
      <c r="T616" s="314"/>
      <c r="U616" s="314"/>
      <c r="V616" s="314"/>
      <c r="W616" s="314"/>
      <c r="X616" s="314"/>
      <c r="Y616" s="314"/>
      <c r="Z616" s="314"/>
    </row>
    <row r="617" spans="1:26" ht="14" x14ac:dyDescent="0.2">
      <c r="A617" s="356"/>
      <c r="B617" s="314"/>
      <c r="C617" s="314"/>
      <c r="D617" s="314"/>
      <c r="E617" s="314"/>
      <c r="F617" s="314"/>
      <c r="G617" s="314"/>
      <c r="H617" s="314"/>
      <c r="I617" s="314"/>
      <c r="J617" s="314"/>
      <c r="K617" s="314"/>
      <c r="L617" s="314"/>
      <c r="M617" s="314"/>
      <c r="N617" s="314"/>
      <c r="O617" s="314"/>
      <c r="P617" s="314"/>
      <c r="Q617" s="314"/>
      <c r="R617" s="356"/>
      <c r="S617" s="314"/>
      <c r="T617" s="314"/>
      <c r="U617" s="314"/>
      <c r="V617" s="314"/>
      <c r="W617" s="314"/>
      <c r="X617" s="314"/>
      <c r="Y617" s="314"/>
      <c r="Z617" s="314"/>
    </row>
    <row r="618" spans="1:26" ht="14" x14ac:dyDescent="0.2">
      <c r="A618" s="356"/>
      <c r="B618" s="314"/>
      <c r="C618" s="314"/>
      <c r="D618" s="314"/>
      <c r="E618" s="314"/>
      <c r="F618" s="314"/>
      <c r="G618" s="314"/>
      <c r="H618" s="314"/>
      <c r="I618" s="314"/>
      <c r="J618" s="314"/>
      <c r="K618" s="314"/>
      <c r="L618" s="314"/>
      <c r="M618" s="314"/>
      <c r="N618" s="314"/>
      <c r="O618" s="314"/>
      <c r="P618" s="314"/>
      <c r="Q618" s="314"/>
      <c r="R618" s="356"/>
      <c r="S618" s="314"/>
      <c r="T618" s="314"/>
      <c r="U618" s="314"/>
      <c r="V618" s="314"/>
      <c r="W618" s="314"/>
      <c r="X618" s="314"/>
      <c r="Y618" s="314"/>
      <c r="Z618" s="314"/>
    </row>
    <row r="619" spans="1:26" ht="14" x14ac:dyDescent="0.2">
      <c r="A619" s="356"/>
      <c r="B619" s="314"/>
      <c r="C619" s="314"/>
      <c r="D619" s="314"/>
      <c r="E619" s="314"/>
      <c r="F619" s="314"/>
      <c r="G619" s="314"/>
      <c r="H619" s="314"/>
      <c r="I619" s="314"/>
      <c r="J619" s="314"/>
      <c r="K619" s="314"/>
      <c r="L619" s="314"/>
      <c r="M619" s="314"/>
      <c r="N619" s="314"/>
      <c r="O619" s="314"/>
      <c r="P619" s="314"/>
      <c r="Q619" s="314"/>
      <c r="R619" s="356"/>
      <c r="S619" s="314"/>
      <c r="T619" s="314"/>
      <c r="U619" s="314"/>
      <c r="V619" s="314"/>
      <c r="W619" s="314"/>
      <c r="X619" s="314"/>
      <c r="Y619" s="314"/>
      <c r="Z619" s="314"/>
    </row>
    <row r="620" spans="1:26" ht="14" x14ac:dyDescent="0.2">
      <c r="A620" s="356"/>
      <c r="B620" s="314"/>
      <c r="C620" s="314"/>
      <c r="D620" s="314"/>
      <c r="E620" s="314"/>
      <c r="F620" s="314"/>
      <c r="G620" s="314"/>
      <c r="H620" s="314"/>
      <c r="I620" s="314"/>
      <c r="J620" s="314"/>
      <c r="K620" s="314"/>
      <c r="L620" s="314"/>
      <c r="M620" s="314"/>
      <c r="N620" s="314"/>
      <c r="O620" s="314"/>
      <c r="P620" s="314"/>
      <c r="Q620" s="314"/>
      <c r="R620" s="356"/>
      <c r="S620" s="314"/>
      <c r="T620" s="314"/>
      <c r="U620" s="314"/>
      <c r="V620" s="314"/>
      <c r="W620" s="314"/>
      <c r="X620" s="314"/>
      <c r="Y620" s="314"/>
      <c r="Z620" s="314"/>
    </row>
    <row r="621" spans="1:26" ht="14" x14ac:dyDescent="0.2">
      <c r="A621" s="356"/>
      <c r="B621" s="314"/>
      <c r="C621" s="314"/>
      <c r="D621" s="314"/>
      <c r="E621" s="314"/>
      <c r="F621" s="314"/>
      <c r="G621" s="314"/>
      <c r="H621" s="314"/>
      <c r="I621" s="314"/>
      <c r="J621" s="314"/>
      <c r="K621" s="314"/>
      <c r="L621" s="314"/>
      <c r="M621" s="314"/>
      <c r="N621" s="314"/>
      <c r="O621" s="314"/>
      <c r="P621" s="314"/>
      <c r="Q621" s="314"/>
      <c r="R621" s="356"/>
      <c r="S621" s="314"/>
      <c r="T621" s="314"/>
      <c r="U621" s="314"/>
      <c r="V621" s="314"/>
      <c r="W621" s="314"/>
      <c r="X621" s="314"/>
      <c r="Y621" s="314"/>
      <c r="Z621" s="314"/>
    </row>
    <row r="622" spans="1:26" ht="14" x14ac:dyDescent="0.2">
      <c r="A622" s="356"/>
      <c r="B622" s="314"/>
      <c r="C622" s="314"/>
      <c r="D622" s="314"/>
      <c r="E622" s="314"/>
      <c r="F622" s="314"/>
      <c r="G622" s="314"/>
      <c r="H622" s="314"/>
      <c r="I622" s="314"/>
      <c r="J622" s="314"/>
      <c r="K622" s="314"/>
      <c r="L622" s="314"/>
      <c r="M622" s="314"/>
      <c r="N622" s="314"/>
      <c r="O622" s="314"/>
      <c r="P622" s="314"/>
      <c r="Q622" s="314"/>
      <c r="R622" s="356"/>
      <c r="S622" s="314"/>
      <c r="T622" s="314"/>
      <c r="U622" s="314"/>
      <c r="V622" s="314"/>
      <c r="W622" s="314"/>
      <c r="X622" s="314"/>
      <c r="Y622" s="314"/>
      <c r="Z622" s="314"/>
    </row>
    <row r="623" spans="1:26" ht="14" x14ac:dyDescent="0.2">
      <c r="A623" s="356"/>
      <c r="B623" s="314"/>
      <c r="C623" s="314"/>
      <c r="D623" s="314"/>
      <c r="E623" s="314"/>
      <c r="F623" s="314"/>
      <c r="G623" s="314"/>
      <c r="H623" s="314"/>
      <c r="I623" s="314"/>
      <c r="J623" s="314"/>
      <c r="K623" s="314"/>
      <c r="L623" s="314"/>
      <c r="M623" s="314"/>
      <c r="N623" s="314"/>
      <c r="O623" s="314"/>
      <c r="P623" s="314"/>
      <c r="Q623" s="314"/>
      <c r="R623" s="356"/>
      <c r="S623" s="314"/>
      <c r="T623" s="314"/>
      <c r="U623" s="314"/>
      <c r="V623" s="314"/>
      <c r="W623" s="314"/>
      <c r="X623" s="314"/>
      <c r="Y623" s="314"/>
      <c r="Z623" s="314"/>
    </row>
    <row r="624" spans="1:26" ht="14" x14ac:dyDescent="0.2">
      <c r="A624" s="356"/>
      <c r="B624" s="314"/>
      <c r="C624" s="314"/>
      <c r="D624" s="314"/>
      <c r="E624" s="314"/>
      <c r="F624" s="314"/>
      <c r="G624" s="314"/>
      <c r="H624" s="314"/>
      <c r="I624" s="314"/>
      <c r="J624" s="314"/>
      <c r="K624" s="314"/>
      <c r="L624" s="314"/>
      <c r="M624" s="314"/>
      <c r="N624" s="314"/>
      <c r="O624" s="314"/>
      <c r="P624" s="314"/>
      <c r="Q624" s="314"/>
      <c r="R624" s="356"/>
      <c r="S624" s="314"/>
      <c r="T624" s="314"/>
      <c r="U624" s="314"/>
      <c r="V624" s="314"/>
      <c r="W624" s="314"/>
      <c r="X624" s="314"/>
      <c r="Y624" s="314"/>
      <c r="Z624" s="314"/>
    </row>
    <row r="625" spans="1:26" ht="14" x14ac:dyDescent="0.2">
      <c r="A625" s="356"/>
      <c r="B625" s="314"/>
      <c r="C625" s="314"/>
      <c r="D625" s="314"/>
      <c r="E625" s="314"/>
      <c r="F625" s="314"/>
      <c r="G625" s="314"/>
      <c r="H625" s="314"/>
      <c r="I625" s="314"/>
      <c r="J625" s="314"/>
      <c r="K625" s="314"/>
      <c r="L625" s="314"/>
      <c r="M625" s="314"/>
      <c r="N625" s="314"/>
      <c r="O625" s="314"/>
      <c r="P625" s="314"/>
      <c r="Q625" s="314"/>
      <c r="R625" s="356"/>
      <c r="S625" s="314"/>
      <c r="T625" s="314"/>
      <c r="U625" s="314"/>
      <c r="V625" s="314"/>
      <c r="W625" s="314"/>
      <c r="X625" s="314"/>
      <c r="Y625" s="314"/>
      <c r="Z625" s="314"/>
    </row>
    <row r="626" spans="1:26" ht="14" x14ac:dyDescent="0.2">
      <c r="A626" s="356"/>
      <c r="B626" s="314"/>
      <c r="C626" s="314"/>
      <c r="D626" s="314"/>
      <c r="E626" s="314"/>
      <c r="F626" s="314"/>
      <c r="G626" s="314"/>
      <c r="H626" s="314"/>
      <c r="I626" s="314"/>
      <c r="J626" s="314"/>
      <c r="K626" s="314"/>
      <c r="L626" s="314"/>
      <c r="M626" s="314"/>
      <c r="N626" s="314"/>
      <c r="O626" s="314"/>
      <c r="P626" s="314"/>
      <c r="Q626" s="314"/>
      <c r="R626" s="356"/>
      <c r="S626" s="314"/>
      <c r="T626" s="314"/>
      <c r="U626" s="314"/>
      <c r="V626" s="314"/>
      <c r="W626" s="314"/>
      <c r="X626" s="314"/>
      <c r="Y626" s="314"/>
      <c r="Z626" s="314"/>
    </row>
    <row r="627" spans="1:26" ht="14" x14ac:dyDescent="0.2">
      <c r="A627" s="356"/>
      <c r="B627" s="314"/>
      <c r="C627" s="314"/>
      <c r="D627" s="314"/>
      <c r="E627" s="314"/>
      <c r="F627" s="314"/>
      <c r="G627" s="314"/>
      <c r="H627" s="314"/>
      <c r="I627" s="314"/>
      <c r="J627" s="314"/>
      <c r="K627" s="314"/>
      <c r="L627" s="314"/>
      <c r="M627" s="314"/>
      <c r="N627" s="314"/>
      <c r="O627" s="314"/>
      <c r="P627" s="314"/>
      <c r="Q627" s="314"/>
      <c r="R627" s="356"/>
      <c r="S627" s="314"/>
      <c r="T627" s="314"/>
      <c r="U627" s="314"/>
      <c r="V627" s="314"/>
      <c r="W627" s="314"/>
      <c r="X627" s="314"/>
      <c r="Y627" s="314"/>
      <c r="Z627" s="314"/>
    </row>
    <row r="628" spans="1:26" ht="14" x14ac:dyDescent="0.2">
      <c r="A628" s="356"/>
      <c r="B628" s="314"/>
      <c r="C628" s="314"/>
      <c r="D628" s="314"/>
      <c r="E628" s="314"/>
      <c r="F628" s="314"/>
      <c r="G628" s="314"/>
      <c r="H628" s="314"/>
      <c r="I628" s="314"/>
      <c r="J628" s="314"/>
      <c r="K628" s="314"/>
      <c r="L628" s="314"/>
      <c r="M628" s="314"/>
      <c r="N628" s="314"/>
      <c r="O628" s="314"/>
      <c r="P628" s="314"/>
      <c r="Q628" s="314"/>
      <c r="R628" s="356"/>
      <c r="S628" s="314"/>
      <c r="T628" s="314"/>
      <c r="U628" s="314"/>
      <c r="V628" s="314"/>
      <c r="W628" s="314"/>
      <c r="X628" s="314"/>
      <c r="Y628" s="314"/>
      <c r="Z628" s="314"/>
    </row>
    <row r="629" spans="1:26" ht="14" x14ac:dyDescent="0.2">
      <c r="A629" s="356"/>
      <c r="B629" s="314"/>
      <c r="C629" s="314"/>
      <c r="D629" s="314"/>
      <c r="E629" s="314"/>
      <c r="F629" s="314"/>
      <c r="G629" s="314"/>
      <c r="H629" s="314"/>
      <c r="I629" s="314"/>
      <c r="J629" s="314"/>
      <c r="K629" s="314"/>
      <c r="L629" s="314"/>
      <c r="M629" s="314"/>
      <c r="N629" s="314"/>
      <c r="O629" s="314"/>
      <c r="P629" s="314"/>
      <c r="Q629" s="314"/>
      <c r="R629" s="356"/>
      <c r="S629" s="314"/>
      <c r="T629" s="314"/>
      <c r="U629" s="314"/>
      <c r="V629" s="314"/>
      <c r="W629" s="314"/>
      <c r="X629" s="314"/>
      <c r="Y629" s="314"/>
      <c r="Z629" s="314"/>
    </row>
    <row r="630" spans="1:26" ht="14" x14ac:dyDescent="0.2">
      <c r="A630" s="356"/>
      <c r="B630" s="314"/>
      <c r="C630" s="314"/>
      <c r="D630" s="314"/>
      <c r="E630" s="314"/>
      <c r="F630" s="314"/>
      <c r="G630" s="314"/>
      <c r="H630" s="314"/>
      <c r="I630" s="314"/>
      <c r="J630" s="314"/>
      <c r="K630" s="314"/>
      <c r="L630" s="314"/>
      <c r="M630" s="314"/>
      <c r="N630" s="314"/>
      <c r="O630" s="314"/>
      <c r="P630" s="314"/>
      <c r="Q630" s="314"/>
      <c r="R630" s="356"/>
      <c r="S630" s="314"/>
      <c r="T630" s="314"/>
      <c r="U630" s="314"/>
      <c r="V630" s="314"/>
      <c r="W630" s="314"/>
      <c r="X630" s="314"/>
      <c r="Y630" s="314"/>
      <c r="Z630" s="314"/>
    </row>
    <row r="631" spans="1:26" ht="14" x14ac:dyDescent="0.2">
      <c r="A631" s="356"/>
      <c r="B631" s="314"/>
      <c r="C631" s="314"/>
      <c r="D631" s="314"/>
      <c r="E631" s="314"/>
      <c r="F631" s="314"/>
      <c r="G631" s="314"/>
      <c r="H631" s="314"/>
      <c r="I631" s="314"/>
      <c r="J631" s="314"/>
      <c r="K631" s="314"/>
      <c r="L631" s="314"/>
      <c r="M631" s="314"/>
      <c r="N631" s="314"/>
      <c r="O631" s="314"/>
      <c r="P631" s="314"/>
      <c r="Q631" s="314"/>
      <c r="R631" s="356"/>
      <c r="S631" s="314"/>
      <c r="T631" s="314"/>
      <c r="U631" s="314"/>
      <c r="V631" s="314"/>
      <c r="W631" s="314"/>
      <c r="X631" s="314"/>
      <c r="Y631" s="314"/>
      <c r="Z631" s="314"/>
    </row>
    <row r="632" spans="1:26" ht="14" x14ac:dyDescent="0.2">
      <c r="A632" s="356"/>
      <c r="B632" s="314"/>
      <c r="C632" s="314"/>
      <c r="D632" s="314"/>
      <c r="E632" s="314"/>
      <c r="F632" s="314"/>
      <c r="G632" s="314"/>
      <c r="H632" s="314"/>
      <c r="I632" s="314"/>
      <c r="J632" s="314"/>
      <c r="K632" s="314"/>
      <c r="L632" s="314"/>
      <c r="M632" s="314"/>
      <c r="N632" s="314"/>
      <c r="O632" s="314"/>
      <c r="P632" s="314"/>
      <c r="Q632" s="314"/>
      <c r="R632" s="356"/>
      <c r="S632" s="314"/>
      <c r="T632" s="314"/>
      <c r="U632" s="314"/>
      <c r="V632" s="314"/>
      <c r="W632" s="314"/>
      <c r="X632" s="314"/>
      <c r="Y632" s="314"/>
      <c r="Z632" s="314"/>
    </row>
    <row r="633" spans="1:26" ht="14" x14ac:dyDescent="0.2">
      <c r="A633" s="356"/>
      <c r="B633" s="314"/>
      <c r="C633" s="314"/>
      <c r="D633" s="314"/>
      <c r="E633" s="314"/>
      <c r="F633" s="314"/>
      <c r="G633" s="314"/>
      <c r="H633" s="314"/>
      <c r="I633" s="314"/>
      <c r="J633" s="314"/>
      <c r="K633" s="314"/>
      <c r="L633" s="314"/>
      <c r="M633" s="314"/>
      <c r="N633" s="314"/>
      <c r="O633" s="314"/>
      <c r="P633" s="314"/>
      <c r="Q633" s="314"/>
      <c r="R633" s="356"/>
      <c r="S633" s="314"/>
      <c r="T633" s="314"/>
      <c r="U633" s="314"/>
      <c r="V633" s="314"/>
      <c r="W633" s="314"/>
      <c r="X633" s="314"/>
      <c r="Y633" s="314"/>
      <c r="Z633" s="314"/>
    </row>
    <row r="634" spans="1:26" ht="14" x14ac:dyDescent="0.2">
      <c r="A634" s="356"/>
      <c r="B634" s="314"/>
      <c r="C634" s="314"/>
      <c r="D634" s="314"/>
      <c r="E634" s="314"/>
      <c r="F634" s="314"/>
      <c r="G634" s="314"/>
      <c r="H634" s="314"/>
      <c r="I634" s="314"/>
      <c r="J634" s="314"/>
      <c r="K634" s="314"/>
      <c r="L634" s="314"/>
      <c r="M634" s="314"/>
      <c r="N634" s="314"/>
      <c r="O634" s="314"/>
      <c r="P634" s="314"/>
      <c r="Q634" s="314"/>
      <c r="R634" s="356"/>
      <c r="S634" s="314"/>
      <c r="T634" s="314"/>
      <c r="U634" s="314"/>
      <c r="V634" s="314"/>
      <c r="W634" s="314"/>
      <c r="X634" s="314"/>
      <c r="Y634" s="314"/>
      <c r="Z634" s="314"/>
    </row>
    <row r="635" spans="1:26" ht="14" x14ac:dyDescent="0.2">
      <c r="A635" s="356"/>
      <c r="B635" s="314"/>
      <c r="C635" s="314"/>
      <c r="D635" s="314"/>
      <c r="E635" s="314"/>
      <c r="F635" s="314"/>
      <c r="G635" s="314"/>
      <c r="H635" s="314"/>
      <c r="I635" s="314"/>
      <c r="J635" s="314"/>
      <c r="K635" s="314"/>
      <c r="L635" s="314"/>
      <c r="M635" s="314"/>
      <c r="N635" s="314"/>
      <c r="O635" s="314"/>
      <c r="P635" s="314"/>
      <c r="Q635" s="314"/>
      <c r="R635" s="356"/>
      <c r="S635" s="314"/>
      <c r="T635" s="314"/>
      <c r="U635" s="314"/>
      <c r="V635" s="314"/>
      <c r="W635" s="314"/>
      <c r="X635" s="314"/>
      <c r="Y635" s="314"/>
      <c r="Z635" s="314"/>
    </row>
    <row r="636" spans="1:26" ht="14" x14ac:dyDescent="0.2">
      <c r="A636" s="356"/>
      <c r="B636" s="314"/>
      <c r="C636" s="314"/>
      <c r="D636" s="314"/>
      <c r="E636" s="314"/>
      <c r="F636" s="314"/>
      <c r="G636" s="314"/>
      <c r="H636" s="314"/>
      <c r="I636" s="314"/>
      <c r="J636" s="314"/>
      <c r="K636" s="314"/>
      <c r="L636" s="314"/>
      <c r="M636" s="314"/>
      <c r="N636" s="314"/>
      <c r="O636" s="314"/>
      <c r="P636" s="314"/>
      <c r="Q636" s="314"/>
      <c r="R636" s="356"/>
      <c r="S636" s="314"/>
      <c r="T636" s="314"/>
      <c r="U636" s="314"/>
      <c r="V636" s="314"/>
      <c r="W636" s="314"/>
      <c r="X636" s="314"/>
      <c r="Y636" s="314"/>
      <c r="Z636" s="314"/>
    </row>
    <row r="637" spans="1:26" ht="14" x14ac:dyDescent="0.2">
      <c r="A637" s="356"/>
      <c r="B637" s="314"/>
      <c r="C637" s="314"/>
      <c r="D637" s="314"/>
      <c r="E637" s="314"/>
      <c r="F637" s="314"/>
      <c r="G637" s="314"/>
      <c r="H637" s="314"/>
      <c r="I637" s="314"/>
      <c r="J637" s="314"/>
      <c r="K637" s="314"/>
      <c r="L637" s="314"/>
      <c r="M637" s="314"/>
      <c r="N637" s="314"/>
      <c r="O637" s="314"/>
      <c r="P637" s="314"/>
      <c r="Q637" s="314"/>
      <c r="R637" s="356"/>
      <c r="S637" s="314"/>
      <c r="T637" s="314"/>
      <c r="U637" s="314"/>
      <c r="V637" s="314"/>
      <c r="W637" s="314"/>
      <c r="X637" s="314"/>
      <c r="Y637" s="314"/>
      <c r="Z637" s="314"/>
    </row>
    <row r="638" spans="1:26" ht="14" x14ac:dyDescent="0.2">
      <c r="A638" s="356"/>
      <c r="B638" s="314"/>
      <c r="C638" s="314"/>
      <c r="D638" s="314"/>
      <c r="E638" s="314"/>
      <c r="F638" s="314"/>
      <c r="G638" s="314"/>
      <c r="H638" s="314"/>
      <c r="I638" s="314"/>
      <c r="J638" s="314"/>
      <c r="K638" s="314"/>
      <c r="L638" s="314"/>
      <c r="M638" s="314"/>
      <c r="N638" s="314"/>
      <c r="O638" s="314"/>
      <c r="P638" s="314"/>
      <c r="Q638" s="314"/>
      <c r="R638" s="356"/>
      <c r="S638" s="314"/>
      <c r="T638" s="314"/>
      <c r="U638" s="314"/>
      <c r="V638" s="314"/>
      <c r="W638" s="314"/>
      <c r="X638" s="314"/>
      <c r="Y638" s="314"/>
      <c r="Z638" s="314"/>
    </row>
    <row r="639" spans="1:26" ht="14" x14ac:dyDescent="0.2">
      <c r="A639" s="356"/>
      <c r="B639" s="314"/>
      <c r="C639" s="314"/>
      <c r="D639" s="314"/>
      <c r="E639" s="314"/>
      <c r="F639" s="314"/>
      <c r="G639" s="314"/>
      <c r="H639" s="314"/>
      <c r="I639" s="314"/>
      <c r="J639" s="314"/>
      <c r="K639" s="314"/>
      <c r="L639" s="314"/>
      <c r="M639" s="314"/>
      <c r="N639" s="314"/>
      <c r="O639" s="314"/>
      <c r="P639" s="314"/>
      <c r="Q639" s="314"/>
      <c r="R639" s="356"/>
      <c r="S639" s="314"/>
      <c r="T639" s="314"/>
      <c r="U639" s="314"/>
      <c r="V639" s="314"/>
      <c r="W639" s="314"/>
      <c r="X639" s="314"/>
      <c r="Y639" s="314"/>
      <c r="Z639" s="314"/>
    </row>
    <row r="640" spans="1:26" ht="14" x14ac:dyDescent="0.2">
      <c r="A640" s="356"/>
      <c r="B640" s="314"/>
      <c r="C640" s="314"/>
      <c r="D640" s="314"/>
      <c r="E640" s="314"/>
      <c r="F640" s="314"/>
      <c r="G640" s="314"/>
      <c r="H640" s="314"/>
      <c r="I640" s="314"/>
      <c r="J640" s="314"/>
      <c r="K640" s="314"/>
      <c r="L640" s="314"/>
      <c r="M640" s="314"/>
      <c r="N640" s="314"/>
      <c r="O640" s="314"/>
      <c r="P640" s="314"/>
      <c r="Q640" s="314"/>
      <c r="R640" s="356"/>
      <c r="S640" s="314"/>
      <c r="T640" s="314"/>
      <c r="U640" s="314"/>
      <c r="V640" s="314"/>
      <c r="W640" s="314"/>
      <c r="X640" s="314"/>
      <c r="Y640" s="314"/>
      <c r="Z640" s="314"/>
    </row>
    <row r="641" spans="1:26" ht="14" x14ac:dyDescent="0.2">
      <c r="A641" s="356"/>
      <c r="B641" s="314"/>
      <c r="C641" s="314"/>
      <c r="D641" s="314"/>
      <c r="E641" s="314"/>
      <c r="F641" s="314"/>
      <c r="G641" s="314"/>
      <c r="H641" s="314"/>
      <c r="I641" s="314"/>
      <c r="J641" s="314"/>
      <c r="K641" s="314"/>
      <c r="L641" s="314"/>
      <c r="M641" s="314"/>
      <c r="N641" s="314"/>
      <c r="O641" s="314"/>
      <c r="P641" s="314"/>
      <c r="Q641" s="314"/>
      <c r="R641" s="356"/>
      <c r="S641" s="314"/>
      <c r="T641" s="314"/>
      <c r="U641" s="314"/>
      <c r="V641" s="314"/>
      <c r="W641" s="314"/>
      <c r="X641" s="314"/>
      <c r="Y641" s="314"/>
      <c r="Z641" s="314"/>
    </row>
    <row r="642" spans="1:26" ht="14" x14ac:dyDescent="0.2">
      <c r="A642" s="356"/>
      <c r="B642" s="314"/>
      <c r="C642" s="314"/>
      <c r="D642" s="314"/>
      <c r="E642" s="314"/>
      <c r="F642" s="314"/>
      <c r="G642" s="314"/>
      <c r="H642" s="314"/>
      <c r="I642" s="314"/>
      <c r="J642" s="314"/>
      <c r="K642" s="314"/>
      <c r="L642" s="314"/>
      <c r="M642" s="314"/>
      <c r="N642" s="314"/>
      <c r="O642" s="314"/>
      <c r="P642" s="314"/>
      <c r="Q642" s="314"/>
      <c r="R642" s="356"/>
      <c r="S642" s="314"/>
      <c r="T642" s="314"/>
      <c r="U642" s="314"/>
      <c r="V642" s="314"/>
      <c r="W642" s="314"/>
      <c r="X642" s="314"/>
      <c r="Y642" s="314"/>
      <c r="Z642" s="314"/>
    </row>
    <row r="643" spans="1:26" ht="14" x14ac:dyDescent="0.2">
      <c r="A643" s="356"/>
      <c r="B643" s="314"/>
      <c r="C643" s="314"/>
      <c r="D643" s="314"/>
      <c r="E643" s="314"/>
      <c r="F643" s="314"/>
      <c r="G643" s="314"/>
      <c r="H643" s="314"/>
      <c r="I643" s="314"/>
      <c r="J643" s="314"/>
      <c r="K643" s="314"/>
      <c r="L643" s="314"/>
      <c r="M643" s="314"/>
      <c r="N643" s="314"/>
      <c r="O643" s="314"/>
      <c r="P643" s="314"/>
      <c r="Q643" s="314"/>
      <c r="R643" s="356"/>
      <c r="S643" s="314"/>
      <c r="T643" s="314"/>
      <c r="U643" s="314"/>
      <c r="V643" s="314"/>
      <c r="W643" s="314"/>
      <c r="X643" s="314"/>
      <c r="Y643" s="314"/>
      <c r="Z643" s="314"/>
    </row>
    <row r="644" spans="1:26" ht="14" x14ac:dyDescent="0.2">
      <c r="A644" s="356"/>
      <c r="B644" s="314"/>
      <c r="C644" s="314"/>
      <c r="D644" s="314"/>
      <c r="E644" s="314"/>
      <c r="F644" s="314"/>
      <c r="G644" s="314"/>
      <c r="H644" s="314"/>
      <c r="I644" s="314"/>
      <c r="J644" s="314"/>
      <c r="K644" s="314"/>
      <c r="L644" s="314"/>
      <c r="M644" s="314"/>
      <c r="N644" s="314"/>
      <c r="O644" s="314"/>
      <c r="P644" s="314"/>
      <c r="Q644" s="314"/>
      <c r="R644" s="356"/>
      <c r="S644" s="314"/>
      <c r="T644" s="314"/>
      <c r="U644" s="314"/>
      <c r="V644" s="314"/>
      <c r="W644" s="314"/>
      <c r="X644" s="314"/>
      <c r="Y644" s="314"/>
      <c r="Z644" s="314"/>
    </row>
    <row r="645" spans="1:26" ht="14" x14ac:dyDescent="0.2">
      <c r="A645" s="356"/>
      <c r="B645" s="314"/>
      <c r="C645" s="314"/>
      <c r="D645" s="314"/>
      <c r="E645" s="314"/>
      <c r="F645" s="314"/>
      <c r="G645" s="314"/>
      <c r="H645" s="314"/>
      <c r="I645" s="314"/>
      <c r="J645" s="314"/>
      <c r="K645" s="314"/>
      <c r="L645" s="314"/>
      <c r="M645" s="314"/>
      <c r="N645" s="314"/>
      <c r="O645" s="314"/>
      <c r="P645" s="314"/>
      <c r="Q645" s="314"/>
      <c r="R645" s="356"/>
      <c r="S645" s="314"/>
      <c r="T645" s="314"/>
      <c r="U645" s="314"/>
      <c r="V645" s="314"/>
      <c r="W645" s="314"/>
      <c r="X645" s="314"/>
      <c r="Y645" s="314"/>
      <c r="Z645" s="314"/>
    </row>
    <row r="646" spans="1:26" ht="14" x14ac:dyDescent="0.2">
      <c r="A646" s="356"/>
      <c r="B646" s="314"/>
      <c r="C646" s="314"/>
      <c r="D646" s="314"/>
      <c r="E646" s="314"/>
      <c r="F646" s="314"/>
      <c r="G646" s="314"/>
      <c r="H646" s="314"/>
      <c r="I646" s="314"/>
      <c r="J646" s="314"/>
      <c r="K646" s="314"/>
      <c r="L646" s="314"/>
      <c r="M646" s="314"/>
      <c r="N646" s="314"/>
      <c r="O646" s="314"/>
      <c r="P646" s="314"/>
      <c r="Q646" s="314"/>
      <c r="R646" s="356"/>
      <c r="S646" s="314"/>
      <c r="T646" s="314"/>
      <c r="U646" s="314"/>
      <c r="V646" s="314"/>
      <c r="W646" s="314"/>
      <c r="X646" s="314"/>
      <c r="Y646" s="314"/>
      <c r="Z646" s="314"/>
    </row>
    <row r="647" spans="1:26" ht="14" x14ac:dyDescent="0.2">
      <c r="A647" s="356"/>
      <c r="B647" s="314"/>
      <c r="C647" s="314"/>
      <c r="D647" s="314"/>
      <c r="E647" s="314"/>
      <c r="F647" s="314"/>
      <c r="G647" s="314"/>
      <c r="H647" s="314"/>
      <c r="I647" s="314"/>
      <c r="J647" s="314"/>
      <c r="K647" s="314"/>
      <c r="L647" s="314"/>
      <c r="M647" s="314"/>
      <c r="N647" s="314"/>
      <c r="O647" s="314"/>
      <c r="P647" s="314"/>
      <c r="Q647" s="314"/>
      <c r="R647" s="356"/>
      <c r="S647" s="314"/>
      <c r="T647" s="314"/>
      <c r="U647" s="314"/>
      <c r="V647" s="314"/>
      <c r="W647" s="314"/>
      <c r="X647" s="314"/>
      <c r="Y647" s="314"/>
      <c r="Z647" s="314"/>
    </row>
    <row r="648" spans="1:26" ht="14" x14ac:dyDescent="0.2">
      <c r="A648" s="356"/>
      <c r="B648" s="314"/>
      <c r="C648" s="314"/>
      <c r="D648" s="314"/>
      <c r="E648" s="314"/>
      <c r="F648" s="314"/>
      <c r="G648" s="314"/>
      <c r="H648" s="314"/>
      <c r="I648" s="314"/>
      <c r="J648" s="314"/>
      <c r="K648" s="314"/>
      <c r="L648" s="314"/>
      <c r="M648" s="314"/>
      <c r="N648" s="314"/>
      <c r="O648" s="314"/>
      <c r="P648" s="314"/>
      <c r="Q648" s="314"/>
      <c r="R648" s="356"/>
      <c r="S648" s="314"/>
      <c r="T648" s="314"/>
      <c r="U648" s="314"/>
      <c r="V648" s="314"/>
      <c r="W648" s="314"/>
      <c r="X648" s="314"/>
      <c r="Y648" s="314"/>
      <c r="Z648" s="314"/>
    </row>
    <row r="649" spans="1:26" ht="14" x14ac:dyDescent="0.2">
      <c r="A649" s="356"/>
      <c r="B649" s="314"/>
      <c r="C649" s="314"/>
      <c r="D649" s="314"/>
      <c r="E649" s="314"/>
      <c r="F649" s="314"/>
      <c r="G649" s="314"/>
      <c r="H649" s="314"/>
      <c r="I649" s="314"/>
      <c r="J649" s="314"/>
      <c r="K649" s="314"/>
      <c r="L649" s="314"/>
      <c r="M649" s="314"/>
      <c r="N649" s="314"/>
      <c r="O649" s="314"/>
      <c r="P649" s="314"/>
      <c r="Q649" s="314"/>
      <c r="R649" s="356"/>
      <c r="S649" s="314"/>
      <c r="T649" s="314"/>
      <c r="U649" s="314"/>
      <c r="V649" s="314"/>
      <c r="W649" s="314"/>
      <c r="X649" s="314"/>
      <c r="Y649" s="314"/>
      <c r="Z649" s="314"/>
    </row>
    <row r="650" spans="1:26" ht="14" x14ac:dyDescent="0.2">
      <c r="A650" s="356"/>
      <c r="B650" s="314"/>
      <c r="C650" s="314"/>
      <c r="D650" s="314"/>
      <c r="E650" s="314"/>
      <c r="F650" s="314"/>
      <c r="G650" s="314"/>
      <c r="H650" s="314"/>
      <c r="I650" s="314"/>
      <c r="J650" s="314"/>
      <c r="K650" s="314"/>
      <c r="L650" s="314"/>
      <c r="M650" s="314"/>
      <c r="N650" s="314"/>
      <c r="O650" s="314"/>
      <c r="P650" s="314"/>
      <c r="Q650" s="314"/>
      <c r="R650" s="356"/>
      <c r="S650" s="314"/>
      <c r="T650" s="314"/>
      <c r="U650" s="314"/>
      <c r="V650" s="314"/>
      <c r="W650" s="314"/>
      <c r="X650" s="314"/>
      <c r="Y650" s="314"/>
      <c r="Z650" s="314"/>
    </row>
    <row r="651" spans="1:26" ht="14" x14ac:dyDescent="0.2">
      <c r="A651" s="356"/>
      <c r="B651" s="314"/>
      <c r="C651" s="314"/>
      <c r="D651" s="314"/>
      <c r="E651" s="314"/>
      <c r="F651" s="314"/>
      <c r="G651" s="314"/>
      <c r="H651" s="314"/>
      <c r="I651" s="314"/>
      <c r="J651" s="314"/>
      <c r="K651" s="314"/>
      <c r="L651" s="314"/>
      <c r="M651" s="314"/>
      <c r="N651" s="314"/>
      <c r="O651" s="314"/>
      <c r="P651" s="314"/>
      <c r="Q651" s="314"/>
      <c r="R651" s="356"/>
      <c r="S651" s="314"/>
      <c r="T651" s="314"/>
      <c r="U651" s="314"/>
      <c r="V651" s="314"/>
      <c r="W651" s="314"/>
      <c r="X651" s="314"/>
      <c r="Y651" s="314"/>
      <c r="Z651" s="314"/>
    </row>
    <row r="652" spans="1:26" ht="14" x14ac:dyDescent="0.2">
      <c r="A652" s="356"/>
      <c r="B652" s="314"/>
      <c r="C652" s="314"/>
      <c r="D652" s="314"/>
      <c r="E652" s="314"/>
      <c r="F652" s="314"/>
      <c r="G652" s="314"/>
      <c r="H652" s="314"/>
      <c r="I652" s="314"/>
      <c r="J652" s="314"/>
      <c r="K652" s="314"/>
      <c r="L652" s="314"/>
      <c r="M652" s="314"/>
      <c r="N652" s="314"/>
      <c r="O652" s="314"/>
      <c r="P652" s="314"/>
      <c r="Q652" s="314"/>
      <c r="R652" s="356"/>
      <c r="S652" s="314"/>
      <c r="T652" s="314"/>
      <c r="U652" s="314"/>
      <c r="V652" s="314"/>
      <c r="W652" s="314"/>
      <c r="X652" s="314"/>
      <c r="Y652" s="314"/>
      <c r="Z652" s="314"/>
    </row>
    <row r="653" spans="1:26" ht="14" x14ac:dyDescent="0.2">
      <c r="A653" s="356"/>
      <c r="B653" s="314"/>
      <c r="C653" s="314"/>
      <c r="D653" s="314"/>
      <c r="E653" s="314"/>
      <c r="F653" s="314"/>
      <c r="G653" s="314"/>
      <c r="H653" s="314"/>
      <c r="I653" s="314"/>
      <c r="J653" s="314"/>
      <c r="K653" s="314"/>
      <c r="L653" s="314"/>
      <c r="M653" s="314"/>
      <c r="N653" s="314"/>
      <c r="O653" s="314"/>
      <c r="P653" s="314"/>
      <c r="Q653" s="314"/>
      <c r="R653" s="356"/>
      <c r="S653" s="314"/>
      <c r="T653" s="314"/>
      <c r="U653" s="314"/>
      <c r="V653" s="314"/>
      <c r="W653" s="314"/>
      <c r="X653" s="314"/>
      <c r="Y653" s="314"/>
      <c r="Z653" s="314"/>
    </row>
    <row r="654" spans="1:26" ht="14" x14ac:dyDescent="0.2">
      <c r="A654" s="356"/>
      <c r="B654" s="314"/>
      <c r="C654" s="314"/>
      <c r="D654" s="314"/>
      <c r="E654" s="314"/>
      <c r="F654" s="314"/>
      <c r="G654" s="314"/>
      <c r="H654" s="314"/>
      <c r="I654" s="314"/>
      <c r="J654" s="314"/>
      <c r="K654" s="314"/>
      <c r="L654" s="314"/>
      <c r="M654" s="314"/>
      <c r="N654" s="314"/>
      <c r="O654" s="314"/>
      <c r="P654" s="314"/>
      <c r="Q654" s="314"/>
      <c r="R654" s="356"/>
      <c r="S654" s="314"/>
      <c r="T654" s="314"/>
      <c r="U654" s="314"/>
      <c r="V654" s="314"/>
      <c r="W654" s="314"/>
      <c r="X654" s="314"/>
      <c r="Y654" s="314"/>
      <c r="Z654" s="314"/>
    </row>
    <row r="655" spans="1:26" ht="14" x14ac:dyDescent="0.2">
      <c r="A655" s="356"/>
      <c r="B655" s="314"/>
      <c r="C655" s="314"/>
      <c r="D655" s="314"/>
      <c r="E655" s="314"/>
      <c r="F655" s="314"/>
      <c r="G655" s="314"/>
      <c r="H655" s="314"/>
      <c r="I655" s="314"/>
      <c r="J655" s="314"/>
      <c r="K655" s="314"/>
      <c r="L655" s="314"/>
      <c r="M655" s="314"/>
      <c r="N655" s="314"/>
      <c r="O655" s="314"/>
      <c r="P655" s="314"/>
      <c r="Q655" s="314"/>
      <c r="R655" s="356"/>
      <c r="S655" s="314"/>
      <c r="T655" s="314"/>
      <c r="U655" s="314"/>
      <c r="V655" s="314"/>
      <c r="W655" s="314"/>
      <c r="X655" s="314"/>
      <c r="Y655" s="314"/>
      <c r="Z655" s="314"/>
    </row>
    <row r="656" spans="1:26" ht="14" x14ac:dyDescent="0.2">
      <c r="A656" s="356"/>
      <c r="B656" s="314"/>
      <c r="C656" s="314"/>
      <c r="D656" s="314"/>
      <c r="E656" s="314"/>
      <c r="F656" s="314"/>
      <c r="G656" s="314"/>
      <c r="H656" s="314"/>
      <c r="I656" s="314"/>
      <c r="J656" s="314"/>
      <c r="K656" s="314"/>
      <c r="L656" s="314"/>
      <c r="M656" s="314"/>
      <c r="N656" s="314"/>
      <c r="O656" s="314"/>
      <c r="P656" s="314"/>
      <c r="Q656" s="314"/>
      <c r="R656" s="356"/>
      <c r="S656" s="314"/>
      <c r="T656" s="314"/>
      <c r="U656" s="314"/>
      <c r="V656" s="314"/>
      <c r="W656" s="314"/>
      <c r="X656" s="314"/>
      <c r="Y656" s="314"/>
      <c r="Z656" s="314"/>
    </row>
    <row r="657" spans="1:26" ht="14" x14ac:dyDescent="0.2">
      <c r="A657" s="356"/>
      <c r="B657" s="314"/>
      <c r="C657" s="314"/>
      <c r="D657" s="314"/>
      <c r="E657" s="314"/>
      <c r="F657" s="314"/>
      <c r="G657" s="314"/>
      <c r="H657" s="314"/>
      <c r="I657" s="314"/>
      <c r="J657" s="314"/>
      <c r="K657" s="314"/>
      <c r="L657" s="314"/>
      <c r="M657" s="314"/>
      <c r="N657" s="314"/>
      <c r="O657" s="314"/>
      <c r="P657" s="314"/>
      <c r="Q657" s="314"/>
      <c r="R657" s="356"/>
      <c r="S657" s="314"/>
      <c r="T657" s="314"/>
      <c r="U657" s="314"/>
      <c r="V657" s="314"/>
      <c r="W657" s="314"/>
      <c r="X657" s="314"/>
      <c r="Y657" s="314"/>
      <c r="Z657" s="314"/>
    </row>
    <row r="658" spans="1:26" ht="14" x14ac:dyDescent="0.2">
      <c r="A658" s="356"/>
      <c r="B658" s="314"/>
      <c r="C658" s="314"/>
      <c r="D658" s="314"/>
      <c r="E658" s="314"/>
      <c r="F658" s="314"/>
      <c r="G658" s="314"/>
      <c r="H658" s="314"/>
      <c r="I658" s="314"/>
      <c r="J658" s="314"/>
      <c r="K658" s="314"/>
      <c r="L658" s="314"/>
      <c r="M658" s="314"/>
      <c r="N658" s="314"/>
      <c r="O658" s="314"/>
      <c r="P658" s="314"/>
      <c r="Q658" s="314"/>
      <c r="R658" s="356"/>
      <c r="S658" s="314"/>
      <c r="T658" s="314"/>
      <c r="U658" s="314"/>
      <c r="V658" s="314"/>
      <c r="W658" s="314"/>
      <c r="X658" s="314"/>
      <c r="Y658" s="314"/>
      <c r="Z658" s="314"/>
    </row>
    <row r="659" spans="1:26" ht="14" x14ac:dyDescent="0.2">
      <c r="A659" s="356"/>
      <c r="B659" s="314"/>
      <c r="C659" s="314"/>
      <c r="D659" s="314"/>
      <c r="E659" s="314"/>
      <c r="F659" s="314"/>
      <c r="G659" s="314"/>
      <c r="H659" s="314"/>
      <c r="I659" s="314"/>
      <c r="J659" s="314"/>
      <c r="K659" s="314"/>
      <c r="L659" s="314"/>
      <c r="M659" s="314"/>
      <c r="N659" s="314"/>
      <c r="O659" s="314"/>
      <c r="P659" s="314"/>
      <c r="Q659" s="314"/>
      <c r="R659" s="356"/>
      <c r="S659" s="314"/>
      <c r="T659" s="314"/>
      <c r="U659" s="314"/>
      <c r="V659" s="314"/>
      <c r="W659" s="314"/>
      <c r="X659" s="314"/>
      <c r="Y659" s="314"/>
      <c r="Z659" s="314"/>
    </row>
    <row r="660" spans="1:26" ht="14" x14ac:dyDescent="0.2">
      <c r="A660" s="356"/>
      <c r="B660" s="314"/>
      <c r="C660" s="314"/>
      <c r="D660" s="314"/>
      <c r="E660" s="314"/>
      <c r="F660" s="314"/>
      <c r="G660" s="314"/>
      <c r="H660" s="314"/>
      <c r="I660" s="314"/>
      <c r="J660" s="314"/>
      <c r="K660" s="314"/>
      <c r="L660" s="314"/>
      <c r="M660" s="314"/>
      <c r="N660" s="314"/>
      <c r="O660" s="314"/>
      <c r="P660" s="314"/>
      <c r="Q660" s="314"/>
      <c r="R660" s="356"/>
      <c r="S660" s="314"/>
      <c r="T660" s="314"/>
      <c r="U660" s="314"/>
      <c r="V660" s="314"/>
      <c r="W660" s="314"/>
      <c r="X660" s="314"/>
      <c r="Y660" s="314"/>
      <c r="Z660" s="314"/>
    </row>
    <row r="661" spans="1:26" ht="14" x14ac:dyDescent="0.2">
      <c r="A661" s="356"/>
      <c r="B661" s="314"/>
      <c r="C661" s="314"/>
      <c r="D661" s="314"/>
      <c r="E661" s="314"/>
      <c r="F661" s="314"/>
      <c r="G661" s="314"/>
      <c r="H661" s="314"/>
      <c r="I661" s="314"/>
      <c r="J661" s="314"/>
      <c r="K661" s="314"/>
      <c r="L661" s="314"/>
      <c r="M661" s="314"/>
      <c r="N661" s="314"/>
      <c r="O661" s="314"/>
      <c r="P661" s="314"/>
      <c r="Q661" s="314"/>
      <c r="R661" s="356"/>
      <c r="S661" s="314"/>
      <c r="T661" s="314"/>
      <c r="U661" s="314"/>
      <c r="V661" s="314"/>
      <c r="W661" s="314"/>
      <c r="X661" s="314"/>
      <c r="Y661" s="314"/>
      <c r="Z661" s="314"/>
    </row>
    <row r="662" spans="1:26" ht="14" x14ac:dyDescent="0.2">
      <c r="A662" s="356"/>
      <c r="B662" s="314"/>
      <c r="C662" s="314"/>
      <c r="D662" s="314"/>
      <c r="E662" s="314"/>
      <c r="F662" s="314"/>
      <c r="G662" s="314"/>
      <c r="H662" s="314"/>
      <c r="I662" s="314"/>
      <c r="J662" s="314"/>
      <c r="K662" s="314"/>
      <c r="L662" s="314"/>
      <c r="M662" s="314"/>
      <c r="N662" s="314"/>
      <c r="O662" s="314"/>
      <c r="P662" s="314"/>
      <c r="Q662" s="314"/>
      <c r="R662" s="356"/>
      <c r="S662" s="314"/>
      <c r="T662" s="314"/>
      <c r="U662" s="314"/>
      <c r="V662" s="314"/>
      <c r="W662" s="314"/>
      <c r="X662" s="314"/>
      <c r="Y662" s="314"/>
      <c r="Z662" s="314"/>
    </row>
    <row r="663" spans="1:26" ht="14" x14ac:dyDescent="0.2">
      <c r="A663" s="356"/>
      <c r="B663" s="314"/>
      <c r="C663" s="314"/>
      <c r="D663" s="314"/>
      <c r="E663" s="314"/>
      <c r="F663" s="314"/>
      <c r="G663" s="314"/>
      <c r="H663" s="314"/>
      <c r="I663" s="314"/>
      <c r="J663" s="314"/>
      <c r="K663" s="314"/>
      <c r="L663" s="314"/>
      <c r="M663" s="314"/>
      <c r="N663" s="314"/>
      <c r="O663" s="314"/>
      <c r="P663" s="314"/>
      <c r="Q663" s="314"/>
      <c r="R663" s="356"/>
      <c r="S663" s="314"/>
      <c r="T663" s="314"/>
      <c r="U663" s="314"/>
      <c r="V663" s="314"/>
      <c r="W663" s="314"/>
      <c r="X663" s="314"/>
      <c r="Y663" s="314"/>
      <c r="Z663" s="314"/>
    </row>
    <row r="664" spans="1:26" ht="14" x14ac:dyDescent="0.2">
      <c r="A664" s="356"/>
      <c r="B664" s="314"/>
      <c r="C664" s="314"/>
      <c r="D664" s="314"/>
      <c r="E664" s="314"/>
      <c r="F664" s="314"/>
      <c r="G664" s="314"/>
      <c r="H664" s="314"/>
      <c r="I664" s="314"/>
      <c r="J664" s="314"/>
      <c r="K664" s="314"/>
      <c r="L664" s="314"/>
      <c r="M664" s="314"/>
      <c r="N664" s="314"/>
      <c r="O664" s="314"/>
      <c r="P664" s="314"/>
      <c r="Q664" s="314"/>
      <c r="R664" s="356"/>
      <c r="S664" s="314"/>
      <c r="T664" s="314"/>
      <c r="U664" s="314"/>
      <c r="V664" s="314"/>
      <c r="W664" s="314"/>
      <c r="X664" s="314"/>
      <c r="Y664" s="314"/>
      <c r="Z664" s="314"/>
    </row>
    <row r="665" spans="1:26" ht="14" x14ac:dyDescent="0.2">
      <c r="A665" s="356"/>
      <c r="B665" s="314"/>
      <c r="C665" s="314"/>
      <c r="D665" s="314"/>
      <c r="E665" s="314"/>
      <c r="F665" s="314"/>
      <c r="G665" s="314"/>
      <c r="H665" s="314"/>
      <c r="I665" s="314"/>
      <c r="J665" s="314"/>
      <c r="K665" s="314"/>
      <c r="L665" s="314"/>
      <c r="M665" s="314"/>
      <c r="N665" s="314"/>
      <c r="O665" s="314"/>
      <c r="P665" s="314"/>
      <c r="Q665" s="314"/>
      <c r="R665" s="356"/>
      <c r="S665" s="314"/>
      <c r="T665" s="314"/>
      <c r="U665" s="314"/>
      <c r="V665" s="314"/>
      <c r="W665" s="314"/>
      <c r="X665" s="314"/>
      <c r="Y665" s="314"/>
      <c r="Z665" s="314"/>
    </row>
    <row r="666" spans="1:26" ht="14" x14ac:dyDescent="0.2">
      <c r="A666" s="356"/>
      <c r="B666" s="314"/>
      <c r="C666" s="314"/>
      <c r="D666" s="314"/>
      <c r="E666" s="314"/>
      <c r="F666" s="314"/>
      <c r="G666" s="314"/>
      <c r="H666" s="314"/>
      <c r="I666" s="314"/>
      <c r="J666" s="314"/>
      <c r="K666" s="314"/>
      <c r="L666" s="314"/>
      <c r="M666" s="314"/>
      <c r="N666" s="314"/>
      <c r="O666" s="314"/>
      <c r="P666" s="314"/>
      <c r="Q666" s="314"/>
      <c r="R666" s="356"/>
      <c r="S666" s="314"/>
      <c r="T666" s="314"/>
      <c r="U666" s="314"/>
      <c r="V666" s="314"/>
      <c r="W666" s="314"/>
      <c r="X666" s="314"/>
      <c r="Y666" s="314"/>
      <c r="Z666" s="314"/>
    </row>
    <row r="667" spans="1:26" ht="14" x14ac:dyDescent="0.2">
      <c r="A667" s="356"/>
      <c r="B667" s="314"/>
      <c r="C667" s="314"/>
      <c r="D667" s="314"/>
      <c r="E667" s="314"/>
      <c r="F667" s="314"/>
      <c r="G667" s="314"/>
      <c r="H667" s="314"/>
      <c r="I667" s="314"/>
      <c r="J667" s="314"/>
      <c r="K667" s="314"/>
      <c r="L667" s="314"/>
      <c r="M667" s="314"/>
      <c r="N667" s="314"/>
      <c r="O667" s="314"/>
      <c r="P667" s="314"/>
      <c r="Q667" s="314"/>
      <c r="R667" s="356"/>
      <c r="S667" s="314"/>
      <c r="T667" s="314"/>
      <c r="U667" s="314"/>
      <c r="V667" s="314"/>
      <c r="W667" s="314"/>
      <c r="X667" s="314"/>
      <c r="Y667" s="314"/>
      <c r="Z667" s="314"/>
    </row>
    <row r="668" spans="1:26" ht="14" x14ac:dyDescent="0.2">
      <c r="A668" s="356"/>
      <c r="B668" s="314"/>
      <c r="C668" s="314"/>
      <c r="D668" s="314"/>
      <c r="E668" s="314"/>
      <c r="F668" s="314"/>
      <c r="G668" s="314"/>
      <c r="H668" s="314"/>
      <c r="I668" s="314"/>
      <c r="J668" s="314"/>
      <c r="K668" s="314"/>
      <c r="L668" s="314"/>
      <c r="M668" s="314"/>
      <c r="N668" s="314"/>
      <c r="O668" s="314"/>
      <c r="P668" s="314"/>
      <c r="Q668" s="314"/>
      <c r="R668" s="356"/>
      <c r="S668" s="314"/>
      <c r="T668" s="314"/>
      <c r="U668" s="314"/>
      <c r="V668" s="314"/>
      <c r="W668" s="314"/>
      <c r="X668" s="314"/>
      <c r="Y668" s="314"/>
      <c r="Z668" s="314"/>
    </row>
    <row r="669" spans="1:26" ht="14" x14ac:dyDescent="0.2">
      <c r="A669" s="356"/>
      <c r="B669" s="314"/>
      <c r="C669" s="314"/>
      <c r="D669" s="314"/>
      <c r="E669" s="314"/>
      <c r="F669" s="314"/>
      <c r="G669" s="314"/>
      <c r="H669" s="314"/>
      <c r="I669" s="314"/>
      <c r="J669" s="314"/>
      <c r="K669" s="314"/>
      <c r="L669" s="314"/>
      <c r="M669" s="314"/>
      <c r="N669" s="314"/>
      <c r="O669" s="314"/>
      <c r="P669" s="314"/>
      <c r="Q669" s="314"/>
      <c r="R669" s="356"/>
      <c r="S669" s="314"/>
      <c r="T669" s="314"/>
      <c r="U669" s="314"/>
      <c r="V669" s="314"/>
      <c r="W669" s="314"/>
      <c r="X669" s="314"/>
      <c r="Y669" s="314"/>
      <c r="Z669" s="314"/>
    </row>
    <row r="670" spans="1:26" ht="14" x14ac:dyDescent="0.2">
      <c r="A670" s="356"/>
      <c r="B670" s="314"/>
      <c r="C670" s="314"/>
      <c r="D670" s="314"/>
      <c r="E670" s="314"/>
      <c r="F670" s="314"/>
      <c r="G670" s="314"/>
      <c r="H670" s="314"/>
      <c r="I670" s="314"/>
      <c r="J670" s="314"/>
      <c r="K670" s="314"/>
      <c r="L670" s="314"/>
      <c r="M670" s="314"/>
      <c r="N670" s="314"/>
      <c r="O670" s="314"/>
      <c r="P670" s="314"/>
      <c r="Q670" s="314"/>
      <c r="R670" s="356"/>
      <c r="S670" s="314"/>
      <c r="T670" s="314"/>
      <c r="U670" s="314"/>
      <c r="V670" s="314"/>
      <c r="W670" s="314"/>
      <c r="X670" s="314"/>
      <c r="Y670" s="314"/>
      <c r="Z670" s="314"/>
    </row>
    <row r="671" spans="1:26" ht="14" x14ac:dyDescent="0.2">
      <c r="A671" s="356"/>
      <c r="B671" s="314"/>
      <c r="C671" s="314"/>
      <c r="D671" s="314"/>
      <c r="E671" s="314"/>
      <c r="F671" s="314"/>
      <c r="G671" s="314"/>
      <c r="H671" s="314"/>
      <c r="I671" s="314"/>
      <c r="J671" s="314"/>
      <c r="K671" s="314"/>
      <c r="L671" s="314"/>
      <c r="M671" s="314"/>
      <c r="N671" s="314"/>
      <c r="O671" s="314"/>
      <c r="P671" s="314"/>
      <c r="Q671" s="314"/>
      <c r="R671" s="356"/>
      <c r="S671" s="314"/>
      <c r="T671" s="314"/>
      <c r="U671" s="314"/>
      <c r="V671" s="314"/>
      <c r="W671" s="314"/>
      <c r="X671" s="314"/>
      <c r="Y671" s="314"/>
      <c r="Z671" s="314"/>
    </row>
    <row r="672" spans="1:26" ht="14" x14ac:dyDescent="0.2">
      <c r="A672" s="356"/>
      <c r="B672" s="314"/>
      <c r="C672" s="314"/>
      <c r="D672" s="314"/>
      <c r="E672" s="314"/>
      <c r="F672" s="314"/>
      <c r="G672" s="314"/>
      <c r="H672" s="314"/>
      <c r="I672" s="314"/>
      <c r="J672" s="314"/>
      <c r="K672" s="314"/>
      <c r="L672" s="314"/>
      <c r="M672" s="314"/>
      <c r="N672" s="314"/>
      <c r="O672" s="314"/>
      <c r="P672" s="314"/>
      <c r="Q672" s="314"/>
      <c r="R672" s="356"/>
      <c r="S672" s="314"/>
      <c r="T672" s="314"/>
      <c r="U672" s="314"/>
      <c r="V672" s="314"/>
      <c r="W672" s="314"/>
      <c r="X672" s="314"/>
      <c r="Y672" s="314"/>
      <c r="Z672" s="314"/>
    </row>
    <row r="673" spans="1:26" ht="14" x14ac:dyDescent="0.2">
      <c r="A673" s="356"/>
      <c r="B673" s="314"/>
      <c r="C673" s="314"/>
      <c r="D673" s="314"/>
      <c r="E673" s="314"/>
      <c r="F673" s="314"/>
      <c r="G673" s="314"/>
      <c r="H673" s="314"/>
      <c r="I673" s="314"/>
      <c r="J673" s="314"/>
      <c r="K673" s="314"/>
      <c r="L673" s="314"/>
      <c r="M673" s="314"/>
      <c r="N673" s="314"/>
      <c r="O673" s="314"/>
      <c r="P673" s="314"/>
      <c r="Q673" s="314"/>
      <c r="R673" s="356"/>
      <c r="S673" s="314"/>
      <c r="T673" s="314"/>
      <c r="U673" s="314"/>
      <c r="V673" s="314"/>
      <c r="W673" s="314"/>
      <c r="X673" s="314"/>
      <c r="Y673" s="314"/>
      <c r="Z673" s="314"/>
    </row>
    <row r="674" spans="1:26" ht="14" x14ac:dyDescent="0.2">
      <c r="A674" s="356"/>
      <c r="B674" s="314"/>
      <c r="C674" s="314"/>
      <c r="D674" s="314"/>
      <c r="E674" s="314"/>
      <c r="F674" s="314"/>
      <c r="G674" s="314"/>
      <c r="H674" s="314"/>
      <c r="I674" s="314"/>
      <c r="J674" s="314"/>
      <c r="K674" s="314"/>
      <c r="L674" s="314"/>
      <c r="M674" s="314"/>
      <c r="N674" s="314"/>
      <c r="O674" s="314"/>
      <c r="P674" s="314"/>
      <c r="Q674" s="314"/>
      <c r="R674" s="356"/>
      <c r="S674" s="314"/>
      <c r="T674" s="314"/>
      <c r="U674" s="314"/>
      <c r="V674" s="314"/>
      <c r="W674" s="314"/>
      <c r="X674" s="314"/>
      <c r="Y674" s="314"/>
      <c r="Z674" s="314"/>
    </row>
    <row r="675" spans="1:26" ht="14" x14ac:dyDescent="0.2">
      <c r="A675" s="356"/>
      <c r="B675" s="314"/>
      <c r="C675" s="314"/>
      <c r="D675" s="314"/>
      <c r="E675" s="314"/>
      <c r="F675" s="314"/>
      <c r="G675" s="314"/>
      <c r="H675" s="314"/>
      <c r="I675" s="314"/>
      <c r="J675" s="314"/>
      <c r="K675" s="314"/>
      <c r="L675" s="314"/>
      <c r="M675" s="314"/>
      <c r="N675" s="314"/>
      <c r="O675" s="314"/>
      <c r="P675" s="314"/>
      <c r="Q675" s="314"/>
      <c r="R675" s="356"/>
      <c r="S675" s="314"/>
      <c r="T675" s="314"/>
      <c r="U675" s="314"/>
      <c r="V675" s="314"/>
      <c r="W675" s="314"/>
      <c r="X675" s="314"/>
      <c r="Y675" s="314"/>
      <c r="Z675" s="314"/>
    </row>
    <row r="676" spans="1:26" ht="14" x14ac:dyDescent="0.2">
      <c r="A676" s="356"/>
      <c r="B676" s="314"/>
      <c r="C676" s="314"/>
      <c r="D676" s="314"/>
      <c r="E676" s="314"/>
      <c r="F676" s="314"/>
      <c r="G676" s="314"/>
      <c r="H676" s="314"/>
      <c r="I676" s="314"/>
      <c r="J676" s="314"/>
      <c r="K676" s="314"/>
      <c r="L676" s="314"/>
      <c r="M676" s="314"/>
      <c r="N676" s="314"/>
      <c r="O676" s="314"/>
      <c r="P676" s="314"/>
      <c r="Q676" s="314"/>
      <c r="R676" s="356"/>
      <c r="S676" s="314"/>
      <c r="T676" s="314"/>
      <c r="U676" s="314"/>
      <c r="V676" s="314"/>
      <c r="W676" s="314"/>
      <c r="X676" s="314"/>
      <c r="Y676" s="314"/>
      <c r="Z676" s="314"/>
    </row>
    <row r="677" spans="1:26" ht="14" x14ac:dyDescent="0.2">
      <c r="A677" s="356"/>
      <c r="B677" s="314"/>
      <c r="C677" s="314"/>
      <c r="D677" s="314"/>
      <c r="E677" s="314"/>
      <c r="F677" s="314"/>
      <c r="G677" s="314"/>
      <c r="H677" s="314"/>
      <c r="I677" s="314"/>
      <c r="J677" s="314"/>
      <c r="K677" s="314"/>
      <c r="L677" s="314"/>
      <c r="M677" s="314"/>
      <c r="N677" s="314"/>
      <c r="O677" s="314"/>
      <c r="P677" s="314"/>
      <c r="Q677" s="314"/>
      <c r="R677" s="356"/>
      <c r="S677" s="314"/>
      <c r="T677" s="314"/>
      <c r="U677" s="314"/>
      <c r="V677" s="314"/>
      <c r="W677" s="314"/>
      <c r="X677" s="314"/>
      <c r="Y677" s="314"/>
      <c r="Z677" s="314"/>
    </row>
    <row r="678" spans="1:26" ht="14" x14ac:dyDescent="0.2">
      <c r="A678" s="356"/>
      <c r="B678" s="314"/>
      <c r="C678" s="314"/>
      <c r="D678" s="314"/>
      <c r="E678" s="314"/>
      <c r="F678" s="314"/>
      <c r="G678" s="314"/>
      <c r="H678" s="314"/>
      <c r="I678" s="314"/>
      <c r="J678" s="314"/>
      <c r="K678" s="314"/>
      <c r="L678" s="314"/>
      <c r="M678" s="314"/>
      <c r="N678" s="314"/>
      <c r="O678" s="314"/>
      <c r="P678" s="314"/>
      <c r="Q678" s="314"/>
      <c r="R678" s="356"/>
      <c r="S678" s="314"/>
      <c r="T678" s="314"/>
      <c r="U678" s="314"/>
      <c r="V678" s="314"/>
      <c r="W678" s="314"/>
      <c r="X678" s="314"/>
      <c r="Y678" s="314"/>
      <c r="Z678" s="314"/>
    </row>
    <row r="679" spans="1:26" ht="14" x14ac:dyDescent="0.2">
      <c r="A679" s="356"/>
      <c r="B679" s="314"/>
      <c r="C679" s="314"/>
      <c r="D679" s="314"/>
      <c r="E679" s="314"/>
      <c r="F679" s="314"/>
      <c r="G679" s="314"/>
      <c r="H679" s="314"/>
      <c r="I679" s="314"/>
      <c r="J679" s="314"/>
      <c r="K679" s="314"/>
      <c r="L679" s="314"/>
      <c r="M679" s="314"/>
      <c r="N679" s="314"/>
      <c r="O679" s="314"/>
      <c r="P679" s="314"/>
      <c r="Q679" s="314"/>
      <c r="R679" s="356"/>
      <c r="S679" s="314"/>
      <c r="T679" s="314"/>
      <c r="U679" s="314"/>
      <c r="V679" s="314"/>
      <c r="W679" s="314"/>
      <c r="X679" s="314"/>
      <c r="Y679" s="314"/>
      <c r="Z679" s="314"/>
    </row>
    <row r="680" spans="1:26" ht="14" x14ac:dyDescent="0.2">
      <c r="A680" s="356"/>
      <c r="B680" s="314"/>
      <c r="C680" s="314"/>
      <c r="D680" s="314"/>
      <c r="E680" s="314"/>
      <c r="F680" s="314"/>
      <c r="G680" s="314"/>
      <c r="H680" s="314"/>
      <c r="I680" s="314"/>
      <c r="J680" s="314"/>
      <c r="K680" s="314"/>
      <c r="L680" s="314"/>
      <c r="M680" s="314"/>
      <c r="N680" s="314"/>
      <c r="O680" s="314"/>
      <c r="P680" s="314"/>
      <c r="Q680" s="314"/>
      <c r="R680" s="356"/>
      <c r="S680" s="314"/>
      <c r="T680" s="314"/>
      <c r="U680" s="314"/>
      <c r="V680" s="314"/>
      <c r="W680" s="314"/>
      <c r="X680" s="314"/>
      <c r="Y680" s="314"/>
      <c r="Z680" s="314"/>
    </row>
    <row r="681" spans="1:26" ht="14" x14ac:dyDescent="0.2">
      <c r="A681" s="356"/>
      <c r="B681" s="314"/>
      <c r="C681" s="314"/>
      <c r="D681" s="314"/>
      <c r="E681" s="314"/>
      <c r="F681" s="314"/>
      <c r="G681" s="314"/>
      <c r="H681" s="314"/>
      <c r="I681" s="314"/>
      <c r="J681" s="314"/>
      <c r="K681" s="314"/>
      <c r="L681" s="314"/>
      <c r="M681" s="314"/>
      <c r="N681" s="314"/>
      <c r="O681" s="314"/>
      <c r="P681" s="314"/>
      <c r="Q681" s="314"/>
      <c r="R681" s="356"/>
      <c r="S681" s="314"/>
      <c r="T681" s="314"/>
      <c r="U681" s="314"/>
      <c r="V681" s="314"/>
      <c r="W681" s="314"/>
      <c r="X681" s="314"/>
      <c r="Y681" s="314"/>
      <c r="Z681" s="314"/>
    </row>
    <row r="682" spans="1:26" ht="14" x14ac:dyDescent="0.2">
      <c r="A682" s="356"/>
      <c r="B682" s="314"/>
      <c r="C682" s="314"/>
      <c r="D682" s="314"/>
      <c r="E682" s="314"/>
      <c r="F682" s="314"/>
      <c r="G682" s="314"/>
      <c r="H682" s="314"/>
      <c r="I682" s="314"/>
      <c r="J682" s="314"/>
      <c r="K682" s="314"/>
      <c r="L682" s="314"/>
      <c r="M682" s="314"/>
      <c r="N682" s="314"/>
      <c r="O682" s="314"/>
      <c r="P682" s="314"/>
      <c r="Q682" s="314"/>
      <c r="R682" s="356"/>
      <c r="S682" s="314"/>
      <c r="T682" s="314"/>
      <c r="U682" s="314"/>
      <c r="V682" s="314"/>
      <c r="W682" s="314"/>
      <c r="X682" s="314"/>
      <c r="Y682" s="314"/>
      <c r="Z682" s="314"/>
    </row>
    <row r="683" spans="1:26" ht="14" x14ac:dyDescent="0.2">
      <c r="A683" s="356"/>
      <c r="B683" s="314"/>
      <c r="C683" s="314"/>
      <c r="D683" s="314"/>
      <c r="E683" s="314"/>
      <c r="F683" s="314"/>
      <c r="G683" s="314"/>
      <c r="H683" s="314"/>
      <c r="I683" s="314"/>
      <c r="J683" s="314"/>
      <c r="K683" s="314"/>
      <c r="L683" s="314"/>
      <c r="M683" s="314"/>
      <c r="N683" s="314"/>
      <c r="O683" s="314"/>
      <c r="P683" s="314"/>
      <c r="Q683" s="314"/>
      <c r="R683" s="356"/>
      <c r="S683" s="314"/>
      <c r="T683" s="314"/>
      <c r="U683" s="314"/>
      <c r="V683" s="314"/>
      <c r="W683" s="314"/>
      <c r="X683" s="314"/>
      <c r="Y683" s="314"/>
      <c r="Z683" s="314"/>
    </row>
    <row r="684" spans="1:26" ht="14" x14ac:dyDescent="0.2">
      <c r="A684" s="356"/>
      <c r="B684" s="314"/>
      <c r="C684" s="314"/>
      <c r="D684" s="314"/>
      <c r="E684" s="314"/>
      <c r="F684" s="314"/>
      <c r="G684" s="314"/>
      <c r="H684" s="314"/>
      <c r="I684" s="314"/>
      <c r="J684" s="314"/>
      <c r="K684" s="314"/>
      <c r="L684" s="314"/>
      <c r="M684" s="314"/>
      <c r="N684" s="314"/>
      <c r="O684" s="314"/>
      <c r="P684" s="314"/>
      <c r="Q684" s="314"/>
      <c r="R684" s="356"/>
      <c r="S684" s="314"/>
      <c r="T684" s="314"/>
      <c r="U684" s="314"/>
      <c r="V684" s="314"/>
      <c r="W684" s="314"/>
      <c r="X684" s="314"/>
      <c r="Y684" s="314"/>
      <c r="Z684" s="314"/>
    </row>
    <row r="685" spans="1:26" ht="14" x14ac:dyDescent="0.2">
      <c r="A685" s="356"/>
      <c r="B685" s="314"/>
      <c r="C685" s="314"/>
      <c r="D685" s="314"/>
      <c r="E685" s="314"/>
      <c r="F685" s="314"/>
      <c r="G685" s="314"/>
      <c r="H685" s="314"/>
      <c r="I685" s="314"/>
      <c r="J685" s="314"/>
      <c r="K685" s="314"/>
      <c r="L685" s="314"/>
      <c r="M685" s="314"/>
      <c r="N685" s="314"/>
      <c r="O685" s="314"/>
      <c r="P685" s="314"/>
      <c r="Q685" s="314"/>
      <c r="R685" s="356"/>
      <c r="S685" s="314"/>
      <c r="T685" s="314"/>
      <c r="U685" s="314"/>
      <c r="V685" s="314"/>
      <c r="W685" s="314"/>
      <c r="X685" s="314"/>
      <c r="Y685" s="314"/>
      <c r="Z685" s="314"/>
    </row>
    <row r="686" spans="1:26" ht="14" x14ac:dyDescent="0.2">
      <c r="A686" s="356"/>
      <c r="B686" s="314"/>
      <c r="C686" s="314"/>
      <c r="D686" s="314"/>
      <c r="E686" s="314"/>
      <c r="F686" s="314"/>
      <c r="G686" s="314"/>
      <c r="H686" s="314"/>
      <c r="I686" s="314"/>
      <c r="J686" s="314"/>
      <c r="K686" s="314"/>
      <c r="L686" s="314"/>
      <c r="M686" s="314"/>
      <c r="N686" s="314"/>
      <c r="O686" s="314"/>
      <c r="P686" s="314"/>
      <c r="Q686" s="314"/>
      <c r="R686" s="356"/>
      <c r="S686" s="314"/>
      <c r="T686" s="314"/>
      <c r="U686" s="314"/>
      <c r="V686" s="314"/>
      <c r="W686" s="314"/>
      <c r="X686" s="314"/>
      <c r="Y686" s="314"/>
      <c r="Z686" s="314"/>
    </row>
    <row r="687" spans="1:26" ht="14" x14ac:dyDescent="0.2">
      <c r="A687" s="356"/>
      <c r="B687" s="314"/>
      <c r="C687" s="314"/>
      <c r="D687" s="314"/>
      <c r="E687" s="314"/>
      <c r="F687" s="314"/>
      <c r="G687" s="314"/>
      <c r="H687" s="314"/>
      <c r="I687" s="314"/>
      <c r="J687" s="314"/>
      <c r="K687" s="314"/>
      <c r="L687" s="314"/>
      <c r="M687" s="314"/>
      <c r="N687" s="314"/>
      <c r="O687" s="314"/>
      <c r="P687" s="314"/>
      <c r="Q687" s="314"/>
      <c r="R687" s="356"/>
      <c r="S687" s="314"/>
      <c r="T687" s="314"/>
      <c r="U687" s="314"/>
      <c r="V687" s="314"/>
      <c r="W687" s="314"/>
      <c r="X687" s="314"/>
      <c r="Y687" s="314"/>
      <c r="Z687" s="314"/>
    </row>
    <row r="688" spans="1:26" ht="14" x14ac:dyDescent="0.2">
      <c r="A688" s="356"/>
      <c r="B688" s="314"/>
      <c r="C688" s="314"/>
      <c r="D688" s="314"/>
      <c r="E688" s="314"/>
      <c r="F688" s="314"/>
      <c r="G688" s="314"/>
      <c r="H688" s="314"/>
      <c r="I688" s="314"/>
      <c r="J688" s="314"/>
      <c r="K688" s="314"/>
      <c r="L688" s="314"/>
      <c r="M688" s="314"/>
      <c r="N688" s="314"/>
      <c r="O688" s="314"/>
      <c r="P688" s="314"/>
      <c r="Q688" s="314"/>
      <c r="R688" s="356"/>
      <c r="S688" s="314"/>
      <c r="T688" s="314"/>
      <c r="U688" s="314"/>
      <c r="V688" s="314"/>
      <c r="W688" s="314"/>
      <c r="X688" s="314"/>
      <c r="Y688" s="314"/>
      <c r="Z688" s="314"/>
    </row>
    <row r="689" spans="1:26" ht="14" x14ac:dyDescent="0.2">
      <c r="A689" s="356"/>
      <c r="B689" s="314"/>
      <c r="C689" s="314"/>
      <c r="D689" s="314"/>
      <c r="E689" s="314"/>
      <c r="F689" s="314"/>
      <c r="G689" s="314"/>
      <c r="H689" s="314"/>
      <c r="I689" s="314"/>
      <c r="J689" s="314"/>
      <c r="K689" s="314"/>
      <c r="L689" s="314"/>
      <c r="M689" s="314"/>
      <c r="N689" s="314"/>
      <c r="O689" s="314"/>
      <c r="P689" s="314"/>
      <c r="Q689" s="314"/>
      <c r="R689" s="356"/>
      <c r="S689" s="314"/>
      <c r="T689" s="314"/>
      <c r="U689" s="314"/>
      <c r="V689" s="314"/>
      <c r="W689" s="314"/>
      <c r="X689" s="314"/>
      <c r="Y689" s="314"/>
      <c r="Z689" s="314"/>
    </row>
    <row r="690" spans="1:26" ht="14" x14ac:dyDescent="0.2">
      <c r="A690" s="356"/>
      <c r="B690" s="314"/>
      <c r="C690" s="314"/>
      <c r="D690" s="314"/>
      <c r="E690" s="314"/>
      <c r="F690" s="314"/>
      <c r="G690" s="314"/>
      <c r="H690" s="314"/>
      <c r="I690" s="314"/>
      <c r="J690" s="314"/>
      <c r="K690" s="314"/>
      <c r="L690" s="314"/>
      <c r="M690" s="314"/>
      <c r="N690" s="314"/>
      <c r="O690" s="314"/>
      <c r="P690" s="314"/>
      <c r="Q690" s="314"/>
      <c r="R690" s="356"/>
      <c r="S690" s="314"/>
      <c r="T690" s="314"/>
      <c r="U690" s="314"/>
      <c r="V690" s="314"/>
      <c r="W690" s="314"/>
      <c r="X690" s="314"/>
      <c r="Y690" s="314"/>
      <c r="Z690" s="314"/>
    </row>
    <row r="691" spans="1:26" ht="14" x14ac:dyDescent="0.2">
      <c r="A691" s="356"/>
      <c r="B691" s="314"/>
      <c r="C691" s="314"/>
      <c r="D691" s="314"/>
      <c r="E691" s="314"/>
      <c r="F691" s="314"/>
      <c r="G691" s="314"/>
      <c r="H691" s="314"/>
      <c r="I691" s="314"/>
      <c r="J691" s="314"/>
      <c r="K691" s="314"/>
      <c r="L691" s="314"/>
      <c r="M691" s="314"/>
      <c r="N691" s="314"/>
      <c r="O691" s="314"/>
      <c r="P691" s="314"/>
      <c r="Q691" s="314"/>
      <c r="R691" s="356"/>
      <c r="S691" s="314"/>
      <c r="T691" s="314"/>
      <c r="U691" s="314"/>
      <c r="V691" s="314"/>
      <c r="W691" s="314"/>
      <c r="X691" s="314"/>
      <c r="Y691" s="314"/>
      <c r="Z691" s="314"/>
    </row>
    <row r="692" spans="1:26" ht="14" x14ac:dyDescent="0.2">
      <c r="A692" s="356"/>
      <c r="B692" s="314"/>
      <c r="C692" s="314"/>
      <c r="D692" s="314"/>
      <c r="E692" s="314"/>
      <c r="F692" s="314"/>
      <c r="G692" s="314"/>
      <c r="H692" s="314"/>
      <c r="I692" s="314"/>
      <c r="J692" s="314"/>
      <c r="K692" s="314"/>
      <c r="L692" s="314"/>
      <c r="M692" s="314"/>
      <c r="N692" s="314"/>
      <c r="O692" s="314"/>
      <c r="P692" s="314"/>
      <c r="Q692" s="314"/>
      <c r="R692" s="356"/>
      <c r="S692" s="314"/>
      <c r="T692" s="314"/>
      <c r="U692" s="314"/>
      <c r="V692" s="314"/>
      <c r="W692" s="314"/>
      <c r="X692" s="314"/>
      <c r="Y692" s="314"/>
      <c r="Z692" s="314"/>
    </row>
    <row r="693" spans="1:26" ht="14" x14ac:dyDescent="0.2">
      <c r="A693" s="356"/>
      <c r="B693" s="314"/>
      <c r="C693" s="314"/>
      <c r="D693" s="314"/>
      <c r="E693" s="314"/>
      <c r="F693" s="314"/>
      <c r="G693" s="314"/>
      <c r="H693" s="314"/>
      <c r="I693" s="314"/>
      <c r="J693" s="314"/>
      <c r="K693" s="314"/>
      <c r="L693" s="314"/>
      <c r="M693" s="314"/>
      <c r="N693" s="314"/>
      <c r="O693" s="314"/>
      <c r="P693" s="314"/>
      <c r="Q693" s="314"/>
      <c r="R693" s="356"/>
      <c r="S693" s="314"/>
      <c r="T693" s="314"/>
      <c r="U693" s="314"/>
      <c r="V693" s="314"/>
      <c r="W693" s="314"/>
      <c r="X693" s="314"/>
      <c r="Y693" s="314"/>
      <c r="Z693" s="314"/>
    </row>
    <row r="694" spans="1:26" ht="14" x14ac:dyDescent="0.2">
      <c r="A694" s="356"/>
      <c r="B694" s="314"/>
      <c r="C694" s="314"/>
      <c r="D694" s="314"/>
      <c r="E694" s="314"/>
      <c r="F694" s="314"/>
      <c r="G694" s="314"/>
      <c r="H694" s="314"/>
      <c r="I694" s="314"/>
      <c r="J694" s="314"/>
      <c r="K694" s="314"/>
      <c r="L694" s="314"/>
      <c r="M694" s="314"/>
      <c r="N694" s="314"/>
      <c r="O694" s="314"/>
      <c r="P694" s="314"/>
      <c r="Q694" s="314"/>
      <c r="R694" s="356"/>
      <c r="S694" s="314"/>
      <c r="T694" s="314"/>
      <c r="U694" s="314"/>
      <c r="V694" s="314"/>
      <c r="W694" s="314"/>
      <c r="X694" s="314"/>
      <c r="Y694" s="314"/>
      <c r="Z694" s="314"/>
    </row>
    <row r="695" spans="1:26" ht="14" x14ac:dyDescent="0.2">
      <c r="A695" s="356"/>
      <c r="B695" s="314"/>
      <c r="C695" s="314"/>
      <c r="D695" s="314"/>
      <c r="E695" s="314"/>
      <c r="F695" s="314"/>
      <c r="G695" s="314"/>
      <c r="H695" s="314"/>
      <c r="I695" s="314"/>
      <c r="J695" s="314"/>
      <c r="K695" s="314"/>
      <c r="L695" s="314"/>
      <c r="M695" s="314"/>
      <c r="N695" s="314"/>
      <c r="O695" s="314"/>
      <c r="P695" s="314"/>
      <c r="Q695" s="314"/>
      <c r="R695" s="356"/>
      <c r="S695" s="314"/>
      <c r="T695" s="314"/>
      <c r="U695" s="314"/>
      <c r="V695" s="314"/>
      <c r="W695" s="314"/>
      <c r="X695" s="314"/>
      <c r="Y695" s="314"/>
      <c r="Z695" s="314"/>
    </row>
    <row r="696" spans="1:26" ht="14" x14ac:dyDescent="0.2">
      <c r="A696" s="356"/>
      <c r="B696" s="314"/>
      <c r="C696" s="314"/>
      <c r="D696" s="314"/>
      <c r="E696" s="314"/>
      <c r="F696" s="314"/>
      <c r="G696" s="314"/>
      <c r="H696" s="314"/>
      <c r="I696" s="314"/>
      <c r="J696" s="314"/>
      <c r="K696" s="314"/>
      <c r="L696" s="314"/>
      <c r="M696" s="314"/>
      <c r="N696" s="314"/>
      <c r="O696" s="314"/>
      <c r="P696" s="314"/>
      <c r="Q696" s="314"/>
      <c r="R696" s="356"/>
      <c r="S696" s="314"/>
      <c r="T696" s="314"/>
      <c r="U696" s="314"/>
      <c r="V696" s="314"/>
      <c r="W696" s="314"/>
      <c r="X696" s="314"/>
      <c r="Y696" s="314"/>
      <c r="Z696" s="314"/>
    </row>
    <row r="697" spans="1:26" ht="14" x14ac:dyDescent="0.2">
      <c r="A697" s="356"/>
      <c r="B697" s="314"/>
      <c r="C697" s="314"/>
      <c r="D697" s="314"/>
      <c r="E697" s="314"/>
      <c r="F697" s="314"/>
      <c r="G697" s="314"/>
      <c r="H697" s="314"/>
      <c r="I697" s="314"/>
      <c r="J697" s="314"/>
      <c r="K697" s="314"/>
      <c r="L697" s="314"/>
      <c r="M697" s="314"/>
      <c r="N697" s="314"/>
      <c r="O697" s="314"/>
      <c r="P697" s="314"/>
      <c r="Q697" s="314"/>
      <c r="R697" s="356"/>
      <c r="S697" s="314"/>
      <c r="T697" s="314"/>
      <c r="U697" s="314"/>
      <c r="V697" s="314"/>
      <c r="W697" s="314"/>
      <c r="X697" s="314"/>
      <c r="Y697" s="314"/>
      <c r="Z697" s="314"/>
    </row>
    <row r="698" spans="1:26" ht="14" x14ac:dyDescent="0.2">
      <c r="A698" s="356"/>
      <c r="B698" s="314"/>
      <c r="C698" s="314"/>
      <c r="D698" s="314"/>
      <c r="E698" s="314"/>
      <c r="F698" s="314"/>
      <c r="G698" s="314"/>
      <c r="H698" s="314"/>
      <c r="I698" s="314"/>
      <c r="J698" s="314"/>
      <c r="K698" s="314"/>
      <c r="L698" s="314"/>
      <c r="M698" s="314"/>
      <c r="N698" s="314"/>
      <c r="O698" s="314"/>
      <c r="P698" s="314"/>
      <c r="Q698" s="314"/>
      <c r="R698" s="356"/>
      <c r="S698" s="314"/>
      <c r="T698" s="314"/>
      <c r="U698" s="314"/>
      <c r="V698" s="314"/>
      <c r="W698" s="314"/>
      <c r="X698" s="314"/>
      <c r="Y698" s="314"/>
      <c r="Z698" s="314"/>
    </row>
    <row r="699" spans="1:26" ht="14" x14ac:dyDescent="0.2">
      <c r="A699" s="356"/>
      <c r="B699" s="314"/>
      <c r="C699" s="314"/>
      <c r="D699" s="314"/>
      <c r="E699" s="314"/>
      <c r="F699" s="314"/>
      <c r="G699" s="314"/>
      <c r="H699" s="314"/>
      <c r="I699" s="314"/>
      <c r="J699" s="314"/>
      <c r="K699" s="314"/>
      <c r="L699" s="314"/>
      <c r="M699" s="314"/>
      <c r="N699" s="314"/>
      <c r="O699" s="314"/>
      <c r="P699" s="314"/>
      <c r="Q699" s="314"/>
      <c r="R699" s="356"/>
      <c r="S699" s="314"/>
      <c r="T699" s="314"/>
      <c r="U699" s="314"/>
      <c r="V699" s="314"/>
      <c r="W699" s="314"/>
      <c r="X699" s="314"/>
      <c r="Y699" s="314"/>
      <c r="Z699" s="314"/>
    </row>
    <row r="700" spans="1:26" ht="14" x14ac:dyDescent="0.2">
      <c r="A700" s="356"/>
      <c r="B700" s="314"/>
      <c r="C700" s="314"/>
      <c r="D700" s="314"/>
      <c r="E700" s="314"/>
      <c r="F700" s="314"/>
      <c r="G700" s="314"/>
      <c r="H700" s="314"/>
      <c r="I700" s="314"/>
      <c r="J700" s="314"/>
      <c r="K700" s="314"/>
      <c r="L700" s="314"/>
      <c r="M700" s="314"/>
      <c r="N700" s="314"/>
      <c r="O700" s="314"/>
      <c r="P700" s="314"/>
      <c r="Q700" s="314"/>
      <c r="R700" s="356"/>
      <c r="S700" s="314"/>
      <c r="T700" s="314"/>
      <c r="U700" s="314"/>
      <c r="V700" s="314"/>
      <c r="W700" s="314"/>
      <c r="X700" s="314"/>
      <c r="Y700" s="314"/>
      <c r="Z700" s="314"/>
    </row>
    <row r="701" spans="1:26" ht="14" x14ac:dyDescent="0.2">
      <c r="A701" s="356"/>
      <c r="B701" s="314"/>
      <c r="C701" s="314"/>
      <c r="D701" s="314"/>
      <c r="E701" s="314"/>
      <c r="F701" s="314"/>
      <c r="G701" s="314"/>
      <c r="H701" s="314"/>
      <c r="I701" s="314"/>
      <c r="J701" s="314"/>
      <c r="K701" s="314"/>
      <c r="L701" s="314"/>
      <c r="M701" s="314"/>
      <c r="N701" s="314"/>
      <c r="O701" s="314"/>
      <c r="P701" s="314"/>
      <c r="Q701" s="314"/>
      <c r="R701" s="356"/>
      <c r="S701" s="314"/>
      <c r="T701" s="314"/>
      <c r="U701" s="314"/>
      <c r="V701" s="314"/>
      <c r="W701" s="314"/>
      <c r="X701" s="314"/>
      <c r="Y701" s="314"/>
      <c r="Z701" s="314"/>
    </row>
    <row r="702" spans="1:26" ht="14" x14ac:dyDescent="0.2">
      <c r="A702" s="356"/>
      <c r="B702" s="314"/>
      <c r="C702" s="314"/>
      <c r="D702" s="314"/>
      <c r="E702" s="314"/>
      <c r="F702" s="314"/>
      <c r="G702" s="314"/>
      <c r="H702" s="314"/>
      <c r="I702" s="314"/>
      <c r="J702" s="314"/>
      <c r="K702" s="314"/>
      <c r="L702" s="314"/>
      <c r="M702" s="314"/>
      <c r="N702" s="314"/>
      <c r="O702" s="314"/>
      <c r="P702" s="314"/>
      <c r="Q702" s="314"/>
      <c r="R702" s="356"/>
      <c r="S702" s="314"/>
      <c r="T702" s="314"/>
      <c r="U702" s="314"/>
      <c r="V702" s="314"/>
      <c r="W702" s="314"/>
      <c r="X702" s="314"/>
      <c r="Y702" s="314"/>
      <c r="Z702" s="314"/>
    </row>
    <row r="703" spans="1:26" ht="14" x14ac:dyDescent="0.2">
      <c r="A703" s="356"/>
      <c r="B703" s="314"/>
      <c r="C703" s="314"/>
      <c r="D703" s="314"/>
      <c r="E703" s="314"/>
      <c r="F703" s="314"/>
      <c r="G703" s="314"/>
      <c r="H703" s="314"/>
      <c r="I703" s="314"/>
      <c r="J703" s="314"/>
      <c r="K703" s="314"/>
      <c r="L703" s="314"/>
      <c r="M703" s="314"/>
      <c r="N703" s="314"/>
      <c r="O703" s="314"/>
      <c r="P703" s="314"/>
      <c r="Q703" s="314"/>
      <c r="R703" s="356"/>
      <c r="S703" s="314"/>
      <c r="T703" s="314"/>
      <c r="U703" s="314"/>
      <c r="V703" s="314"/>
      <c r="W703" s="314"/>
      <c r="X703" s="314"/>
      <c r="Y703" s="314"/>
      <c r="Z703" s="314"/>
    </row>
    <row r="704" spans="1:26" ht="14" x14ac:dyDescent="0.2">
      <c r="A704" s="356"/>
      <c r="B704" s="314"/>
      <c r="C704" s="314"/>
      <c r="D704" s="314"/>
      <c r="E704" s="314"/>
      <c r="F704" s="314"/>
      <c r="G704" s="314"/>
      <c r="H704" s="314"/>
      <c r="I704" s="314"/>
      <c r="J704" s="314"/>
      <c r="K704" s="314"/>
      <c r="L704" s="314"/>
      <c r="M704" s="314"/>
      <c r="N704" s="314"/>
      <c r="O704" s="314"/>
      <c r="P704" s="314"/>
      <c r="Q704" s="314"/>
      <c r="R704" s="356"/>
      <c r="S704" s="314"/>
      <c r="T704" s="314"/>
      <c r="U704" s="314"/>
      <c r="V704" s="314"/>
      <c r="W704" s="314"/>
      <c r="X704" s="314"/>
      <c r="Y704" s="314"/>
      <c r="Z704" s="314"/>
    </row>
    <row r="705" spans="1:26" ht="14" x14ac:dyDescent="0.2">
      <c r="A705" s="356"/>
      <c r="B705" s="314"/>
      <c r="C705" s="314"/>
      <c r="D705" s="314"/>
      <c r="E705" s="314"/>
      <c r="F705" s="314"/>
      <c r="G705" s="314"/>
      <c r="H705" s="314"/>
      <c r="I705" s="314"/>
      <c r="J705" s="314"/>
      <c r="K705" s="314"/>
      <c r="L705" s="314"/>
      <c r="M705" s="314"/>
      <c r="N705" s="314"/>
      <c r="O705" s="314"/>
      <c r="P705" s="314"/>
      <c r="Q705" s="314"/>
      <c r="R705" s="356"/>
      <c r="S705" s="314"/>
      <c r="T705" s="314"/>
      <c r="U705" s="314"/>
      <c r="V705" s="314"/>
      <c r="W705" s="314"/>
      <c r="X705" s="314"/>
      <c r="Y705" s="314"/>
      <c r="Z705" s="314"/>
    </row>
    <row r="706" spans="1:26" ht="14" x14ac:dyDescent="0.2">
      <c r="A706" s="356"/>
      <c r="B706" s="314"/>
      <c r="C706" s="314"/>
      <c r="D706" s="314"/>
      <c r="E706" s="314"/>
      <c r="F706" s="314"/>
      <c r="G706" s="314"/>
      <c r="H706" s="314"/>
      <c r="I706" s="314"/>
      <c r="J706" s="314"/>
      <c r="K706" s="314"/>
      <c r="L706" s="314"/>
      <c r="M706" s="314"/>
      <c r="N706" s="314"/>
      <c r="O706" s="314"/>
      <c r="P706" s="314"/>
      <c r="Q706" s="314"/>
      <c r="R706" s="356"/>
      <c r="S706" s="314"/>
      <c r="T706" s="314"/>
      <c r="U706" s="314"/>
      <c r="V706" s="314"/>
      <c r="W706" s="314"/>
      <c r="X706" s="314"/>
      <c r="Y706" s="314"/>
      <c r="Z706" s="314"/>
    </row>
    <row r="707" spans="1:26" ht="14" x14ac:dyDescent="0.2">
      <c r="A707" s="356"/>
      <c r="B707" s="314"/>
      <c r="C707" s="314"/>
      <c r="D707" s="314"/>
      <c r="E707" s="314"/>
      <c r="F707" s="314"/>
      <c r="G707" s="314"/>
      <c r="H707" s="314"/>
      <c r="I707" s="314"/>
      <c r="J707" s="314"/>
      <c r="K707" s="314"/>
      <c r="L707" s="314"/>
      <c r="M707" s="314"/>
      <c r="N707" s="314"/>
      <c r="O707" s="314"/>
      <c r="P707" s="314"/>
      <c r="Q707" s="314"/>
      <c r="R707" s="356"/>
      <c r="S707" s="314"/>
      <c r="T707" s="314"/>
      <c r="U707" s="314"/>
      <c r="V707" s="314"/>
      <c r="W707" s="314"/>
      <c r="X707" s="314"/>
      <c r="Y707" s="314"/>
      <c r="Z707" s="314"/>
    </row>
    <row r="708" spans="1:26" ht="14" x14ac:dyDescent="0.2">
      <c r="A708" s="356"/>
      <c r="B708" s="314"/>
      <c r="C708" s="314"/>
      <c r="D708" s="314"/>
      <c r="E708" s="314"/>
      <c r="F708" s="314"/>
      <c r="G708" s="314"/>
      <c r="H708" s="314"/>
      <c r="I708" s="314"/>
      <c r="J708" s="314"/>
      <c r="K708" s="314"/>
      <c r="L708" s="314"/>
      <c r="M708" s="314"/>
      <c r="N708" s="314"/>
      <c r="O708" s="314"/>
      <c r="P708" s="314"/>
      <c r="Q708" s="314"/>
      <c r="R708" s="356"/>
      <c r="S708" s="314"/>
      <c r="T708" s="314"/>
      <c r="U708" s="314"/>
      <c r="V708" s="314"/>
      <c r="W708" s="314"/>
      <c r="X708" s="314"/>
      <c r="Y708" s="314"/>
      <c r="Z708" s="314"/>
    </row>
    <row r="709" spans="1:26" ht="14" x14ac:dyDescent="0.2">
      <c r="A709" s="356"/>
      <c r="B709" s="314"/>
      <c r="C709" s="314"/>
      <c r="D709" s="314"/>
      <c r="E709" s="314"/>
      <c r="F709" s="314"/>
      <c r="G709" s="314"/>
      <c r="H709" s="314"/>
      <c r="I709" s="314"/>
      <c r="J709" s="314"/>
      <c r="K709" s="314"/>
      <c r="L709" s="314"/>
      <c r="M709" s="314"/>
      <c r="N709" s="314"/>
      <c r="O709" s="314"/>
      <c r="P709" s="314"/>
      <c r="Q709" s="314"/>
      <c r="R709" s="356"/>
      <c r="S709" s="314"/>
      <c r="T709" s="314"/>
      <c r="U709" s="314"/>
      <c r="V709" s="314"/>
      <c r="W709" s="314"/>
      <c r="X709" s="314"/>
      <c r="Y709" s="314"/>
      <c r="Z709" s="314"/>
    </row>
    <row r="710" spans="1:26" ht="14" x14ac:dyDescent="0.2">
      <c r="A710" s="356"/>
      <c r="B710" s="314"/>
      <c r="C710" s="314"/>
      <c r="D710" s="314"/>
      <c r="E710" s="314"/>
      <c r="F710" s="314"/>
      <c r="G710" s="314"/>
      <c r="H710" s="314"/>
      <c r="I710" s="314"/>
      <c r="J710" s="314"/>
      <c r="K710" s="314"/>
      <c r="L710" s="314"/>
      <c r="M710" s="314"/>
      <c r="N710" s="314"/>
      <c r="O710" s="314"/>
      <c r="P710" s="314"/>
      <c r="Q710" s="314"/>
      <c r="R710" s="356"/>
      <c r="S710" s="314"/>
      <c r="T710" s="314"/>
      <c r="U710" s="314"/>
      <c r="V710" s="314"/>
      <c r="W710" s="314"/>
      <c r="X710" s="314"/>
      <c r="Y710" s="314"/>
      <c r="Z710" s="314"/>
    </row>
    <row r="711" spans="1:26" ht="14" x14ac:dyDescent="0.2">
      <c r="A711" s="356"/>
      <c r="B711" s="314"/>
      <c r="C711" s="314"/>
      <c r="D711" s="314"/>
      <c r="E711" s="314"/>
      <c r="F711" s="314"/>
      <c r="G711" s="314"/>
      <c r="H711" s="314"/>
      <c r="I711" s="314"/>
      <c r="J711" s="314"/>
      <c r="K711" s="314"/>
      <c r="L711" s="314"/>
      <c r="M711" s="314"/>
      <c r="N711" s="314"/>
      <c r="O711" s="314"/>
      <c r="P711" s="314"/>
      <c r="Q711" s="314"/>
      <c r="R711" s="356"/>
      <c r="S711" s="314"/>
      <c r="T711" s="314"/>
      <c r="U711" s="314"/>
      <c r="V711" s="314"/>
      <c r="W711" s="314"/>
      <c r="X711" s="314"/>
      <c r="Y711" s="314"/>
      <c r="Z711" s="314"/>
    </row>
    <row r="712" spans="1:26" ht="14" x14ac:dyDescent="0.2">
      <c r="A712" s="356"/>
      <c r="B712" s="314"/>
      <c r="C712" s="314"/>
      <c r="D712" s="314"/>
      <c r="E712" s="314"/>
      <c r="F712" s="314"/>
      <c r="G712" s="314"/>
      <c r="H712" s="314"/>
      <c r="I712" s="314"/>
      <c r="J712" s="314"/>
      <c r="K712" s="314"/>
      <c r="L712" s="314"/>
      <c r="M712" s="314"/>
      <c r="N712" s="314"/>
      <c r="O712" s="314"/>
      <c r="P712" s="314"/>
      <c r="Q712" s="314"/>
      <c r="R712" s="356"/>
      <c r="S712" s="314"/>
      <c r="T712" s="314"/>
      <c r="U712" s="314"/>
      <c r="V712" s="314"/>
      <c r="W712" s="314"/>
      <c r="X712" s="314"/>
      <c r="Y712" s="314"/>
      <c r="Z712" s="314"/>
    </row>
    <row r="713" spans="1:26" ht="14" x14ac:dyDescent="0.2">
      <c r="A713" s="356"/>
      <c r="B713" s="314"/>
      <c r="C713" s="314"/>
      <c r="D713" s="314"/>
      <c r="E713" s="314"/>
      <c r="F713" s="314"/>
      <c r="G713" s="314"/>
      <c r="H713" s="314"/>
      <c r="I713" s="314"/>
      <c r="J713" s="314"/>
      <c r="K713" s="314"/>
      <c r="L713" s="314"/>
      <c r="M713" s="314"/>
      <c r="N713" s="314"/>
      <c r="O713" s="314"/>
      <c r="P713" s="314"/>
      <c r="Q713" s="314"/>
      <c r="R713" s="356"/>
      <c r="S713" s="314"/>
      <c r="T713" s="314"/>
      <c r="U713" s="314"/>
      <c r="V713" s="314"/>
      <c r="W713" s="314"/>
      <c r="X713" s="314"/>
      <c r="Y713" s="314"/>
      <c r="Z713" s="314"/>
    </row>
    <row r="714" spans="1:26" ht="14" x14ac:dyDescent="0.2">
      <c r="A714" s="356"/>
      <c r="B714" s="314"/>
      <c r="C714" s="314"/>
      <c r="D714" s="314"/>
      <c r="E714" s="314"/>
      <c r="F714" s="314"/>
      <c r="G714" s="314"/>
      <c r="H714" s="314"/>
      <c r="I714" s="314"/>
      <c r="J714" s="314"/>
      <c r="K714" s="314"/>
      <c r="L714" s="314"/>
      <c r="M714" s="314"/>
      <c r="N714" s="314"/>
      <c r="O714" s="314"/>
      <c r="P714" s="314"/>
      <c r="Q714" s="314"/>
      <c r="R714" s="356"/>
      <c r="S714" s="314"/>
      <c r="T714" s="314"/>
      <c r="U714" s="314"/>
      <c r="V714" s="314"/>
      <c r="W714" s="314"/>
      <c r="X714" s="314"/>
      <c r="Y714" s="314"/>
      <c r="Z714" s="314"/>
    </row>
    <row r="715" spans="1:26" ht="14" x14ac:dyDescent="0.2">
      <c r="A715" s="356"/>
      <c r="B715" s="314"/>
      <c r="C715" s="314"/>
      <c r="D715" s="314"/>
      <c r="E715" s="314"/>
      <c r="F715" s="314"/>
      <c r="G715" s="314"/>
      <c r="H715" s="314"/>
      <c r="I715" s="314"/>
      <c r="J715" s="314"/>
      <c r="K715" s="314"/>
      <c r="L715" s="314"/>
      <c r="M715" s="314"/>
      <c r="N715" s="314"/>
      <c r="O715" s="314"/>
      <c r="P715" s="314"/>
      <c r="Q715" s="314"/>
      <c r="R715" s="356"/>
      <c r="S715" s="314"/>
      <c r="T715" s="314"/>
      <c r="U715" s="314"/>
      <c r="V715" s="314"/>
      <c r="W715" s="314"/>
      <c r="X715" s="314"/>
      <c r="Y715" s="314"/>
      <c r="Z715" s="314"/>
    </row>
    <row r="716" spans="1:26" ht="14" x14ac:dyDescent="0.2">
      <c r="A716" s="356"/>
      <c r="B716" s="314"/>
      <c r="C716" s="314"/>
      <c r="D716" s="314"/>
      <c r="E716" s="314"/>
      <c r="F716" s="314"/>
      <c r="G716" s="314"/>
      <c r="H716" s="314"/>
      <c r="I716" s="314"/>
      <c r="J716" s="314"/>
      <c r="K716" s="314"/>
      <c r="L716" s="314"/>
      <c r="M716" s="314"/>
      <c r="N716" s="314"/>
      <c r="O716" s="314"/>
      <c r="P716" s="314"/>
      <c r="Q716" s="314"/>
      <c r="R716" s="356"/>
      <c r="S716" s="314"/>
      <c r="T716" s="314"/>
      <c r="U716" s="314"/>
      <c r="V716" s="314"/>
      <c r="W716" s="314"/>
      <c r="X716" s="314"/>
      <c r="Y716" s="314"/>
      <c r="Z716" s="314"/>
    </row>
    <row r="717" spans="1:26" ht="14" x14ac:dyDescent="0.2">
      <c r="A717" s="356"/>
      <c r="B717" s="314"/>
      <c r="C717" s="314"/>
      <c r="D717" s="314"/>
      <c r="E717" s="314"/>
      <c r="F717" s="314"/>
      <c r="G717" s="314"/>
      <c r="H717" s="314"/>
      <c r="I717" s="314"/>
      <c r="J717" s="314"/>
      <c r="K717" s="314"/>
      <c r="L717" s="314"/>
      <c r="M717" s="314"/>
      <c r="N717" s="314"/>
      <c r="O717" s="314"/>
      <c r="P717" s="314"/>
      <c r="Q717" s="314"/>
      <c r="R717" s="356"/>
      <c r="S717" s="314"/>
      <c r="T717" s="314"/>
      <c r="U717" s="314"/>
      <c r="V717" s="314"/>
      <c r="W717" s="314"/>
      <c r="X717" s="314"/>
      <c r="Y717" s="314"/>
      <c r="Z717" s="314"/>
    </row>
    <row r="718" spans="1:26" ht="14" x14ac:dyDescent="0.2">
      <c r="A718" s="356"/>
      <c r="B718" s="314"/>
      <c r="C718" s="314"/>
      <c r="D718" s="314"/>
      <c r="E718" s="314"/>
      <c r="F718" s="314"/>
      <c r="G718" s="314"/>
      <c r="H718" s="314"/>
      <c r="I718" s="314"/>
      <c r="J718" s="314"/>
      <c r="K718" s="314"/>
      <c r="L718" s="314"/>
      <c r="M718" s="314"/>
      <c r="N718" s="314"/>
      <c r="O718" s="314"/>
      <c r="P718" s="314"/>
      <c r="Q718" s="314"/>
      <c r="R718" s="356"/>
      <c r="S718" s="314"/>
      <c r="T718" s="314"/>
      <c r="U718" s="314"/>
      <c r="V718" s="314"/>
      <c r="W718" s="314"/>
      <c r="X718" s="314"/>
      <c r="Y718" s="314"/>
      <c r="Z718" s="314"/>
    </row>
    <row r="719" spans="1:26" ht="14" x14ac:dyDescent="0.2">
      <c r="A719" s="356"/>
      <c r="B719" s="314"/>
      <c r="C719" s="314"/>
      <c r="D719" s="314"/>
      <c r="E719" s="314"/>
      <c r="F719" s="314"/>
      <c r="G719" s="314"/>
      <c r="H719" s="314"/>
      <c r="I719" s="314"/>
      <c r="J719" s="314"/>
      <c r="K719" s="314"/>
      <c r="L719" s="314"/>
      <c r="M719" s="314"/>
      <c r="N719" s="314"/>
      <c r="O719" s="314"/>
      <c r="P719" s="314"/>
      <c r="Q719" s="314"/>
      <c r="R719" s="356"/>
      <c r="S719" s="314"/>
      <c r="T719" s="314"/>
      <c r="U719" s="314"/>
      <c r="V719" s="314"/>
      <c r="W719" s="314"/>
      <c r="X719" s="314"/>
      <c r="Y719" s="314"/>
      <c r="Z719" s="314"/>
    </row>
    <row r="720" spans="1:26" ht="14" x14ac:dyDescent="0.2">
      <c r="A720" s="356"/>
      <c r="B720" s="314"/>
      <c r="C720" s="314"/>
      <c r="D720" s="314"/>
      <c r="E720" s="314"/>
      <c r="F720" s="314"/>
      <c r="G720" s="314"/>
      <c r="H720" s="314"/>
      <c r="I720" s="314"/>
      <c r="J720" s="314"/>
      <c r="K720" s="314"/>
      <c r="L720" s="314"/>
      <c r="M720" s="314"/>
      <c r="N720" s="314"/>
      <c r="O720" s="314"/>
      <c r="P720" s="314"/>
      <c r="Q720" s="314"/>
      <c r="R720" s="356"/>
      <c r="S720" s="314"/>
      <c r="T720" s="314"/>
      <c r="U720" s="314"/>
      <c r="V720" s="314"/>
      <c r="W720" s="314"/>
      <c r="X720" s="314"/>
      <c r="Y720" s="314"/>
      <c r="Z720" s="314"/>
    </row>
    <row r="721" spans="1:26" ht="14" x14ac:dyDescent="0.2">
      <c r="A721" s="356"/>
      <c r="B721" s="314"/>
      <c r="C721" s="314"/>
      <c r="D721" s="314"/>
      <c r="E721" s="314"/>
      <c r="F721" s="314"/>
      <c r="G721" s="314"/>
      <c r="H721" s="314"/>
      <c r="I721" s="314"/>
      <c r="J721" s="314"/>
      <c r="K721" s="314"/>
      <c r="L721" s="314"/>
      <c r="M721" s="314"/>
      <c r="N721" s="314"/>
      <c r="O721" s="314"/>
      <c r="P721" s="314"/>
      <c r="Q721" s="314"/>
      <c r="R721" s="356"/>
      <c r="S721" s="314"/>
      <c r="T721" s="314"/>
      <c r="U721" s="314"/>
      <c r="V721" s="314"/>
      <c r="W721" s="314"/>
      <c r="X721" s="314"/>
      <c r="Y721" s="314"/>
      <c r="Z721" s="314"/>
    </row>
    <row r="722" spans="1:26" ht="14" x14ac:dyDescent="0.2">
      <c r="A722" s="356"/>
      <c r="B722" s="314"/>
      <c r="C722" s="314"/>
      <c r="D722" s="314"/>
      <c r="E722" s="314"/>
      <c r="F722" s="314"/>
      <c r="G722" s="314"/>
      <c r="H722" s="314"/>
      <c r="I722" s="314"/>
      <c r="J722" s="314"/>
      <c r="K722" s="314"/>
      <c r="L722" s="314"/>
      <c r="M722" s="314"/>
      <c r="N722" s="314"/>
      <c r="O722" s="314"/>
      <c r="P722" s="314"/>
      <c r="Q722" s="314"/>
      <c r="R722" s="356"/>
      <c r="S722" s="314"/>
      <c r="T722" s="314"/>
      <c r="U722" s="314"/>
      <c r="V722" s="314"/>
      <c r="W722" s="314"/>
      <c r="X722" s="314"/>
      <c r="Y722" s="314"/>
      <c r="Z722" s="314"/>
    </row>
    <row r="723" spans="1:26" ht="14" x14ac:dyDescent="0.2">
      <c r="A723" s="356"/>
      <c r="B723" s="314"/>
      <c r="C723" s="314"/>
      <c r="D723" s="314"/>
      <c r="E723" s="314"/>
      <c r="F723" s="314"/>
      <c r="G723" s="314"/>
      <c r="H723" s="314"/>
      <c r="I723" s="314"/>
      <c r="J723" s="314"/>
      <c r="K723" s="314"/>
      <c r="L723" s="314"/>
      <c r="M723" s="314"/>
      <c r="N723" s="314"/>
      <c r="O723" s="314"/>
      <c r="P723" s="314"/>
      <c r="Q723" s="314"/>
      <c r="R723" s="356"/>
      <c r="S723" s="314"/>
      <c r="T723" s="314"/>
      <c r="U723" s="314"/>
      <c r="V723" s="314"/>
      <c r="W723" s="314"/>
      <c r="X723" s="314"/>
      <c r="Y723" s="314"/>
      <c r="Z723" s="314"/>
    </row>
    <row r="724" spans="1:26" ht="14" x14ac:dyDescent="0.2">
      <c r="A724" s="356"/>
      <c r="B724" s="314"/>
      <c r="C724" s="314"/>
      <c r="D724" s="314"/>
      <c r="E724" s="314"/>
      <c r="F724" s="314"/>
      <c r="G724" s="314"/>
      <c r="H724" s="314"/>
      <c r="I724" s="314"/>
      <c r="J724" s="314"/>
      <c r="K724" s="314"/>
      <c r="L724" s="314"/>
      <c r="M724" s="314"/>
      <c r="N724" s="314"/>
      <c r="O724" s="314"/>
      <c r="P724" s="314"/>
      <c r="Q724" s="314"/>
      <c r="R724" s="356"/>
      <c r="S724" s="314"/>
      <c r="T724" s="314"/>
      <c r="U724" s="314"/>
      <c r="V724" s="314"/>
      <c r="W724" s="314"/>
      <c r="X724" s="314"/>
      <c r="Y724" s="314"/>
      <c r="Z724" s="314"/>
    </row>
    <row r="725" spans="1:26" ht="14" x14ac:dyDescent="0.2">
      <c r="A725" s="356"/>
      <c r="B725" s="314"/>
      <c r="C725" s="314"/>
      <c r="D725" s="314"/>
      <c r="E725" s="314"/>
      <c r="F725" s="314"/>
      <c r="G725" s="314"/>
      <c r="H725" s="314"/>
      <c r="I725" s="314"/>
      <c r="J725" s="314"/>
      <c r="K725" s="314"/>
      <c r="L725" s="314"/>
      <c r="M725" s="314"/>
      <c r="N725" s="314"/>
      <c r="O725" s="314"/>
      <c r="P725" s="314"/>
      <c r="Q725" s="314"/>
      <c r="R725" s="356"/>
      <c r="S725" s="314"/>
      <c r="T725" s="314"/>
      <c r="U725" s="314"/>
      <c r="V725" s="314"/>
      <c r="W725" s="314"/>
      <c r="X725" s="314"/>
      <c r="Y725" s="314"/>
      <c r="Z725" s="314"/>
    </row>
    <row r="726" spans="1:26" ht="14" x14ac:dyDescent="0.2">
      <c r="A726" s="356"/>
      <c r="B726" s="314"/>
      <c r="C726" s="314"/>
      <c r="D726" s="314"/>
      <c r="E726" s="314"/>
      <c r="F726" s="314"/>
      <c r="G726" s="314"/>
      <c r="H726" s="314"/>
      <c r="I726" s="314"/>
      <c r="J726" s="314"/>
      <c r="K726" s="314"/>
      <c r="L726" s="314"/>
      <c r="M726" s="314"/>
      <c r="N726" s="314"/>
      <c r="O726" s="314"/>
      <c r="P726" s="314"/>
      <c r="Q726" s="314"/>
      <c r="R726" s="356"/>
      <c r="S726" s="314"/>
      <c r="T726" s="314"/>
      <c r="U726" s="314"/>
      <c r="V726" s="314"/>
      <c r="W726" s="314"/>
      <c r="X726" s="314"/>
      <c r="Y726" s="314"/>
      <c r="Z726" s="314"/>
    </row>
    <row r="727" spans="1:26" ht="14" x14ac:dyDescent="0.2">
      <c r="A727" s="356"/>
      <c r="B727" s="314"/>
      <c r="C727" s="314"/>
      <c r="D727" s="314"/>
      <c r="E727" s="314"/>
      <c r="F727" s="314"/>
      <c r="G727" s="314"/>
      <c r="H727" s="314"/>
      <c r="I727" s="314"/>
      <c r="J727" s="314"/>
      <c r="K727" s="314"/>
      <c r="L727" s="314"/>
      <c r="M727" s="314"/>
      <c r="N727" s="314"/>
      <c r="O727" s="314"/>
      <c r="P727" s="314"/>
      <c r="Q727" s="314"/>
      <c r="R727" s="356"/>
      <c r="S727" s="314"/>
      <c r="T727" s="314"/>
      <c r="U727" s="314"/>
      <c r="V727" s="314"/>
      <c r="W727" s="314"/>
      <c r="X727" s="314"/>
      <c r="Y727" s="314"/>
      <c r="Z727" s="314"/>
    </row>
    <row r="728" spans="1:26" ht="14" x14ac:dyDescent="0.2">
      <c r="A728" s="356"/>
      <c r="B728" s="314"/>
      <c r="C728" s="314"/>
      <c r="D728" s="314"/>
      <c r="E728" s="314"/>
      <c r="F728" s="314"/>
      <c r="G728" s="314"/>
      <c r="H728" s="314"/>
      <c r="I728" s="314"/>
      <c r="J728" s="314"/>
      <c r="K728" s="314"/>
      <c r="L728" s="314"/>
      <c r="M728" s="314"/>
      <c r="N728" s="314"/>
      <c r="O728" s="314"/>
      <c r="P728" s="314"/>
      <c r="Q728" s="314"/>
      <c r="R728" s="356"/>
      <c r="S728" s="314"/>
      <c r="T728" s="314"/>
      <c r="U728" s="314"/>
      <c r="V728" s="314"/>
      <c r="W728" s="314"/>
      <c r="X728" s="314"/>
      <c r="Y728" s="314"/>
      <c r="Z728" s="314"/>
    </row>
    <row r="729" spans="1:26" ht="14" x14ac:dyDescent="0.2">
      <c r="A729" s="356"/>
      <c r="B729" s="314"/>
      <c r="C729" s="314"/>
      <c r="D729" s="314"/>
      <c r="E729" s="314"/>
      <c r="F729" s="314"/>
      <c r="G729" s="314"/>
      <c r="H729" s="314"/>
      <c r="I729" s="314"/>
      <c r="J729" s="314"/>
      <c r="K729" s="314"/>
      <c r="L729" s="314"/>
      <c r="M729" s="314"/>
      <c r="N729" s="314"/>
      <c r="O729" s="314"/>
      <c r="P729" s="314"/>
      <c r="Q729" s="314"/>
      <c r="R729" s="356"/>
      <c r="S729" s="314"/>
      <c r="T729" s="314"/>
      <c r="U729" s="314"/>
      <c r="V729" s="314"/>
      <c r="W729" s="314"/>
      <c r="X729" s="314"/>
      <c r="Y729" s="314"/>
      <c r="Z729" s="314"/>
    </row>
    <row r="730" spans="1:26" ht="14" x14ac:dyDescent="0.2">
      <c r="A730" s="356"/>
      <c r="B730" s="314"/>
      <c r="C730" s="314"/>
      <c r="D730" s="314"/>
      <c r="E730" s="314"/>
      <c r="F730" s="314"/>
      <c r="G730" s="314"/>
      <c r="H730" s="314"/>
      <c r="I730" s="314"/>
      <c r="J730" s="314"/>
      <c r="K730" s="314"/>
      <c r="L730" s="314"/>
      <c r="M730" s="314"/>
      <c r="N730" s="314"/>
      <c r="O730" s="314"/>
      <c r="P730" s="314"/>
      <c r="Q730" s="314"/>
      <c r="R730" s="356"/>
      <c r="S730" s="314"/>
      <c r="T730" s="314"/>
      <c r="U730" s="314"/>
      <c r="V730" s="314"/>
      <c r="W730" s="314"/>
      <c r="X730" s="314"/>
      <c r="Y730" s="314"/>
      <c r="Z730" s="314"/>
    </row>
    <row r="731" spans="1:26" ht="14" x14ac:dyDescent="0.2">
      <c r="A731" s="356"/>
      <c r="B731" s="314"/>
      <c r="C731" s="314"/>
      <c r="D731" s="314"/>
      <c r="E731" s="314"/>
      <c r="F731" s="314"/>
      <c r="G731" s="314"/>
      <c r="H731" s="314"/>
      <c r="I731" s="314"/>
      <c r="J731" s="314"/>
      <c r="K731" s="314"/>
      <c r="L731" s="314"/>
      <c r="M731" s="314"/>
      <c r="N731" s="314"/>
      <c r="O731" s="314"/>
      <c r="P731" s="314"/>
      <c r="Q731" s="314"/>
      <c r="R731" s="356"/>
      <c r="S731" s="314"/>
      <c r="T731" s="314"/>
      <c r="U731" s="314"/>
      <c r="V731" s="314"/>
      <c r="W731" s="314"/>
      <c r="X731" s="314"/>
      <c r="Y731" s="314"/>
      <c r="Z731" s="314"/>
    </row>
    <row r="732" spans="1:26" ht="14" x14ac:dyDescent="0.2">
      <c r="A732" s="356"/>
      <c r="B732" s="314"/>
      <c r="C732" s="314"/>
      <c r="D732" s="314"/>
      <c r="E732" s="314"/>
      <c r="F732" s="314"/>
      <c r="G732" s="314"/>
      <c r="H732" s="314"/>
      <c r="I732" s="314"/>
      <c r="J732" s="314"/>
      <c r="K732" s="314"/>
      <c r="L732" s="314"/>
      <c r="M732" s="314"/>
      <c r="N732" s="314"/>
      <c r="O732" s="314"/>
      <c r="P732" s="314"/>
      <c r="Q732" s="314"/>
      <c r="R732" s="356"/>
      <c r="S732" s="314"/>
      <c r="T732" s="314"/>
      <c r="U732" s="314"/>
      <c r="V732" s="314"/>
      <c r="W732" s="314"/>
      <c r="X732" s="314"/>
      <c r="Y732" s="314"/>
      <c r="Z732" s="314"/>
    </row>
    <row r="733" spans="1:26" ht="14" x14ac:dyDescent="0.2">
      <c r="A733" s="356"/>
      <c r="B733" s="314"/>
      <c r="C733" s="314"/>
      <c r="D733" s="314"/>
      <c r="E733" s="314"/>
      <c r="F733" s="314"/>
      <c r="G733" s="314"/>
      <c r="H733" s="314"/>
      <c r="I733" s="314"/>
      <c r="J733" s="314"/>
      <c r="K733" s="314"/>
      <c r="L733" s="314"/>
      <c r="M733" s="314"/>
      <c r="N733" s="314"/>
      <c r="O733" s="314"/>
      <c r="P733" s="314"/>
      <c r="Q733" s="314"/>
      <c r="R733" s="356"/>
      <c r="S733" s="314"/>
      <c r="T733" s="314"/>
      <c r="U733" s="314"/>
      <c r="V733" s="314"/>
      <c r="W733" s="314"/>
      <c r="X733" s="314"/>
      <c r="Y733" s="314"/>
      <c r="Z733" s="314"/>
    </row>
    <row r="734" spans="1:26" ht="14" x14ac:dyDescent="0.2">
      <c r="A734" s="356"/>
      <c r="B734" s="314"/>
      <c r="C734" s="314"/>
      <c r="D734" s="314"/>
      <c r="E734" s="314"/>
      <c r="F734" s="314"/>
      <c r="G734" s="314"/>
      <c r="H734" s="314"/>
      <c r="I734" s="314"/>
      <c r="J734" s="314"/>
      <c r="K734" s="314"/>
      <c r="L734" s="314"/>
      <c r="M734" s="314"/>
      <c r="N734" s="314"/>
      <c r="O734" s="314"/>
      <c r="P734" s="314"/>
      <c r="Q734" s="314"/>
      <c r="R734" s="356"/>
      <c r="S734" s="314"/>
      <c r="T734" s="314"/>
      <c r="U734" s="314"/>
      <c r="V734" s="314"/>
      <c r="W734" s="314"/>
      <c r="X734" s="314"/>
      <c r="Y734" s="314"/>
      <c r="Z734" s="314"/>
    </row>
    <row r="735" spans="1:26" ht="14" x14ac:dyDescent="0.2">
      <c r="A735" s="356"/>
      <c r="B735" s="314"/>
      <c r="C735" s="314"/>
      <c r="D735" s="314"/>
      <c r="E735" s="314"/>
      <c r="F735" s="314"/>
      <c r="G735" s="314"/>
      <c r="H735" s="314"/>
      <c r="I735" s="314"/>
      <c r="J735" s="314"/>
      <c r="K735" s="314"/>
      <c r="L735" s="314"/>
      <c r="M735" s="314"/>
      <c r="N735" s="314"/>
      <c r="O735" s="314"/>
      <c r="P735" s="314"/>
      <c r="Q735" s="314"/>
      <c r="R735" s="356"/>
      <c r="S735" s="314"/>
      <c r="T735" s="314"/>
      <c r="U735" s="314"/>
      <c r="V735" s="314"/>
      <c r="W735" s="314"/>
      <c r="X735" s="314"/>
      <c r="Y735" s="314"/>
      <c r="Z735" s="314"/>
    </row>
    <row r="736" spans="1:26" ht="14" x14ac:dyDescent="0.2">
      <c r="A736" s="356"/>
      <c r="B736" s="314"/>
      <c r="C736" s="314"/>
      <c r="D736" s="314"/>
      <c r="E736" s="314"/>
      <c r="F736" s="314"/>
      <c r="G736" s="314"/>
      <c r="H736" s="314"/>
      <c r="I736" s="314"/>
      <c r="J736" s="314"/>
      <c r="K736" s="314"/>
      <c r="L736" s="314"/>
      <c r="M736" s="314"/>
      <c r="N736" s="314"/>
      <c r="O736" s="314"/>
      <c r="P736" s="314"/>
      <c r="Q736" s="314"/>
      <c r="R736" s="356"/>
      <c r="S736" s="314"/>
      <c r="T736" s="314"/>
      <c r="U736" s="314"/>
      <c r="V736" s="314"/>
      <c r="W736" s="314"/>
      <c r="X736" s="314"/>
      <c r="Y736" s="314"/>
      <c r="Z736" s="314"/>
    </row>
    <row r="737" spans="1:26" ht="14" x14ac:dyDescent="0.2">
      <c r="A737" s="356"/>
      <c r="B737" s="314"/>
      <c r="C737" s="314"/>
      <c r="D737" s="314"/>
      <c r="E737" s="314"/>
      <c r="F737" s="314"/>
      <c r="G737" s="314"/>
      <c r="H737" s="314"/>
      <c r="I737" s="314"/>
      <c r="J737" s="314"/>
      <c r="K737" s="314"/>
      <c r="L737" s="314"/>
      <c r="M737" s="314"/>
      <c r="N737" s="314"/>
      <c r="O737" s="314"/>
      <c r="P737" s="314"/>
      <c r="Q737" s="314"/>
      <c r="R737" s="356"/>
      <c r="S737" s="314"/>
      <c r="T737" s="314"/>
      <c r="U737" s="314"/>
      <c r="V737" s="314"/>
      <c r="W737" s="314"/>
      <c r="X737" s="314"/>
      <c r="Y737" s="314"/>
      <c r="Z737" s="314"/>
    </row>
    <row r="738" spans="1:26" ht="14" x14ac:dyDescent="0.2">
      <c r="A738" s="356"/>
      <c r="B738" s="314"/>
      <c r="C738" s="314"/>
      <c r="D738" s="314"/>
      <c r="E738" s="314"/>
      <c r="F738" s="314"/>
      <c r="G738" s="314"/>
      <c r="H738" s="314"/>
      <c r="I738" s="314"/>
      <c r="J738" s="314"/>
      <c r="K738" s="314"/>
      <c r="L738" s="314"/>
      <c r="M738" s="314"/>
      <c r="N738" s="314"/>
      <c r="O738" s="314"/>
      <c r="P738" s="314"/>
      <c r="Q738" s="314"/>
      <c r="R738" s="356"/>
      <c r="S738" s="314"/>
      <c r="T738" s="314"/>
      <c r="U738" s="314"/>
      <c r="V738" s="314"/>
      <c r="W738" s="314"/>
      <c r="X738" s="314"/>
      <c r="Y738" s="314"/>
      <c r="Z738" s="314"/>
    </row>
    <row r="739" spans="1:26" ht="14" x14ac:dyDescent="0.2">
      <c r="A739" s="356"/>
      <c r="B739" s="314"/>
      <c r="C739" s="314"/>
      <c r="D739" s="314"/>
      <c r="E739" s="314"/>
      <c r="F739" s="314"/>
      <c r="G739" s="314"/>
      <c r="H739" s="314"/>
      <c r="I739" s="314"/>
      <c r="J739" s="314"/>
      <c r="K739" s="314"/>
      <c r="L739" s="314"/>
      <c r="M739" s="314"/>
      <c r="N739" s="314"/>
      <c r="O739" s="314"/>
      <c r="P739" s="314"/>
      <c r="Q739" s="314"/>
      <c r="R739" s="356"/>
      <c r="S739" s="314"/>
      <c r="T739" s="314"/>
      <c r="U739" s="314"/>
      <c r="V739" s="314"/>
      <c r="W739" s="314"/>
      <c r="X739" s="314"/>
      <c r="Y739" s="314"/>
      <c r="Z739" s="314"/>
    </row>
    <row r="740" spans="1:26" ht="14" x14ac:dyDescent="0.2">
      <c r="A740" s="356"/>
      <c r="B740" s="314"/>
      <c r="C740" s="314"/>
      <c r="D740" s="314"/>
      <c r="E740" s="314"/>
      <c r="F740" s="314"/>
      <c r="G740" s="314"/>
      <c r="H740" s="314"/>
      <c r="I740" s="314"/>
      <c r="J740" s="314"/>
      <c r="K740" s="314"/>
      <c r="L740" s="314"/>
      <c r="M740" s="314"/>
      <c r="N740" s="314"/>
      <c r="O740" s="314"/>
      <c r="P740" s="314"/>
      <c r="Q740" s="314"/>
      <c r="R740" s="356"/>
      <c r="S740" s="314"/>
      <c r="T740" s="314"/>
      <c r="U740" s="314"/>
      <c r="V740" s="314"/>
      <c r="W740" s="314"/>
      <c r="X740" s="314"/>
      <c r="Y740" s="314"/>
      <c r="Z740" s="314"/>
    </row>
    <row r="741" spans="1:26" ht="14" x14ac:dyDescent="0.2">
      <c r="A741" s="356"/>
      <c r="B741" s="314"/>
      <c r="C741" s="314"/>
      <c r="D741" s="314"/>
      <c r="E741" s="314"/>
      <c r="F741" s="314"/>
      <c r="G741" s="314"/>
      <c r="H741" s="314"/>
      <c r="I741" s="314"/>
      <c r="J741" s="314"/>
      <c r="K741" s="314"/>
      <c r="L741" s="314"/>
      <c r="M741" s="314"/>
      <c r="N741" s="314"/>
      <c r="O741" s="314"/>
      <c r="P741" s="314"/>
      <c r="Q741" s="314"/>
      <c r="R741" s="356"/>
      <c r="S741" s="314"/>
      <c r="T741" s="314"/>
      <c r="U741" s="314"/>
      <c r="V741" s="314"/>
      <c r="W741" s="314"/>
      <c r="X741" s="314"/>
      <c r="Y741" s="314"/>
      <c r="Z741" s="314"/>
    </row>
    <row r="742" spans="1:26" ht="14" x14ac:dyDescent="0.2">
      <c r="A742" s="356"/>
      <c r="B742" s="314"/>
      <c r="C742" s="314"/>
      <c r="D742" s="314"/>
      <c r="E742" s="314"/>
      <c r="F742" s="314"/>
      <c r="G742" s="314"/>
      <c r="H742" s="314"/>
      <c r="I742" s="314"/>
      <c r="J742" s="314"/>
      <c r="K742" s="314"/>
      <c r="L742" s="314"/>
      <c r="M742" s="314"/>
      <c r="N742" s="314"/>
      <c r="O742" s="314"/>
      <c r="P742" s="314"/>
      <c r="Q742" s="314"/>
      <c r="R742" s="356"/>
      <c r="S742" s="314"/>
      <c r="T742" s="314"/>
      <c r="U742" s="314"/>
      <c r="V742" s="314"/>
      <c r="W742" s="314"/>
      <c r="X742" s="314"/>
      <c r="Y742" s="314"/>
      <c r="Z742" s="314"/>
    </row>
    <row r="743" spans="1:26" ht="14" x14ac:dyDescent="0.2">
      <c r="A743" s="356"/>
      <c r="B743" s="314"/>
      <c r="C743" s="314"/>
      <c r="D743" s="314"/>
      <c r="E743" s="314"/>
      <c r="F743" s="314"/>
      <c r="G743" s="314"/>
      <c r="H743" s="314"/>
      <c r="I743" s="314"/>
      <c r="J743" s="314"/>
      <c r="K743" s="314"/>
      <c r="L743" s="314"/>
      <c r="M743" s="314"/>
      <c r="N743" s="314"/>
      <c r="O743" s="314"/>
      <c r="P743" s="314"/>
      <c r="Q743" s="314"/>
      <c r="R743" s="356"/>
      <c r="S743" s="314"/>
      <c r="T743" s="314"/>
      <c r="U743" s="314"/>
      <c r="V743" s="314"/>
      <c r="W743" s="314"/>
      <c r="X743" s="314"/>
      <c r="Y743" s="314"/>
      <c r="Z743" s="314"/>
    </row>
    <row r="744" spans="1:26" ht="14" x14ac:dyDescent="0.2">
      <c r="A744" s="356"/>
      <c r="B744" s="314"/>
      <c r="C744" s="314"/>
      <c r="D744" s="314"/>
      <c r="E744" s="314"/>
      <c r="F744" s="314"/>
      <c r="G744" s="314"/>
      <c r="H744" s="314"/>
      <c r="I744" s="314"/>
      <c r="J744" s="314"/>
      <c r="K744" s="314"/>
      <c r="L744" s="314"/>
      <c r="M744" s="314"/>
      <c r="N744" s="314"/>
      <c r="O744" s="314"/>
      <c r="P744" s="314"/>
      <c r="Q744" s="314"/>
      <c r="R744" s="356"/>
      <c r="S744" s="314"/>
      <c r="T744" s="314"/>
      <c r="U744" s="314"/>
      <c r="V744" s="314"/>
      <c r="W744" s="314"/>
      <c r="X744" s="314"/>
      <c r="Y744" s="314"/>
      <c r="Z744" s="314"/>
    </row>
    <row r="745" spans="1:26" ht="14" x14ac:dyDescent="0.2">
      <c r="A745" s="356"/>
      <c r="B745" s="314"/>
      <c r="C745" s="314"/>
      <c r="D745" s="314"/>
      <c r="E745" s="314"/>
      <c r="F745" s="314"/>
      <c r="G745" s="314"/>
      <c r="H745" s="314"/>
      <c r="I745" s="314"/>
      <c r="J745" s="314"/>
      <c r="K745" s="314"/>
      <c r="L745" s="314"/>
      <c r="M745" s="314"/>
      <c r="N745" s="314"/>
      <c r="O745" s="314"/>
      <c r="P745" s="314"/>
      <c r="Q745" s="314"/>
      <c r="R745" s="356"/>
      <c r="S745" s="314"/>
      <c r="T745" s="314"/>
      <c r="U745" s="314"/>
      <c r="V745" s="314"/>
      <c r="W745" s="314"/>
      <c r="X745" s="314"/>
      <c r="Y745" s="314"/>
      <c r="Z745" s="314"/>
    </row>
    <row r="746" spans="1:26" ht="14" x14ac:dyDescent="0.2">
      <c r="A746" s="356"/>
      <c r="B746" s="314"/>
      <c r="C746" s="314"/>
      <c r="D746" s="314"/>
      <c r="E746" s="314"/>
      <c r="F746" s="314"/>
      <c r="G746" s="314"/>
      <c r="H746" s="314"/>
      <c r="I746" s="314"/>
      <c r="J746" s="314"/>
      <c r="K746" s="314"/>
      <c r="L746" s="314"/>
      <c r="M746" s="314"/>
      <c r="N746" s="314"/>
      <c r="O746" s="314"/>
      <c r="P746" s="314"/>
      <c r="Q746" s="314"/>
      <c r="R746" s="356"/>
      <c r="S746" s="314"/>
      <c r="T746" s="314"/>
      <c r="U746" s="314"/>
      <c r="V746" s="314"/>
      <c r="W746" s="314"/>
      <c r="X746" s="314"/>
      <c r="Y746" s="314"/>
      <c r="Z746" s="314"/>
    </row>
    <row r="747" spans="1:26" ht="14" x14ac:dyDescent="0.2">
      <c r="A747" s="356"/>
      <c r="B747" s="314"/>
      <c r="C747" s="314"/>
      <c r="D747" s="314"/>
      <c r="E747" s="314"/>
      <c r="F747" s="314"/>
      <c r="G747" s="314"/>
      <c r="H747" s="314"/>
      <c r="I747" s="314"/>
      <c r="J747" s="314"/>
      <c r="K747" s="314"/>
      <c r="L747" s="314"/>
      <c r="M747" s="314"/>
      <c r="N747" s="314"/>
      <c r="O747" s="314"/>
      <c r="P747" s="314"/>
      <c r="Q747" s="314"/>
      <c r="R747" s="356"/>
      <c r="S747" s="314"/>
      <c r="T747" s="314"/>
      <c r="U747" s="314"/>
      <c r="V747" s="314"/>
      <c r="W747" s="314"/>
      <c r="X747" s="314"/>
      <c r="Y747" s="314"/>
      <c r="Z747" s="314"/>
    </row>
    <row r="748" spans="1:26" ht="14" x14ac:dyDescent="0.2">
      <c r="A748" s="356"/>
      <c r="B748" s="314"/>
      <c r="C748" s="314"/>
      <c r="D748" s="314"/>
      <c r="E748" s="314"/>
      <c r="F748" s="314"/>
      <c r="G748" s="314"/>
      <c r="H748" s="314"/>
      <c r="I748" s="314"/>
      <c r="J748" s="314"/>
      <c r="K748" s="314"/>
      <c r="L748" s="314"/>
      <c r="M748" s="314"/>
      <c r="N748" s="314"/>
      <c r="O748" s="314"/>
      <c r="P748" s="314"/>
      <c r="Q748" s="314"/>
      <c r="R748" s="356"/>
      <c r="S748" s="314"/>
      <c r="T748" s="314"/>
      <c r="U748" s="314"/>
      <c r="V748" s="314"/>
      <c r="W748" s="314"/>
      <c r="X748" s="314"/>
      <c r="Y748" s="314"/>
      <c r="Z748" s="314"/>
    </row>
    <row r="749" spans="1:26" ht="14" x14ac:dyDescent="0.2">
      <c r="A749" s="356"/>
      <c r="B749" s="314"/>
      <c r="C749" s="314"/>
      <c r="D749" s="314"/>
      <c r="E749" s="314"/>
      <c r="F749" s="314"/>
      <c r="G749" s="314"/>
      <c r="H749" s="314"/>
      <c r="I749" s="314"/>
      <c r="J749" s="314"/>
      <c r="K749" s="314"/>
      <c r="L749" s="314"/>
      <c r="M749" s="314"/>
      <c r="N749" s="314"/>
      <c r="O749" s="314"/>
      <c r="P749" s="314"/>
      <c r="Q749" s="314"/>
      <c r="R749" s="356"/>
      <c r="S749" s="314"/>
      <c r="T749" s="314"/>
      <c r="U749" s="314"/>
      <c r="V749" s="314"/>
      <c r="W749" s="314"/>
      <c r="X749" s="314"/>
      <c r="Y749" s="314"/>
      <c r="Z749" s="314"/>
    </row>
    <row r="750" spans="1:26" ht="14" x14ac:dyDescent="0.2">
      <c r="A750" s="356"/>
      <c r="B750" s="314"/>
      <c r="C750" s="314"/>
      <c r="D750" s="314"/>
      <c r="E750" s="314"/>
      <c r="F750" s="314"/>
      <c r="G750" s="314"/>
      <c r="H750" s="314"/>
      <c r="I750" s="314"/>
      <c r="J750" s="314"/>
      <c r="K750" s="314"/>
      <c r="L750" s="314"/>
      <c r="M750" s="314"/>
      <c r="N750" s="314"/>
      <c r="O750" s="314"/>
      <c r="P750" s="314"/>
      <c r="Q750" s="314"/>
      <c r="R750" s="356"/>
      <c r="S750" s="314"/>
      <c r="T750" s="314"/>
      <c r="U750" s="314"/>
      <c r="V750" s="314"/>
      <c r="W750" s="314"/>
      <c r="X750" s="314"/>
      <c r="Y750" s="314"/>
      <c r="Z750" s="314"/>
    </row>
    <row r="751" spans="1:26" ht="14" x14ac:dyDescent="0.2">
      <c r="A751" s="356"/>
      <c r="B751" s="314"/>
      <c r="C751" s="314"/>
      <c r="D751" s="314"/>
      <c r="E751" s="314"/>
      <c r="F751" s="314"/>
      <c r="G751" s="314"/>
      <c r="H751" s="314"/>
      <c r="I751" s="314"/>
      <c r="J751" s="314"/>
      <c r="K751" s="314"/>
      <c r="L751" s="314"/>
      <c r="M751" s="314"/>
      <c r="N751" s="314"/>
      <c r="O751" s="314"/>
      <c r="P751" s="314"/>
      <c r="Q751" s="314"/>
      <c r="R751" s="356"/>
      <c r="S751" s="314"/>
      <c r="T751" s="314"/>
      <c r="U751" s="314"/>
      <c r="V751" s="314"/>
      <c r="W751" s="314"/>
      <c r="X751" s="314"/>
      <c r="Y751" s="314"/>
      <c r="Z751" s="314"/>
    </row>
    <row r="752" spans="1:26" ht="14" x14ac:dyDescent="0.2">
      <c r="A752" s="356"/>
      <c r="B752" s="314"/>
      <c r="C752" s="314"/>
      <c r="D752" s="314"/>
      <c r="E752" s="314"/>
      <c r="F752" s="314"/>
      <c r="G752" s="314"/>
      <c r="H752" s="314"/>
      <c r="I752" s="314"/>
      <c r="J752" s="314"/>
      <c r="K752" s="314"/>
      <c r="L752" s="314"/>
      <c r="M752" s="314"/>
      <c r="N752" s="314"/>
      <c r="O752" s="314"/>
      <c r="P752" s="314"/>
      <c r="Q752" s="314"/>
      <c r="R752" s="356"/>
      <c r="S752" s="314"/>
      <c r="T752" s="314"/>
      <c r="U752" s="314"/>
      <c r="V752" s="314"/>
      <c r="W752" s="314"/>
      <c r="X752" s="314"/>
      <c r="Y752" s="314"/>
      <c r="Z752" s="314"/>
    </row>
    <row r="753" spans="1:26" ht="14" x14ac:dyDescent="0.2">
      <c r="A753" s="356"/>
      <c r="B753" s="314"/>
      <c r="C753" s="314"/>
      <c r="D753" s="314"/>
      <c r="E753" s="314"/>
      <c r="F753" s="314"/>
      <c r="G753" s="314"/>
      <c r="H753" s="314"/>
      <c r="I753" s="314"/>
      <c r="J753" s="314"/>
      <c r="K753" s="314"/>
      <c r="L753" s="314"/>
      <c r="M753" s="314"/>
      <c r="N753" s="314"/>
      <c r="O753" s="314"/>
      <c r="P753" s="314"/>
      <c r="Q753" s="314"/>
      <c r="R753" s="356"/>
      <c r="S753" s="314"/>
      <c r="T753" s="314"/>
      <c r="U753" s="314"/>
      <c r="V753" s="314"/>
      <c r="W753" s="314"/>
      <c r="X753" s="314"/>
      <c r="Y753" s="314"/>
      <c r="Z753" s="314"/>
    </row>
    <row r="754" spans="1:26" ht="14" x14ac:dyDescent="0.2">
      <c r="A754" s="356"/>
      <c r="B754" s="314"/>
      <c r="C754" s="314"/>
      <c r="D754" s="314"/>
      <c r="E754" s="314"/>
      <c r="F754" s="314"/>
      <c r="G754" s="314"/>
      <c r="H754" s="314"/>
      <c r="I754" s="314"/>
      <c r="J754" s="314"/>
      <c r="K754" s="314"/>
      <c r="L754" s="314"/>
      <c r="M754" s="314"/>
      <c r="N754" s="314"/>
      <c r="O754" s="314"/>
      <c r="P754" s="314"/>
      <c r="Q754" s="314"/>
      <c r="R754" s="356"/>
      <c r="S754" s="314"/>
      <c r="T754" s="314"/>
      <c r="U754" s="314"/>
      <c r="V754" s="314"/>
      <c r="W754" s="314"/>
      <c r="X754" s="314"/>
      <c r="Y754" s="314"/>
      <c r="Z754" s="314"/>
    </row>
    <row r="755" spans="1:26" ht="14" x14ac:dyDescent="0.2">
      <c r="A755" s="356"/>
      <c r="B755" s="314"/>
      <c r="C755" s="314"/>
      <c r="D755" s="314"/>
      <c r="E755" s="314"/>
      <c r="F755" s="314"/>
      <c r="G755" s="314"/>
      <c r="H755" s="314"/>
      <c r="I755" s="314"/>
      <c r="J755" s="314"/>
      <c r="K755" s="314"/>
      <c r="L755" s="314"/>
      <c r="M755" s="314"/>
      <c r="N755" s="314"/>
      <c r="O755" s="314"/>
      <c r="P755" s="314"/>
      <c r="Q755" s="314"/>
      <c r="R755" s="356"/>
      <c r="S755" s="314"/>
      <c r="T755" s="314"/>
      <c r="U755" s="314"/>
      <c r="V755" s="314"/>
      <c r="W755" s="314"/>
      <c r="X755" s="314"/>
      <c r="Y755" s="314"/>
      <c r="Z755" s="314"/>
    </row>
    <row r="756" spans="1:26" ht="14" x14ac:dyDescent="0.2">
      <c r="A756" s="356"/>
      <c r="B756" s="314"/>
      <c r="C756" s="314"/>
      <c r="D756" s="314"/>
      <c r="E756" s="314"/>
      <c r="F756" s="314"/>
      <c r="G756" s="314"/>
      <c r="H756" s="314"/>
      <c r="I756" s="314"/>
      <c r="J756" s="314"/>
      <c r="K756" s="314"/>
      <c r="L756" s="314"/>
      <c r="M756" s="314"/>
      <c r="N756" s="314"/>
      <c r="O756" s="314"/>
      <c r="P756" s="314"/>
      <c r="Q756" s="314"/>
      <c r="R756" s="356"/>
      <c r="S756" s="314"/>
      <c r="T756" s="314"/>
      <c r="U756" s="314"/>
      <c r="V756" s="314"/>
      <c r="W756" s="314"/>
      <c r="X756" s="314"/>
      <c r="Y756" s="314"/>
      <c r="Z756" s="314"/>
    </row>
    <row r="757" spans="1:26" ht="14" x14ac:dyDescent="0.2">
      <c r="A757" s="356"/>
      <c r="B757" s="314"/>
      <c r="C757" s="314"/>
      <c r="D757" s="314"/>
      <c r="E757" s="314"/>
      <c r="F757" s="314"/>
      <c r="G757" s="314"/>
      <c r="H757" s="314"/>
      <c r="I757" s="314"/>
      <c r="J757" s="314"/>
      <c r="K757" s="314"/>
      <c r="L757" s="314"/>
      <c r="M757" s="314"/>
      <c r="N757" s="314"/>
      <c r="O757" s="314"/>
      <c r="P757" s="314"/>
      <c r="Q757" s="314"/>
      <c r="R757" s="356"/>
      <c r="S757" s="314"/>
      <c r="T757" s="314"/>
      <c r="U757" s="314"/>
      <c r="V757" s="314"/>
      <c r="W757" s="314"/>
      <c r="X757" s="314"/>
      <c r="Y757" s="314"/>
      <c r="Z757" s="314"/>
    </row>
    <row r="758" spans="1:26" ht="14" x14ac:dyDescent="0.2">
      <c r="A758" s="356"/>
      <c r="B758" s="314"/>
      <c r="C758" s="314"/>
      <c r="D758" s="314"/>
      <c r="E758" s="314"/>
      <c r="F758" s="314"/>
      <c r="G758" s="314"/>
      <c r="H758" s="314"/>
      <c r="I758" s="314"/>
      <c r="J758" s="314"/>
      <c r="K758" s="314"/>
      <c r="L758" s="314"/>
      <c r="M758" s="314"/>
      <c r="N758" s="314"/>
      <c r="O758" s="314"/>
      <c r="P758" s="314"/>
      <c r="Q758" s="314"/>
      <c r="R758" s="356"/>
      <c r="S758" s="314"/>
      <c r="T758" s="314"/>
      <c r="U758" s="314"/>
      <c r="V758" s="314"/>
      <c r="W758" s="314"/>
      <c r="X758" s="314"/>
      <c r="Y758" s="314"/>
      <c r="Z758" s="314"/>
    </row>
    <row r="759" spans="1:26" ht="14" x14ac:dyDescent="0.2">
      <c r="A759" s="356"/>
      <c r="B759" s="314"/>
      <c r="C759" s="314"/>
      <c r="D759" s="314"/>
      <c r="E759" s="314"/>
      <c r="F759" s="314"/>
      <c r="G759" s="314"/>
      <c r="H759" s="314"/>
      <c r="I759" s="314"/>
      <c r="J759" s="314"/>
      <c r="K759" s="314"/>
      <c r="L759" s="314"/>
      <c r="M759" s="314"/>
      <c r="N759" s="314"/>
      <c r="O759" s="314"/>
      <c r="P759" s="314"/>
      <c r="Q759" s="314"/>
      <c r="R759" s="356"/>
      <c r="S759" s="314"/>
      <c r="T759" s="314"/>
      <c r="U759" s="314"/>
      <c r="V759" s="314"/>
      <c r="W759" s="314"/>
      <c r="X759" s="314"/>
      <c r="Y759" s="314"/>
      <c r="Z759" s="314"/>
    </row>
    <row r="760" spans="1:26" ht="14" x14ac:dyDescent="0.2">
      <c r="A760" s="356"/>
      <c r="B760" s="314"/>
      <c r="C760" s="314"/>
      <c r="D760" s="314"/>
      <c r="E760" s="314"/>
      <c r="F760" s="314"/>
      <c r="G760" s="314"/>
      <c r="H760" s="314"/>
      <c r="I760" s="314"/>
      <c r="J760" s="314"/>
      <c r="K760" s="314"/>
      <c r="L760" s="314"/>
      <c r="M760" s="314"/>
      <c r="N760" s="314"/>
      <c r="O760" s="314"/>
      <c r="P760" s="314"/>
      <c r="Q760" s="314"/>
      <c r="R760" s="356"/>
      <c r="S760" s="314"/>
      <c r="T760" s="314"/>
      <c r="U760" s="314"/>
      <c r="V760" s="314"/>
      <c r="W760" s="314"/>
      <c r="X760" s="314"/>
      <c r="Y760" s="314"/>
      <c r="Z760" s="314"/>
    </row>
    <row r="761" spans="1:26" ht="14" x14ac:dyDescent="0.2">
      <c r="A761" s="356"/>
      <c r="B761" s="314"/>
      <c r="C761" s="314"/>
      <c r="D761" s="314"/>
      <c r="E761" s="314"/>
      <c r="F761" s="314"/>
      <c r="G761" s="314"/>
      <c r="H761" s="314"/>
      <c r="I761" s="314"/>
      <c r="J761" s="314"/>
      <c r="K761" s="314"/>
      <c r="L761" s="314"/>
      <c r="M761" s="314"/>
      <c r="N761" s="314"/>
      <c r="O761" s="314"/>
      <c r="P761" s="314"/>
      <c r="Q761" s="314"/>
      <c r="R761" s="356"/>
      <c r="S761" s="314"/>
      <c r="T761" s="314"/>
      <c r="U761" s="314"/>
      <c r="V761" s="314"/>
      <c r="W761" s="314"/>
      <c r="X761" s="314"/>
      <c r="Y761" s="314"/>
      <c r="Z761" s="314"/>
    </row>
    <row r="762" spans="1:26" ht="14" x14ac:dyDescent="0.2">
      <c r="A762" s="356"/>
      <c r="B762" s="314"/>
      <c r="C762" s="314"/>
      <c r="D762" s="314"/>
      <c r="E762" s="314"/>
      <c r="F762" s="314"/>
      <c r="G762" s="314"/>
      <c r="H762" s="314"/>
      <c r="I762" s="314"/>
      <c r="J762" s="314"/>
      <c r="K762" s="314"/>
      <c r="L762" s="314"/>
      <c r="M762" s="314"/>
      <c r="N762" s="314"/>
      <c r="O762" s="314"/>
      <c r="P762" s="314"/>
      <c r="Q762" s="314"/>
      <c r="R762" s="356"/>
      <c r="S762" s="314"/>
      <c r="T762" s="314"/>
      <c r="U762" s="314"/>
      <c r="V762" s="314"/>
      <c r="W762" s="314"/>
      <c r="X762" s="314"/>
      <c r="Y762" s="314"/>
      <c r="Z762" s="314"/>
    </row>
    <row r="763" spans="1:26" ht="14" x14ac:dyDescent="0.2">
      <c r="A763" s="356"/>
      <c r="B763" s="314"/>
      <c r="C763" s="314"/>
      <c r="D763" s="314"/>
      <c r="E763" s="314"/>
      <c r="F763" s="314"/>
      <c r="G763" s="314"/>
      <c r="H763" s="314"/>
      <c r="I763" s="314"/>
      <c r="J763" s="314"/>
      <c r="K763" s="314"/>
      <c r="L763" s="314"/>
      <c r="M763" s="314"/>
      <c r="N763" s="314"/>
      <c r="O763" s="314"/>
      <c r="P763" s="314"/>
      <c r="Q763" s="314"/>
      <c r="R763" s="356"/>
      <c r="S763" s="314"/>
      <c r="T763" s="314"/>
      <c r="U763" s="314"/>
      <c r="V763" s="314"/>
      <c r="W763" s="314"/>
      <c r="X763" s="314"/>
      <c r="Y763" s="314"/>
      <c r="Z763" s="314"/>
    </row>
    <row r="764" spans="1:26" ht="14" x14ac:dyDescent="0.2">
      <c r="A764" s="356"/>
      <c r="B764" s="314"/>
      <c r="C764" s="314"/>
      <c r="D764" s="314"/>
      <c r="E764" s="314"/>
      <c r="F764" s="314"/>
      <c r="G764" s="314"/>
      <c r="H764" s="314"/>
      <c r="I764" s="314"/>
      <c r="J764" s="314"/>
      <c r="K764" s="314"/>
      <c r="L764" s="314"/>
      <c r="M764" s="314"/>
      <c r="N764" s="314"/>
      <c r="O764" s="314"/>
      <c r="P764" s="314"/>
      <c r="Q764" s="314"/>
      <c r="R764" s="356"/>
      <c r="S764" s="314"/>
      <c r="T764" s="314"/>
      <c r="U764" s="314"/>
      <c r="V764" s="314"/>
      <c r="W764" s="314"/>
      <c r="X764" s="314"/>
      <c r="Y764" s="314"/>
      <c r="Z764" s="314"/>
    </row>
    <row r="765" spans="1:26" ht="14" x14ac:dyDescent="0.2">
      <c r="A765" s="356"/>
      <c r="B765" s="314"/>
      <c r="C765" s="314"/>
      <c r="D765" s="314"/>
      <c r="E765" s="314"/>
      <c r="F765" s="314"/>
      <c r="G765" s="314"/>
      <c r="H765" s="314"/>
      <c r="I765" s="314"/>
      <c r="J765" s="314"/>
      <c r="K765" s="314"/>
      <c r="L765" s="314"/>
      <c r="M765" s="314"/>
      <c r="N765" s="314"/>
      <c r="O765" s="314"/>
      <c r="P765" s="314"/>
      <c r="Q765" s="314"/>
      <c r="R765" s="356"/>
      <c r="S765" s="314"/>
      <c r="T765" s="314"/>
      <c r="U765" s="314"/>
      <c r="V765" s="314"/>
      <c r="W765" s="314"/>
      <c r="X765" s="314"/>
      <c r="Y765" s="314"/>
      <c r="Z765" s="314"/>
    </row>
    <row r="766" spans="1:26" ht="14" x14ac:dyDescent="0.2">
      <c r="A766" s="356"/>
      <c r="B766" s="314"/>
      <c r="C766" s="314"/>
      <c r="D766" s="314"/>
      <c r="E766" s="314"/>
      <c r="F766" s="314"/>
      <c r="G766" s="314"/>
      <c r="H766" s="314"/>
      <c r="I766" s="314"/>
      <c r="J766" s="314"/>
      <c r="K766" s="314"/>
      <c r="L766" s="314"/>
      <c r="M766" s="314"/>
      <c r="N766" s="314"/>
      <c r="O766" s="314"/>
      <c r="P766" s="314"/>
      <c r="Q766" s="314"/>
      <c r="R766" s="356"/>
      <c r="S766" s="314"/>
      <c r="T766" s="314"/>
      <c r="U766" s="314"/>
      <c r="V766" s="314"/>
      <c r="W766" s="314"/>
      <c r="X766" s="314"/>
      <c r="Y766" s="314"/>
      <c r="Z766" s="314"/>
    </row>
    <row r="767" spans="1:26" ht="14" x14ac:dyDescent="0.2">
      <c r="A767" s="356"/>
      <c r="B767" s="314"/>
      <c r="C767" s="314"/>
      <c r="D767" s="314"/>
      <c r="E767" s="314"/>
      <c r="F767" s="314"/>
      <c r="G767" s="314"/>
      <c r="H767" s="314"/>
      <c r="I767" s="314"/>
      <c r="J767" s="314"/>
      <c r="K767" s="314"/>
      <c r="L767" s="314"/>
      <c r="M767" s="314"/>
      <c r="N767" s="314"/>
      <c r="O767" s="314"/>
      <c r="P767" s="314"/>
      <c r="Q767" s="314"/>
      <c r="R767" s="356"/>
      <c r="S767" s="314"/>
      <c r="T767" s="314"/>
      <c r="U767" s="314"/>
      <c r="V767" s="314"/>
      <c r="W767" s="314"/>
      <c r="X767" s="314"/>
      <c r="Y767" s="314"/>
      <c r="Z767" s="314"/>
    </row>
    <row r="768" spans="1:26" ht="14" x14ac:dyDescent="0.2">
      <c r="A768" s="356"/>
      <c r="B768" s="314"/>
      <c r="C768" s="314"/>
      <c r="D768" s="314"/>
      <c r="E768" s="314"/>
      <c r="F768" s="314"/>
      <c r="G768" s="314"/>
      <c r="H768" s="314"/>
      <c r="I768" s="314"/>
      <c r="J768" s="314"/>
      <c r="K768" s="314"/>
      <c r="L768" s="314"/>
      <c r="M768" s="314"/>
      <c r="N768" s="314"/>
      <c r="O768" s="314"/>
      <c r="P768" s="314"/>
      <c r="Q768" s="314"/>
      <c r="R768" s="356"/>
      <c r="S768" s="314"/>
      <c r="T768" s="314"/>
      <c r="U768" s="314"/>
      <c r="V768" s="314"/>
      <c r="W768" s="314"/>
      <c r="X768" s="314"/>
      <c r="Y768" s="314"/>
      <c r="Z768" s="314"/>
    </row>
    <row r="769" spans="1:26" ht="14" x14ac:dyDescent="0.2">
      <c r="A769" s="356"/>
      <c r="B769" s="314"/>
      <c r="C769" s="314"/>
      <c r="D769" s="314"/>
      <c r="E769" s="314"/>
      <c r="F769" s="314"/>
      <c r="G769" s="314"/>
      <c r="H769" s="314"/>
      <c r="I769" s="314"/>
      <c r="J769" s="314"/>
      <c r="K769" s="314"/>
      <c r="L769" s="314"/>
      <c r="M769" s="314"/>
      <c r="N769" s="314"/>
      <c r="O769" s="314"/>
      <c r="P769" s="314"/>
      <c r="Q769" s="314"/>
      <c r="R769" s="356"/>
      <c r="S769" s="314"/>
      <c r="T769" s="314"/>
      <c r="U769" s="314"/>
      <c r="V769" s="314"/>
      <c r="W769" s="314"/>
      <c r="X769" s="314"/>
      <c r="Y769" s="314"/>
      <c r="Z769" s="314"/>
    </row>
    <row r="770" spans="1:26" ht="14" x14ac:dyDescent="0.2">
      <c r="A770" s="356"/>
      <c r="B770" s="314"/>
      <c r="C770" s="314"/>
      <c r="D770" s="314"/>
      <c r="E770" s="314"/>
      <c r="F770" s="314"/>
      <c r="G770" s="314"/>
      <c r="H770" s="314"/>
      <c r="I770" s="314"/>
      <c r="J770" s="314"/>
      <c r="K770" s="314"/>
      <c r="L770" s="314"/>
      <c r="M770" s="314"/>
      <c r="N770" s="314"/>
      <c r="O770" s="314"/>
      <c r="P770" s="314"/>
      <c r="Q770" s="314"/>
      <c r="R770" s="356"/>
      <c r="S770" s="314"/>
      <c r="T770" s="314"/>
      <c r="U770" s="314"/>
      <c r="V770" s="314"/>
      <c r="W770" s="314"/>
      <c r="X770" s="314"/>
      <c r="Y770" s="314"/>
      <c r="Z770" s="314"/>
    </row>
    <row r="771" spans="1:26" ht="14" x14ac:dyDescent="0.2">
      <c r="A771" s="356"/>
      <c r="B771" s="314"/>
      <c r="C771" s="314"/>
      <c r="D771" s="314"/>
      <c r="E771" s="314"/>
      <c r="F771" s="314"/>
      <c r="G771" s="314"/>
      <c r="H771" s="314"/>
      <c r="I771" s="314"/>
      <c r="J771" s="314"/>
      <c r="K771" s="314"/>
      <c r="L771" s="314"/>
      <c r="M771" s="314"/>
      <c r="N771" s="314"/>
      <c r="O771" s="314"/>
      <c r="P771" s="314"/>
      <c r="Q771" s="314"/>
      <c r="R771" s="356"/>
      <c r="S771" s="314"/>
      <c r="T771" s="314"/>
      <c r="U771" s="314"/>
      <c r="V771" s="314"/>
      <c r="W771" s="314"/>
      <c r="X771" s="314"/>
      <c r="Y771" s="314"/>
      <c r="Z771" s="314"/>
    </row>
    <row r="772" spans="1:26" ht="14" x14ac:dyDescent="0.2">
      <c r="A772" s="356"/>
      <c r="B772" s="314"/>
      <c r="C772" s="314"/>
      <c r="D772" s="314"/>
      <c r="E772" s="314"/>
      <c r="F772" s="314"/>
      <c r="G772" s="314"/>
      <c r="H772" s="314"/>
      <c r="I772" s="314"/>
      <c r="J772" s="314"/>
      <c r="K772" s="314"/>
      <c r="L772" s="314"/>
      <c r="M772" s="314"/>
      <c r="N772" s="314"/>
      <c r="O772" s="314"/>
      <c r="P772" s="314"/>
      <c r="Q772" s="314"/>
      <c r="R772" s="356"/>
      <c r="S772" s="314"/>
      <c r="T772" s="314"/>
      <c r="U772" s="314"/>
      <c r="V772" s="314"/>
      <c r="W772" s="314"/>
      <c r="X772" s="314"/>
      <c r="Y772" s="314"/>
      <c r="Z772" s="314"/>
    </row>
    <row r="773" spans="1:26" ht="14" x14ac:dyDescent="0.2">
      <c r="A773" s="356"/>
      <c r="B773" s="314"/>
      <c r="C773" s="314"/>
      <c r="D773" s="314"/>
      <c r="E773" s="314"/>
      <c r="F773" s="314"/>
      <c r="G773" s="314"/>
      <c r="H773" s="314"/>
      <c r="I773" s="314"/>
      <c r="J773" s="314"/>
      <c r="K773" s="314"/>
      <c r="L773" s="314"/>
      <c r="M773" s="314"/>
      <c r="N773" s="314"/>
      <c r="O773" s="314"/>
      <c r="P773" s="314"/>
      <c r="Q773" s="314"/>
      <c r="R773" s="356"/>
      <c r="S773" s="314"/>
      <c r="T773" s="314"/>
      <c r="U773" s="314"/>
      <c r="V773" s="314"/>
      <c r="W773" s="314"/>
      <c r="X773" s="314"/>
      <c r="Y773" s="314"/>
      <c r="Z773" s="314"/>
    </row>
    <row r="774" spans="1:26" ht="14" x14ac:dyDescent="0.2">
      <c r="A774" s="356"/>
      <c r="B774" s="314"/>
      <c r="C774" s="314"/>
      <c r="D774" s="314"/>
      <c r="E774" s="314"/>
      <c r="F774" s="314"/>
      <c r="G774" s="314"/>
      <c r="H774" s="314"/>
      <c r="I774" s="314"/>
      <c r="J774" s="314"/>
      <c r="K774" s="314"/>
      <c r="L774" s="314"/>
      <c r="M774" s="314"/>
      <c r="N774" s="314"/>
      <c r="O774" s="314"/>
      <c r="P774" s="314"/>
      <c r="Q774" s="314"/>
      <c r="R774" s="356"/>
      <c r="S774" s="314"/>
      <c r="T774" s="314"/>
      <c r="U774" s="314"/>
      <c r="V774" s="314"/>
      <c r="W774" s="314"/>
      <c r="X774" s="314"/>
      <c r="Y774" s="314"/>
      <c r="Z774" s="314"/>
    </row>
    <row r="775" spans="1:26" ht="14" x14ac:dyDescent="0.2">
      <c r="A775" s="356"/>
      <c r="B775" s="314"/>
      <c r="C775" s="314"/>
      <c r="D775" s="314"/>
      <c r="E775" s="314"/>
      <c r="F775" s="314"/>
      <c r="G775" s="314"/>
      <c r="H775" s="314"/>
      <c r="I775" s="314"/>
      <c r="J775" s="314"/>
      <c r="K775" s="314"/>
      <c r="L775" s="314"/>
      <c r="M775" s="314"/>
      <c r="N775" s="314"/>
      <c r="O775" s="314"/>
      <c r="P775" s="314"/>
      <c r="Q775" s="314"/>
      <c r="R775" s="356"/>
      <c r="S775" s="314"/>
      <c r="T775" s="314"/>
      <c r="U775" s="314"/>
      <c r="V775" s="314"/>
      <c r="W775" s="314"/>
      <c r="X775" s="314"/>
      <c r="Y775" s="314"/>
      <c r="Z775" s="314"/>
    </row>
    <row r="776" spans="1:26" ht="14" x14ac:dyDescent="0.2">
      <c r="A776" s="356"/>
      <c r="B776" s="314"/>
      <c r="C776" s="314"/>
      <c r="D776" s="314"/>
      <c r="E776" s="314"/>
      <c r="F776" s="314"/>
      <c r="G776" s="314"/>
      <c r="H776" s="314"/>
      <c r="I776" s="314"/>
      <c r="J776" s="314"/>
      <c r="K776" s="314"/>
      <c r="L776" s="314"/>
      <c r="M776" s="314"/>
      <c r="N776" s="314"/>
      <c r="O776" s="314"/>
      <c r="P776" s="314"/>
      <c r="Q776" s="314"/>
      <c r="R776" s="356"/>
      <c r="S776" s="314"/>
      <c r="T776" s="314"/>
      <c r="U776" s="314"/>
      <c r="V776" s="314"/>
      <c r="W776" s="314"/>
      <c r="X776" s="314"/>
      <c r="Y776" s="314"/>
      <c r="Z776" s="314"/>
    </row>
    <row r="777" spans="1:26" ht="14" x14ac:dyDescent="0.2">
      <c r="A777" s="356"/>
      <c r="B777" s="314"/>
      <c r="C777" s="314"/>
      <c r="D777" s="314"/>
      <c r="E777" s="314"/>
      <c r="F777" s="314"/>
      <c r="G777" s="314"/>
      <c r="H777" s="314"/>
      <c r="I777" s="314"/>
      <c r="J777" s="314"/>
      <c r="K777" s="314"/>
      <c r="L777" s="314"/>
      <c r="M777" s="314"/>
      <c r="N777" s="314"/>
      <c r="O777" s="314"/>
      <c r="P777" s="314"/>
      <c r="Q777" s="314"/>
      <c r="R777" s="356"/>
      <c r="S777" s="314"/>
      <c r="T777" s="314"/>
      <c r="U777" s="314"/>
      <c r="V777" s="314"/>
      <c r="W777" s="314"/>
      <c r="X777" s="314"/>
      <c r="Y777" s="314"/>
      <c r="Z777" s="314"/>
    </row>
    <row r="778" spans="1:26" ht="14" x14ac:dyDescent="0.2">
      <c r="A778" s="356"/>
      <c r="B778" s="314"/>
      <c r="C778" s="314"/>
      <c r="D778" s="314"/>
      <c r="E778" s="314"/>
      <c r="F778" s="314"/>
      <c r="G778" s="314"/>
      <c r="H778" s="314"/>
      <c r="I778" s="314"/>
      <c r="J778" s="314"/>
      <c r="K778" s="314"/>
      <c r="L778" s="314"/>
      <c r="M778" s="314"/>
      <c r="N778" s="314"/>
      <c r="O778" s="314"/>
      <c r="P778" s="314"/>
      <c r="Q778" s="314"/>
      <c r="R778" s="356"/>
      <c r="S778" s="314"/>
      <c r="T778" s="314"/>
      <c r="U778" s="314"/>
      <c r="V778" s="314"/>
      <c r="W778" s="314"/>
      <c r="X778" s="314"/>
      <c r="Y778" s="314"/>
      <c r="Z778" s="314"/>
    </row>
    <row r="779" spans="1:26" ht="14" x14ac:dyDescent="0.2">
      <c r="A779" s="356"/>
      <c r="B779" s="314"/>
      <c r="C779" s="314"/>
      <c r="D779" s="314"/>
      <c r="E779" s="314"/>
      <c r="F779" s="314"/>
      <c r="G779" s="314"/>
      <c r="H779" s="314"/>
      <c r="I779" s="314"/>
      <c r="J779" s="314"/>
      <c r="K779" s="314"/>
      <c r="L779" s="314"/>
      <c r="M779" s="314"/>
      <c r="N779" s="314"/>
      <c r="O779" s="314"/>
      <c r="P779" s="314"/>
      <c r="Q779" s="314"/>
      <c r="R779" s="356"/>
      <c r="S779" s="314"/>
      <c r="T779" s="314"/>
      <c r="U779" s="314"/>
      <c r="V779" s="314"/>
      <c r="W779" s="314"/>
      <c r="X779" s="314"/>
      <c r="Y779" s="314"/>
      <c r="Z779" s="314"/>
    </row>
    <row r="780" spans="1:26" ht="14" x14ac:dyDescent="0.2">
      <c r="A780" s="356"/>
      <c r="B780" s="314"/>
      <c r="C780" s="314"/>
      <c r="D780" s="314"/>
      <c r="E780" s="314"/>
      <c r="F780" s="314"/>
      <c r="G780" s="314"/>
      <c r="H780" s="314"/>
      <c r="I780" s="314"/>
      <c r="J780" s="314"/>
      <c r="K780" s="314"/>
      <c r="L780" s="314"/>
      <c r="M780" s="314"/>
      <c r="N780" s="314"/>
      <c r="O780" s="314"/>
      <c r="P780" s="314"/>
      <c r="Q780" s="314"/>
      <c r="R780" s="356"/>
      <c r="S780" s="314"/>
      <c r="T780" s="314"/>
      <c r="U780" s="314"/>
      <c r="V780" s="314"/>
      <c r="W780" s="314"/>
      <c r="X780" s="314"/>
      <c r="Y780" s="314"/>
      <c r="Z780" s="314"/>
    </row>
    <row r="781" spans="1:26" ht="14" x14ac:dyDescent="0.2">
      <c r="A781" s="356"/>
      <c r="B781" s="314"/>
      <c r="C781" s="314"/>
      <c r="D781" s="314"/>
      <c r="E781" s="314"/>
      <c r="F781" s="314"/>
      <c r="G781" s="314"/>
      <c r="H781" s="314"/>
      <c r="I781" s="314"/>
      <c r="J781" s="314"/>
      <c r="K781" s="314"/>
      <c r="L781" s="314"/>
      <c r="M781" s="314"/>
      <c r="N781" s="314"/>
      <c r="O781" s="314"/>
      <c r="P781" s="314"/>
      <c r="Q781" s="314"/>
      <c r="R781" s="356"/>
      <c r="S781" s="314"/>
      <c r="T781" s="314"/>
      <c r="U781" s="314"/>
      <c r="V781" s="314"/>
      <c r="W781" s="314"/>
      <c r="X781" s="314"/>
      <c r="Y781" s="314"/>
      <c r="Z781" s="314"/>
    </row>
    <row r="782" spans="1:26" ht="14" x14ac:dyDescent="0.2">
      <c r="A782" s="356"/>
      <c r="B782" s="314"/>
      <c r="C782" s="314"/>
      <c r="D782" s="314"/>
      <c r="E782" s="314"/>
      <c r="F782" s="314"/>
      <c r="G782" s="314"/>
      <c r="H782" s="314"/>
      <c r="I782" s="314"/>
      <c r="J782" s="314"/>
      <c r="K782" s="314"/>
      <c r="L782" s="314"/>
      <c r="M782" s="314"/>
      <c r="N782" s="314"/>
      <c r="O782" s="314"/>
      <c r="P782" s="314"/>
      <c r="Q782" s="314"/>
      <c r="R782" s="356"/>
      <c r="S782" s="314"/>
      <c r="T782" s="314"/>
      <c r="U782" s="314"/>
      <c r="V782" s="314"/>
      <c r="W782" s="314"/>
      <c r="X782" s="314"/>
      <c r="Y782" s="314"/>
      <c r="Z782" s="314"/>
    </row>
    <row r="783" spans="1:26" ht="14" x14ac:dyDescent="0.2">
      <c r="A783" s="356"/>
      <c r="B783" s="314"/>
      <c r="C783" s="314"/>
      <c r="D783" s="314"/>
      <c r="E783" s="314"/>
      <c r="F783" s="314"/>
      <c r="G783" s="314"/>
      <c r="H783" s="314"/>
      <c r="I783" s="314"/>
      <c r="J783" s="314"/>
      <c r="K783" s="314"/>
      <c r="L783" s="314"/>
      <c r="M783" s="314"/>
      <c r="N783" s="314"/>
      <c r="O783" s="314"/>
      <c r="P783" s="314"/>
      <c r="Q783" s="314"/>
      <c r="R783" s="356"/>
      <c r="S783" s="314"/>
      <c r="T783" s="314"/>
      <c r="U783" s="314"/>
      <c r="V783" s="314"/>
      <c r="W783" s="314"/>
      <c r="X783" s="314"/>
      <c r="Y783" s="314"/>
      <c r="Z783" s="314"/>
    </row>
    <row r="784" spans="1:26" ht="14" x14ac:dyDescent="0.2">
      <c r="A784" s="356"/>
      <c r="B784" s="314"/>
      <c r="C784" s="314"/>
      <c r="D784" s="314"/>
      <c r="E784" s="314"/>
      <c r="F784" s="314"/>
      <c r="G784" s="314"/>
      <c r="H784" s="314"/>
      <c r="I784" s="314"/>
      <c r="J784" s="314"/>
      <c r="K784" s="314"/>
      <c r="L784" s="314"/>
      <c r="M784" s="314"/>
      <c r="N784" s="314"/>
      <c r="O784" s="314"/>
      <c r="P784" s="314"/>
      <c r="Q784" s="314"/>
      <c r="R784" s="356"/>
      <c r="S784" s="314"/>
      <c r="T784" s="314"/>
      <c r="U784" s="314"/>
      <c r="V784" s="314"/>
      <c r="W784" s="314"/>
      <c r="X784" s="314"/>
      <c r="Y784" s="314"/>
      <c r="Z784" s="314"/>
    </row>
    <row r="785" spans="1:26" ht="14" x14ac:dyDescent="0.2">
      <c r="A785" s="356"/>
      <c r="B785" s="314"/>
      <c r="C785" s="314"/>
      <c r="D785" s="314"/>
      <c r="E785" s="314"/>
      <c r="F785" s="314"/>
      <c r="G785" s="314"/>
      <c r="H785" s="314"/>
      <c r="I785" s="314"/>
      <c r="J785" s="314"/>
      <c r="K785" s="314"/>
      <c r="L785" s="314"/>
      <c r="M785" s="314"/>
      <c r="N785" s="314"/>
      <c r="O785" s="314"/>
      <c r="P785" s="314"/>
      <c r="Q785" s="314"/>
      <c r="R785" s="356"/>
      <c r="S785" s="314"/>
      <c r="T785" s="314"/>
      <c r="U785" s="314"/>
      <c r="V785" s="314"/>
      <c r="W785" s="314"/>
      <c r="X785" s="314"/>
      <c r="Y785" s="314"/>
      <c r="Z785" s="314"/>
    </row>
    <row r="786" spans="1:26" ht="14" x14ac:dyDescent="0.2">
      <c r="A786" s="356"/>
      <c r="B786" s="314"/>
      <c r="C786" s="314"/>
      <c r="D786" s="314"/>
      <c r="E786" s="314"/>
      <c r="F786" s="314"/>
      <c r="G786" s="314"/>
      <c r="H786" s="314"/>
      <c r="I786" s="314"/>
      <c r="J786" s="314"/>
      <c r="K786" s="314"/>
      <c r="L786" s="314"/>
      <c r="M786" s="314"/>
      <c r="N786" s="314"/>
      <c r="O786" s="314"/>
      <c r="P786" s="314"/>
      <c r="Q786" s="314"/>
      <c r="R786" s="356"/>
      <c r="S786" s="314"/>
      <c r="T786" s="314"/>
      <c r="U786" s="314"/>
      <c r="V786" s="314"/>
      <c r="W786" s="314"/>
      <c r="X786" s="314"/>
      <c r="Y786" s="314"/>
      <c r="Z786" s="314"/>
    </row>
    <row r="787" spans="1:26" ht="14" x14ac:dyDescent="0.2">
      <c r="A787" s="356"/>
      <c r="B787" s="314"/>
      <c r="C787" s="314"/>
      <c r="D787" s="314"/>
      <c r="E787" s="314"/>
      <c r="F787" s="314"/>
      <c r="G787" s="314"/>
      <c r="H787" s="314"/>
      <c r="I787" s="314"/>
      <c r="J787" s="314"/>
      <c r="K787" s="314"/>
      <c r="L787" s="314"/>
      <c r="M787" s="314"/>
      <c r="N787" s="314"/>
      <c r="O787" s="314"/>
      <c r="P787" s="314"/>
      <c r="Q787" s="314"/>
      <c r="R787" s="356"/>
      <c r="S787" s="314"/>
      <c r="T787" s="314"/>
      <c r="U787" s="314"/>
      <c r="V787" s="314"/>
      <c r="W787" s="314"/>
      <c r="X787" s="314"/>
      <c r="Y787" s="314"/>
      <c r="Z787" s="314"/>
    </row>
    <row r="788" spans="1:26" ht="14" x14ac:dyDescent="0.2">
      <c r="A788" s="356"/>
      <c r="B788" s="314"/>
      <c r="C788" s="314"/>
      <c r="D788" s="314"/>
      <c r="E788" s="314"/>
      <c r="F788" s="314"/>
      <c r="G788" s="314"/>
      <c r="H788" s="314"/>
      <c r="I788" s="314"/>
      <c r="J788" s="314"/>
      <c r="K788" s="314"/>
      <c r="L788" s="314"/>
      <c r="M788" s="314"/>
      <c r="N788" s="314"/>
      <c r="O788" s="314"/>
      <c r="P788" s="314"/>
      <c r="Q788" s="314"/>
      <c r="R788" s="356"/>
      <c r="S788" s="314"/>
      <c r="T788" s="314"/>
      <c r="U788" s="314"/>
      <c r="V788" s="314"/>
      <c r="W788" s="314"/>
      <c r="X788" s="314"/>
      <c r="Y788" s="314"/>
      <c r="Z788" s="314"/>
    </row>
    <row r="789" spans="1:26" ht="14" x14ac:dyDescent="0.2">
      <c r="A789" s="356"/>
      <c r="B789" s="314"/>
      <c r="C789" s="314"/>
      <c r="D789" s="314"/>
      <c r="E789" s="314"/>
      <c r="F789" s="314"/>
      <c r="G789" s="314"/>
      <c r="H789" s="314"/>
      <c r="I789" s="314"/>
      <c r="J789" s="314"/>
      <c r="K789" s="314"/>
      <c r="L789" s="314"/>
      <c r="M789" s="314"/>
      <c r="N789" s="314"/>
      <c r="O789" s="314"/>
      <c r="P789" s="314"/>
      <c r="Q789" s="314"/>
      <c r="R789" s="356"/>
      <c r="S789" s="314"/>
      <c r="T789" s="314"/>
      <c r="U789" s="314"/>
      <c r="V789" s="314"/>
      <c r="W789" s="314"/>
      <c r="X789" s="314"/>
      <c r="Y789" s="314"/>
      <c r="Z789" s="314"/>
    </row>
    <row r="790" spans="1:26" ht="14" x14ac:dyDescent="0.2">
      <c r="A790" s="356"/>
      <c r="B790" s="314"/>
      <c r="C790" s="314"/>
      <c r="D790" s="314"/>
      <c r="E790" s="314"/>
      <c r="F790" s="314"/>
      <c r="G790" s="314"/>
      <c r="H790" s="314"/>
      <c r="I790" s="314"/>
      <c r="J790" s="314"/>
      <c r="K790" s="314"/>
      <c r="L790" s="314"/>
      <c r="M790" s="314"/>
      <c r="N790" s="314"/>
      <c r="O790" s="314"/>
      <c r="P790" s="314"/>
      <c r="Q790" s="314"/>
      <c r="R790" s="356"/>
      <c r="S790" s="314"/>
      <c r="T790" s="314"/>
      <c r="U790" s="314"/>
      <c r="V790" s="314"/>
      <c r="W790" s="314"/>
      <c r="X790" s="314"/>
      <c r="Y790" s="314"/>
      <c r="Z790" s="314"/>
    </row>
    <row r="791" spans="1:26" ht="14" x14ac:dyDescent="0.2">
      <c r="A791" s="356"/>
      <c r="B791" s="314"/>
      <c r="C791" s="314"/>
      <c r="D791" s="314"/>
      <c r="E791" s="314"/>
      <c r="F791" s="314"/>
      <c r="G791" s="314"/>
      <c r="H791" s="314"/>
      <c r="I791" s="314"/>
      <c r="J791" s="314"/>
      <c r="K791" s="314"/>
      <c r="L791" s="314"/>
      <c r="M791" s="314"/>
      <c r="N791" s="314"/>
      <c r="O791" s="314"/>
      <c r="P791" s="314"/>
      <c r="Q791" s="314"/>
      <c r="R791" s="356"/>
      <c r="S791" s="314"/>
      <c r="T791" s="314"/>
      <c r="U791" s="314"/>
      <c r="V791" s="314"/>
      <c r="W791" s="314"/>
      <c r="X791" s="314"/>
      <c r="Y791" s="314"/>
      <c r="Z791" s="314"/>
    </row>
    <row r="792" spans="1:26" ht="14" x14ac:dyDescent="0.2">
      <c r="A792" s="356"/>
      <c r="B792" s="314"/>
      <c r="C792" s="314"/>
      <c r="D792" s="314"/>
      <c r="E792" s="314"/>
      <c r="F792" s="314"/>
      <c r="G792" s="314"/>
      <c r="H792" s="314"/>
      <c r="I792" s="314"/>
      <c r="J792" s="314"/>
      <c r="K792" s="314"/>
      <c r="L792" s="314"/>
      <c r="M792" s="314"/>
      <c r="N792" s="314"/>
      <c r="O792" s="314"/>
      <c r="P792" s="314"/>
      <c r="Q792" s="314"/>
      <c r="R792" s="356"/>
      <c r="S792" s="314"/>
      <c r="T792" s="314"/>
      <c r="U792" s="314"/>
      <c r="V792" s="314"/>
      <c r="W792" s="314"/>
      <c r="X792" s="314"/>
      <c r="Y792" s="314"/>
      <c r="Z792" s="314"/>
    </row>
    <row r="793" spans="1:26" ht="14" x14ac:dyDescent="0.2">
      <c r="A793" s="356"/>
      <c r="B793" s="314"/>
      <c r="C793" s="314"/>
      <c r="D793" s="314"/>
      <c r="E793" s="314"/>
      <c r="F793" s="314"/>
      <c r="G793" s="314"/>
      <c r="H793" s="314"/>
      <c r="I793" s="314"/>
      <c r="J793" s="314"/>
      <c r="K793" s="314"/>
      <c r="L793" s="314"/>
      <c r="M793" s="314"/>
      <c r="N793" s="314"/>
      <c r="O793" s="314"/>
      <c r="P793" s="314"/>
      <c r="Q793" s="314"/>
      <c r="R793" s="356"/>
      <c r="S793" s="314"/>
      <c r="T793" s="314"/>
      <c r="U793" s="314"/>
      <c r="V793" s="314"/>
      <c r="W793" s="314"/>
      <c r="X793" s="314"/>
      <c r="Y793" s="314"/>
      <c r="Z793" s="314"/>
    </row>
    <row r="794" spans="1:26" ht="14" x14ac:dyDescent="0.2">
      <c r="A794" s="356"/>
      <c r="B794" s="314"/>
      <c r="C794" s="314"/>
      <c r="D794" s="314"/>
      <c r="E794" s="314"/>
      <c r="F794" s="314"/>
      <c r="G794" s="314"/>
      <c r="H794" s="314"/>
      <c r="I794" s="314"/>
      <c r="J794" s="314"/>
      <c r="K794" s="314"/>
      <c r="L794" s="314"/>
      <c r="M794" s="314"/>
      <c r="N794" s="314"/>
      <c r="O794" s="314"/>
      <c r="P794" s="314"/>
      <c r="Q794" s="314"/>
      <c r="R794" s="356"/>
      <c r="S794" s="314"/>
      <c r="T794" s="314"/>
      <c r="U794" s="314"/>
      <c r="V794" s="314"/>
      <c r="W794" s="314"/>
      <c r="X794" s="314"/>
      <c r="Y794" s="314"/>
      <c r="Z794" s="314"/>
    </row>
    <row r="795" spans="1:26" ht="14" x14ac:dyDescent="0.2">
      <c r="A795" s="356"/>
      <c r="B795" s="314"/>
      <c r="C795" s="314"/>
      <c r="D795" s="314"/>
      <c r="E795" s="314"/>
      <c r="F795" s="314"/>
      <c r="G795" s="314"/>
      <c r="H795" s="314"/>
      <c r="I795" s="314"/>
      <c r="J795" s="314"/>
      <c r="K795" s="314"/>
      <c r="L795" s="314"/>
      <c r="M795" s="314"/>
      <c r="N795" s="314"/>
      <c r="O795" s="314"/>
      <c r="P795" s="314"/>
      <c r="Q795" s="314"/>
      <c r="R795" s="356"/>
      <c r="S795" s="314"/>
      <c r="T795" s="314"/>
      <c r="U795" s="314"/>
      <c r="V795" s="314"/>
      <c r="W795" s="314"/>
      <c r="X795" s="314"/>
      <c r="Y795" s="314"/>
      <c r="Z795" s="314"/>
    </row>
    <row r="796" spans="1:26" ht="14" x14ac:dyDescent="0.2">
      <c r="A796" s="356"/>
      <c r="B796" s="314"/>
      <c r="C796" s="314"/>
      <c r="D796" s="314"/>
      <c r="E796" s="314"/>
      <c r="F796" s="314"/>
      <c r="G796" s="314"/>
      <c r="H796" s="314"/>
      <c r="I796" s="314"/>
      <c r="J796" s="314"/>
      <c r="K796" s="314"/>
      <c r="L796" s="314"/>
      <c r="M796" s="314"/>
      <c r="N796" s="314"/>
      <c r="O796" s="314"/>
      <c r="P796" s="314"/>
      <c r="Q796" s="314"/>
      <c r="R796" s="356"/>
      <c r="S796" s="314"/>
      <c r="T796" s="314"/>
      <c r="U796" s="314"/>
      <c r="V796" s="314"/>
      <c r="W796" s="314"/>
      <c r="X796" s="314"/>
      <c r="Y796" s="314"/>
      <c r="Z796" s="314"/>
    </row>
    <row r="797" spans="1:26" ht="14" x14ac:dyDescent="0.2">
      <c r="A797" s="356"/>
      <c r="B797" s="314"/>
      <c r="C797" s="314"/>
      <c r="D797" s="314"/>
      <c r="E797" s="314"/>
      <c r="F797" s="314"/>
      <c r="G797" s="314"/>
      <c r="H797" s="314"/>
      <c r="I797" s="314"/>
      <c r="J797" s="314"/>
      <c r="K797" s="314"/>
      <c r="L797" s="314"/>
      <c r="M797" s="314"/>
      <c r="N797" s="314"/>
      <c r="O797" s="314"/>
      <c r="P797" s="314"/>
      <c r="Q797" s="314"/>
      <c r="R797" s="356"/>
      <c r="S797" s="314"/>
      <c r="T797" s="314"/>
      <c r="U797" s="314"/>
      <c r="V797" s="314"/>
      <c r="W797" s="314"/>
      <c r="X797" s="314"/>
      <c r="Y797" s="314"/>
      <c r="Z797" s="314"/>
    </row>
    <row r="798" spans="1:26" ht="14" x14ac:dyDescent="0.2">
      <c r="A798" s="356"/>
      <c r="B798" s="314"/>
      <c r="C798" s="314"/>
      <c r="D798" s="314"/>
      <c r="E798" s="314"/>
      <c r="F798" s="314"/>
      <c r="G798" s="314"/>
      <c r="H798" s="314"/>
      <c r="I798" s="314"/>
      <c r="J798" s="314"/>
      <c r="K798" s="314"/>
      <c r="L798" s="314"/>
      <c r="M798" s="314"/>
      <c r="N798" s="314"/>
      <c r="O798" s="314"/>
      <c r="P798" s="314"/>
      <c r="Q798" s="314"/>
      <c r="R798" s="356"/>
      <c r="S798" s="314"/>
      <c r="T798" s="314"/>
      <c r="U798" s="314"/>
      <c r="V798" s="314"/>
      <c r="W798" s="314"/>
      <c r="X798" s="314"/>
      <c r="Y798" s="314"/>
      <c r="Z798" s="314"/>
    </row>
    <row r="799" spans="1:26" ht="14" x14ac:dyDescent="0.2">
      <c r="A799" s="356"/>
      <c r="B799" s="314"/>
      <c r="C799" s="314"/>
      <c r="D799" s="314"/>
      <c r="E799" s="314"/>
      <c r="F799" s="314"/>
      <c r="G799" s="314"/>
      <c r="H799" s="314"/>
      <c r="I799" s="314"/>
      <c r="J799" s="314"/>
      <c r="K799" s="314"/>
      <c r="L799" s="314"/>
      <c r="M799" s="314"/>
      <c r="N799" s="314"/>
      <c r="O799" s="314"/>
      <c r="P799" s="314"/>
      <c r="Q799" s="314"/>
      <c r="R799" s="356"/>
      <c r="S799" s="314"/>
      <c r="T799" s="314"/>
      <c r="U799" s="314"/>
      <c r="V799" s="314"/>
      <c r="W799" s="314"/>
      <c r="X799" s="314"/>
      <c r="Y799" s="314"/>
      <c r="Z799" s="314"/>
    </row>
    <row r="800" spans="1:26" ht="14" x14ac:dyDescent="0.2">
      <c r="A800" s="356"/>
      <c r="B800" s="314"/>
      <c r="C800" s="314"/>
      <c r="D800" s="314"/>
      <c r="E800" s="314"/>
      <c r="F800" s="314"/>
      <c r="G800" s="314"/>
      <c r="H800" s="314"/>
      <c r="I800" s="314"/>
      <c r="J800" s="314"/>
      <c r="K800" s="314"/>
      <c r="L800" s="314"/>
      <c r="M800" s="314"/>
      <c r="N800" s="314"/>
      <c r="O800" s="314"/>
      <c r="P800" s="314"/>
      <c r="Q800" s="314"/>
      <c r="R800" s="356"/>
      <c r="S800" s="314"/>
      <c r="T800" s="314"/>
      <c r="U800" s="314"/>
      <c r="V800" s="314"/>
      <c r="W800" s="314"/>
      <c r="X800" s="314"/>
      <c r="Y800" s="314"/>
      <c r="Z800" s="314"/>
    </row>
    <row r="801" spans="1:26" ht="14" x14ac:dyDescent="0.2">
      <c r="A801" s="356"/>
      <c r="B801" s="314"/>
      <c r="C801" s="314"/>
      <c r="D801" s="314"/>
      <c r="E801" s="314"/>
      <c r="F801" s="314"/>
      <c r="G801" s="314"/>
      <c r="H801" s="314"/>
      <c r="I801" s="314"/>
      <c r="J801" s="314"/>
      <c r="K801" s="314"/>
      <c r="L801" s="314"/>
      <c r="M801" s="314"/>
      <c r="N801" s="314"/>
      <c r="O801" s="314"/>
      <c r="P801" s="314"/>
      <c r="Q801" s="314"/>
      <c r="R801" s="356"/>
      <c r="S801" s="314"/>
      <c r="T801" s="314"/>
      <c r="U801" s="314"/>
      <c r="V801" s="314"/>
      <c r="W801" s="314"/>
      <c r="X801" s="314"/>
      <c r="Y801" s="314"/>
      <c r="Z801" s="314"/>
    </row>
    <row r="802" spans="1:26" ht="14" x14ac:dyDescent="0.2">
      <c r="A802" s="356"/>
      <c r="B802" s="314"/>
      <c r="C802" s="314"/>
      <c r="D802" s="314"/>
      <c r="E802" s="314"/>
      <c r="F802" s="314"/>
      <c r="G802" s="314"/>
      <c r="H802" s="314"/>
      <c r="I802" s="314"/>
      <c r="J802" s="314"/>
      <c r="K802" s="314"/>
      <c r="L802" s="314"/>
      <c r="M802" s="314"/>
      <c r="N802" s="314"/>
      <c r="O802" s="314"/>
      <c r="P802" s="314"/>
      <c r="Q802" s="314"/>
      <c r="R802" s="356"/>
      <c r="S802" s="314"/>
      <c r="T802" s="314"/>
      <c r="U802" s="314"/>
      <c r="V802" s="314"/>
      <c r="W802" s="314"/>
      <c r="X802" s="314"/>
      <c r="Y802" s="314"/>
      <c r="Z802" s="314"/>
    </row>
    <row r="803" spans="1:26" ht="14" x14ac:dyDescent="0.2">
      <c r="A803" s="356"/>
      <c r="B803" s="314"/>
      <c r="C803" s="314"/>
      <c r="D803" s="314"/>
      <c r="E803" s="314"/>
      <c r="F803" s="314"/>
      <c r="G803" s="314"/>
      <c r="H803" s="314"/>
      <c r="I803" s="314"/>
      <c r="J803" s="314"/>
      <c r="K803" s="314"/>
      <c r="L803" s="314"/>
      <c r="M803" s="314"/>
      <c r="N803" s="314"/>
      <c r="O803" s="314"/>
      <c r="P803" s="314"/>
      <c r="Q803" s="314"/>
      <c r="R803" s="356"/>
      <c r="S803" s="314"/>
      <c r="T803" s="314"/>
      <c r="U803" s="314"/>
      <c r="V803" s="314"/>
      <c r="W803" s="314"/>
      <c r="X803" s="314"/>
      <c r="Y803" s="314"/>
      <c r="Z803" s="314"/>
    </row>
    <row r="804" spans="1:26" ht="14" x14ac:dyDescent="0.2">
      <c r="A804" s="356"/>
      <c r="B804" s="314"/>
      <c r="C804" s="314"/>
      <c r="D804" s="314"/>
      <c r="E804" s="314"/>
      <c r="F804" s="314"/>
      <c r="G804" s="314"/>
      <c r="H804" s="314"/>
      <c r="I804" s="314"/>
      <c r="J804" s="314"/>
      <c r="K804" s="314"/>
      <c r="L804" s="314"/>
      <c r="M804" s="314"/>
      <c r="N804" s="314"/>
      <c r="O804" s="314"/>
      <c r="P804" s="314"/>
      <c r="Q804" s="314"/>
      <c r="R804" s="356"/>
      <c r="S804" s="314"/>
      <c r="T804" s="314"/>
      <c r="U804" s="314"/>
      <c r="V804" s="314"/>
      <c r="W804" s="314"/>
      <c r="X804" s="314"/>
      <c r="Y804" s="314"/>
      <c r="Z804" s="314"/>
    </row>
    <row r="805" spans="1:26" ht="14" x14ac:dyDescent="0.2">
      <c r="A805" s="356"/>
      <c r="B805" s="314"/>
      <c r="C805" s="314"/>
      <c r="D805" s="314"/>
      <c r="E805" s="314"/>
      <c r="F805" s="314"/>
      <c r="G805" s="314"/>
      <c r="H805" s="314"/>
      <c r="I805" s="314"/>
      <c r="J805" s="314"/>
      <c r="K805" s="314"/>
      <c r="L805" s="314"/>
      <c r="M805" s="314"/>
      <c r="N805" s="314"/>
      <c r="O805" s="314"/>
      <c r="P805" s="314"/>
      <c r="Q805" s="314"/>
      <c r="R805" s="356"/>
      <c r="S805" s="314"/>
      <c r="T805" s="314"/>
      <c r="U805" s="314"/>
      <c r="V805" s="314"/>
      <c r="W805" s="314"/>
      <c r="X805" s="314"/>
      <c r="Y805" s="314"/>
      <c r="Z805" s="314"/>
    </row>
    <row r="806" spans="1:26" ht="14" x14ac:dyDescent="0.2">
      <c r="A806" s="356"/>
      <c r="B806" s="314"/>
      <c r="C806" s="314"/>
      <c r="D806" s="314"/>
      <c r="E806" s="314"/>
      <c r="F806" s="314"/>
      <c r="G806" s="314"/>
      <c r="H806" s="314"/>
      <c r="I806" s="314"/>
      <c r="J806" s="314"/>
      <c r="K806" s="314"/>
      <c r="L806" s="314"/>
      <c r="M806" s="314"/>
      <c r="N806" s="314"/>
      <c r="O806" s="314"/>
      <c r="P806" s="314"/>
      <c r="Q806" s="314"/>
      <c r="R806" s="356"/>
      <c r="S806" s="314"/>
      <c r="T806" s="314"/>
      <c r="U806" s="314"/>
      <c r="V806" s="314"/>
      <c r="W806" s="314"/>
      <c r="X806" s="314"/>
      <c r="Y806" s="314"/>
      <c r="Z806" s="314"/>
    </row>
    <row r="807" spans="1:26" ht="14" x14ac:dyDescent="0.2">
      <c r="A807" s="356"/>
      <c r="B807" s="314"/>
      <c r="C807" s="314"/>
      <c r="D807" s="314"/>
      <c r="E807" s="314"/>
      <c r="F807" s="314"/>
      <c r="G807" s="314"/>
      <c r="H807" s="314"/>
      <c r="I807" s="314"/>
      <c r="J807" s="314"/>
      <c r="K807" s="314"/>
      <c r="L807" s="314"/>
      <c r="M807" s="314"/>
      <c r="N807" s="314"/>
      <c r="O807" s="314"/>
      <c r="P807" s="314"/>
      <c r="Q807" s="314"/>
      <c r="R807" s="356"/>
      <c r="S807" s="314"/>
      <c r="T807" s="314"/>
      <c r="U807" s="314"/>
      <c r="V807" s="314"/>
      <c r="W807" s="314"/>
      <c r="X807" s="314"/>
      <c r="Y807" s="314"/>
      <c r="Z807" s="314"/>
    </row>
    <row r="808" spans="1:26" ht="14" x14ac:dyDescent="0.2">
      <c r="A808" s="356"/>
      <c r="B808" s="314"/>
      <c r="C808" s="314"/>
      <c r="D808" s="314"/>
      <c r="E808" s="314"/>
      <c r="F808" s="314"/>
      <c r="G808" s="314"/>
      <c r="H808" s="314"/>
      <c r="I808" s="314"/>
      <c r="J808" s="314"/>
      <c r="K808" s="314"/>
      <c r="L808" s="314"/>
      <c r="M808" s="314"/>
      <c r="N808" s="314"/>
      <c r="O808" s="314"/>
      <c r="P808" s="314"/>
      <c r="Q808" s="314"/>
      <c r="R808" s="356"/>
      <c r="S808" s="314"/>
      <c r="T808" s="314"/>
      <c r="U808" s="314"/>
      <c r="V808" s="314"/>
      <c r="W808" s="314"/>
      <c r="X808" s="314"/>
      <c r="Y808" s="314"/>
      <c r="Z808" s="314"/>
    </row>
    <row r="809" spans="1:26" ht="14" x14ac:dyDescent="0.2">
      <c r="A809" s="356"/>
      <c r="B809" s="314"/>
      <c r="C809" s="314"/>
      <c r="D809" s="314"/>
      <c r="E809" s="314"/>
      <c r="F809" s="314"/>
      <c r="G809" s="314"/>
      <c r="H809" s="314"/>
      <c r="I809" s="314"/>
      <c r="J809" s="314"/>
      <c r="K809" s="314"/>
      <c r="L809" s="314"/>
      <c r="M809" s="314"/>
      <c r="N809" s="314"/>
      <c r="O809" s="314"/>
      <c r="P809" s="314"/>
      <c r="Q809" s="314"/>
      <c r="R809" s="356"/>
      <c r="S809" s="314"/>
      <c r="T809" s="314"/>
      <c r="U809" s="314"/>
      <c r="V809" s="314"/>
      <c r="W809" s="314"/>
      <c r="X809" s="314"/>
      <c r="Y809" s="314"/>
      <c r="Z809" s="314"/>
    </row>
    <row r="810" spans="1:26" ht="14" x14ac:dyDescent="0.2">
      <c r="A810" s="356"/>
      <c r="B810" s="314"/>
      <c r="C810" s="314"/>
      <c r="D810" s="314"/>
      <c r="E810" s="314"/>
      <c r="F810" s="314"/>
      <c r="G810" s="314"/>
      <c r="H810" s="314"/>
      <c r="I810" s="314"/>
      <c r="J810" s="314"/>
      <c r="K810" s="314"/>
      <c r="L810" s="314"/>
      <c r="M810" s="314"/>
      <c r="N810" s="314"/>
      <c r="O810" s="314"/>
      <c r="P810" s="314"/>
      <c r="Q810" s="314"/>
      <c r="R810" s="356"/>
      <c r="S810" s="314"/>
      <c r="T810" s="314"/>
      <c r="U810" s="314"/>
      <c r="V810" s="314"/>
      <c r="W810" s="314"/>
      <c r="X810" s="314"/>
      <c r="Y810" s="314"/>
      <c r="Z810" s="314"/>
    </row>
    <row r="811" spans="1:26" ht="14" x14ac:dyDescent="0.2">
      <c r="A811" s="356"/>
      <c r="B811" s="314"/>
      <c r="C811" s="314"/>
      <c r="D811" s="314"/>
      <c r="E811" s="314"/>
      <c r="F811" s="314"/>
      <c r="G811" s="314"/>
      <c r="H811" s="314"/>
      <c r="I811" s="314"/>
      <c r="J811" s="314"/>
      <c r="K811" s="314"/>
      <c r="L811" s="314"/>
      <c r="M811" s="314"/>
      <c r="N811" s="314"/>
      <c r="O811" s="314"/>
      <c r="P811" s="314"/>
      <c r="Q811" s="314"/>
      <c r="R811" s="356"/>
      <c r="S811" s="314"/>
      <c r="T811" s="314"/>
      <c r="U811" s="314"/>
      <c r="V811" s="314"/>
      <c r="W811" s="314"/>
      <c r="X811" s="314"/>
      <c r="Y811" s="314"/>
      <c r="Z811" s="314"/>
    </row>
    <row r="812" spans="1:26" ht="14" x14ac:dyDescent="0.2">
      <c r="A812" s="356"/>
      <c r="B812" s="314"/>
      <c r="C812" s="314"/>
      <c r="D812" s="314"/>
      <c r="E812" s="314"/>
      <c r="F812" s="314"/>
      <c r="G812" s="314"/>
      <c r="H812" s="314"/>
      <c r="I812" s="314"/>
      <c r="J812" s="314"/>
      <c r="K812" s="314"/>
      <c r="L812" s="314"/>
      <c r="M812" s="314"/>
      <c r="N812" s="314"/>
      <c r="O812" s="314"/>
      <c r="P812" s="314"/>
      <c r="Q812" s="314"/>
      <c r="R812" s="356"/>
      <c r="S812" s="314"/>
      <c r="T812" s="314"/>
      <c r="U812" s="314"/>
      <c r="V812" s="314"/>
      <c r="W812" s="314"/>
      <c r="X812" s="314"/>
      <c r="Y812" s="314"/>
      <c r="Z812" s="314"/>
    </row>
    <row r="813" spans="1:26" ht="14" x14ac:dyDescent="0.2">
      <c r="A813" s="356"/>
      <c r="B813" s="314"/>
      <c r="C813" s="314"/>
      <c r="D813" s="314"/>
      <c r="E813" s="314"/>
      <c r="F813" s="314"/>
      <c r="G813" s="314"/>
      <c r="H813" s="314"/>
      <c r="I813" s="314"/>
      <c r="J813" s="314"/>
      <c r="K813" s="314"/>
      <c r="L813" s="314"/>
      <c r="M813" s="314"/>
      <c r="N813" s="314"/>
      <c r="O813" s="314"/>
      <c r="P813" s="314"/>
      <c r="Q813" s="314"/>
      <c r="R813" s="356"/>
      <c r="S813" s="314"/>
      <c r="T813" s="314"/>
      <c r="U813" s="314"/>
      <c r="V813" s="314"/>
      <c r="W813" s="314"/>
      <c r="X813" s="314"/>
      <c r="Y813" s="314"/>
      <c r="Z813" s="314"/>
    </row>
    <row r="814" spans="1:26" ht="14" x14ac:dyDescent="0.2">
      <c r="A814" s="356"/>
      <c r="B814" s="314"/>
      <c r="C814" s="314"/>
      <c r="D814" s="314"/>
      <c r="E814" s="314"/>
      <c r="F814" s="314"/>
      <c r="G814" s="314"/>
      <c r="H814" s="314"/>
      <c r="I814" s="314"/>
      <c r="J814" s="314"/>
      <c r="K814" s="314"/>
      <c r="L814" s="314"/>
      <c r="M814" s="314"/>
      <c r="N814" s="314"/>
      <c r="O814" s="314"/>
      <c r="P814" s="314"/>
      <c r="Q814" s="314"/>
      <c r="R814" s="356"/>
      <c r="S814" s="314"/>
      <c r="T814" s="314"/>
      <c r="U814" s="314"/>
      <c r="V814" s="314"/>
      <c r="W814" s="314"/>
      <c r="X814" s="314"/>
      <c r="Y814" s="314"/>
      <c r="Z814" s="314"/>
    </row>
    <row r="815" spans="1:26" ht="14" x14ac:dyDescent="0.2">
      <c r="A815" s="356"/>
      <c r="B815" s="314"/>
      <c r="C815" s="314"/>
      <c r="D815" s="314"/>
      <c r="E815" s="314"/>
      <c r="F815" s="314"/>
      <c r="G815" s="314"/>
      <c r="H815" s="314"/>
      <c r="I815" s="314"/>
      <c r="J815" s="314"/>
      <c r="K815" s="314"/>
      <c r="L815" s="314"/>
      <c r="M815" s="314"/>
      <c r="N815" s="314"/>
      <c r="O815" s="314"/>
      <c r="P815" s="314"/>
      <c r="Q815" s="314"/>
      <c r="R815" s="356"/>
      <c r="S815" s="314"/>
      <c r="T815" s="314"/>
      <c r="U815" s="314"/>
      <c r="V815" s="314"/>
      <c r="W815" s="314"/>
      <c r="X815" s="314"/>
      <c r="Y815" s="314"/>
      <c r="Z815" s="314"/>
    </row>
    <row r="816" spans="1:26" ht="14" x14ac:dyDescent="0.2">
      <c r="A816" s="356"/>
      <c r="B816" s="314"/>
      <c r="C816" s="314"/>
      <c r="D816" s="314"/>
      <c r="E816" s="314"/>
      <c r="F816" s="314"/>
      <c r="G816" s="314"/>
      <c r="H816" s="314"/>
      <c r="I816" s="314"/>
      <c r="J816" s="314"/>
      <c r="K816" s="314"/>
      <c r="L816" s="314"/>
      <c r="M816" s="314"/>
      <c r="N816" s="314"/>
      <c r="O816" s="314"/>
      <c r="P816" s="314"/>
      <c r="Q816" s="314"/>
      <c r="R816" s="356"/>
      <c r="S816" s="314"/>
      <c r="T816" s="314"/>
      <c r="U816" s="314"/>
      <c r="V816" s="314"/>
      <c r="W816" s="314"/>
      <c r="X816" s="314"/>
      <c r="Y816" s="314"/>
      <c r="Z816" s="314"/>
    </row>
    <row r="817" spans="1:26" ht="14" x14ac:dyDescent="0.2">
      <c r="A817" s="356"/>
      <c r="B817" s="314"/>
      <c r="C817" s="314"/>
      <c r="D817" s="314"/>
      <c r="E817" s="314"/>
      <c r="F817" s="314"/>
      <c r="G817" s="314"/>
      <c r="H817" s="314"/>
      <c r="I817" s="314"/>
      <c r="J817" s="314"/>
      <c r="K817" s="314"/>
      <c r="L817" s="314"/>
      <c r="M817" s="314"/>
      <c r="N817" s="314"/>
      <c r="O817" s="314"/>
      <c r="P817" s="314"/>
      <c r="Q817" s="314"/>
      <c r="R817" s="356"/>
      <c r="S817" s="314"/>
      <c r="T817" s="314"/>
      <c r="U817" s="314"/>
      <c r="V817" s="314"/>
      <c r="W817" s="314"/>
      <c r="X817" s="314"/>
      <c r="Y817" s="314"/>
      <c r="Z817" s="314"/>
    </row>
    <row r="818" spans="1:26" ht="14" x14ac:dyDescent="0.2">
      <c r="A818" s="356"/>
      <c r="B818" s="314"/>
      <c r="C818" s="314"/>
      <c r="D818" s="314"/>
      <c r="E818" s="314"/>
      <c r="F818" s="314"/>
      <c r="G818" s="314"/>
      <c r="H818" s="314"/>
      <c r="I818" s="314"/>
      <c r="J818" s="314"/>
      <c r="K818" s="314"/>
      <c r="L818" s="314"/>
      <c r="M818" s="314"/>
      <c r="N818" s="314"/>
      <c r="O818" s="314"/>
      <c r="P818" s="314"/>
      <c r="Q818" s="314"/>
      <c r="R818" s="356"/>
      <c r="S818" s="314"/>
      <c r="T818" s="314"/>
      <c r="U818" s="314"/>
      <c r="V818" s="314"/>
      <c r="W818" s="314"/>
      <c r="X818" s="314"/>
      <c r="Y818" s="314"/>
      <c r="Z818" s="314"/>
    </row>
    <row r="819" spans="1:26" ht="14" x14ac:dyDescent="0.2">
      <c r="A819" s="356"/>
      <c r="B819" s="314"/>
      <c r="C819" s="314"/>
      <c r="D819" s="314"/>
      <c r="E819" s="314"/>
      <c r="F819" s="314"/>
      <c r="G819" s="314"/>
      <c r="H819" s="314"/>
      <c r="I819" s="314"/>
      <c r="J819" s="314"/>
      <c r="K819" s="314"/>
      <c r="L819" s="314"/>
      <c r="M819" s="314"/>
      <c r="N819" s="314"/>
      <c r="O819" s="314"/>
      <c r="P819" s="314"/>
      <c r="Q819" s="314"/>
      <c r="R819" s="356"/>
      <c r="S819" s="314"/>
      <c r="T819" s="314"/>
      <c r="U819" s="314"/>
      <c r="V819" s="314"/>
      <c r="W819" s="314"/>
      <c r="X819" s="314"/>
      <c r="Y819" s="314"/>
      <c r="Z819" s="314"/>
    </row>
    <row r="820" spans="1:26" ht="14" x14ac:dyDescent="0.2">
      <c r="A820" s="356"/>
      <c r="B820" s="314"/>
      <c r="C820" s="314"/>
      <c r="D820" s="314"/>
      <c r="E820" s="314"/>
      <c r="F820" s="314"/>
      <c r="G820" s="314"/>
      <c r="H820" s="314"/>
      <c r="I820" s="314"/>
      <c r="J820" s="314"/>
      <c r="K820" s="314"/>
      <c r="L820" s="314"/>
      <c r="M820" s="314"/>
      <c r="N820" s="314"/>
      <c r="O820" s="314"/>
      <c r="P820" s="314"/>
      <c r="Q820" s="314"/>
      <c r="R820" s="356"/>
      <c r="S820" s="314"/>
      <c r="T820" s="314"/>
      <c r="U820" s="314"/>
      <c r="V820" s="314"/>
      <c r="W820" s="314"/>
      <c r="X820" s="314"/>
      <c r="Y820" s="314"/>
      <c r="Z820" s="314"/>
    </row>
    <row r="821" spans="1:26" ht="14" x14ac:dyDescent="0.2">
      <c r="A821" s="356"/>
      <c r="B821" s="314"/>
      <c r="C821" s="314"/>
      <c r="D821" s="314"/>
      <c r="E821" s="314"/>
      <c r="F821" s="314"/>
      <c r="G821" s="314"/>
      <c r="H821" s="314"/>
      <c r="I821" s="314"/>
      <c r="J821" s="314"/>
      <c r="K821" s="314"/>
      <c r="L821" s="314"/>
      <c r="M821" s="314"/>
      <c r="N821" s="314"/>
      <c r="O821" s="314"/>
      <c r="P821" s="314"/>
      <c r="Q821" s="314"/>
      <c r="R821" s="356"/>
      <c r="S821" s="314"/>
      <c r="T821" s="314"/>
      <c r="U821" s="314"/>
      <c r="V821" s="314"/>
      <c r="W821" s="314"/>
      <c r="X821" s="314"/>
      <c r="Y821" s="314"/>
      <c r="Z821" s="314"/>
    </row>
    <row r="822" spans="1:26" ht="14" x14ac:dyDescent="0.2">
      <c r="A822" s="356"/>
      <c r="B822" s="314"/>
      <c r="C822" s="314"/>
      <c r="D822" s="314"/>
      <c r="E822" s="314"/>
      <c r="F822" s="314"/>
      <c r="G822" s="314"/>
      <c r="H822" s="314"/>
      <c r="I822" s="314"/>
      <c r="J822" s="314"/>
      <c r="K822" s="314"/>
      <c r="L822" s="314"/>
      <c r="M822" s="314"/>
      <c r="N822" s="314"/>
      <c r="O822" s="314"/>
      <c r="P822" s="314"/>
      <c r="Q822" s="314"/>
      <c r="R822" s="356"/>
      <c r="S822" s="314"/>
      <c r="T822" s="314"/>
      <c r="U822" s="314"/>
      <c r="V822" s="314"/>
      <c r="W822" s="314"/>
      <c r="X822" s="314"/>
      <c r="Y822" s="314"/>
      <c r="Z822" s="314"/>
    </row>
    <row r="823" spans="1:26" ht="14" x14ac:dyDescent="0.2">
      <c r="A823" s="356"/>
      <c r="B823" s="314"/>
      <c r="C823" s="314"/>
      <c r="D823" s="314"/>
      <c r="E823" s="314"/>
      <c r="F823" s="314"/>
      <c r="G823" s="314"/>
      <c r="H823" s="314"/>
      <c r="I823" s="314"/>
      <c r="J823" s="314"/>
      <c r="K823" s="314"/>
      <c r="L823" s="314"/>
      <c r="M823" s="314"/>
      <c r="N823" s="314"/>
      <c r="O823" s="314"/>
      <c r="P823" s="314"/>
      <c r="Q823" s="314"/>
      <c r="R823" s="356"/>
      <c r="S823" s="314"/>
      <c r="T823" s="314"/>
      <c r="U823" s="314"/>
      <c r="V823" s="314"/>
      <c r="W823" s="314"/>
      <c r="X823" s="314"/>
      <c r="Y823" s="314"/>
      <c r="Z823" s="314"/>
    </row>
    <row r="824" spans="1:26" ht="14" x14ac:dyDescent="0.2">
      <c r="A824" s="356"/>
      <c r="B824" s="314"/>
      <c r="C824" s="314"/>
      <c r="D824" s="314"/>
      <c r="E824" s="314"/>
      <c r="F824" s="314"/>
      <c r="G824" s="314"/>
      <c r="H824" s="314"/>
      <c r="I824" s="314"/>
      <c r="J824" s="314"/>
      <c r="K824" s="314"/>
      <c r="L824" s="314"/>
      <c r="M824" s="314"/>
      <c r="N824" s="314"/>
      <c r="O824" s="314"/>
      <c r="P824" s="314"/>
      <c r="Q824" s="314"/>
      <c r="R824" s="356"/>
      <c r="S824" s="314"/>
      <c r="T824" s="314"/>
      <c r="U824" s="314"/>
      <c r="V824" s="314"/>
      <c r="W824" s="314"/>
      <c r="X824" s="314"/>
      <c r="Y824" s="314"/>
      <c r="Z824" s="314"/>
    </row>
    <row r="825" spans="1:26" ht="14" x14ac:dyDescent="0.2">
      <c r="A825" s="356"/>
      <c r="B825" s="314"/>
      <c r="C825" s="314"/>
      <c r="D825" s="314"/>
      <c r="E825" s="314"/>
      <c r="F825" s="314"/>
      <c r="G825" s="314"/>
      <c r="H825" s="314"/>
      <c r="I825" s="314"/>
      <c r="J825" s="314"/>
      <c r="K825" s="314"/>
      <c r="L825" s="314"/>
      <c r="M825" s="314"/>
      <c r="N825" s="314"/>
      <c r="O825" s="314"/>
      <c r="P825" s="314"/>
      <c r="Q825" s="314"/>
      <c r="R825" s="356"/>
      <c r="S825" s="314"/>
      <c r="T825" s="314"/>
      <c r="U825" s="314"/>
      <c r="V825" s="314"/>
      <c r="W825" s="314"/>
      <c r="X825" s="314"/>
      <c r="Y825" s="314"/>
      <c r="Z825" s="314"/>
    </row>
    <row r="826" spans="1:26" ht="14" x14ac:dyDescent="0.2">
      <c r="A826" s="356"/>
      <c r="B826" s="314"/>
      <c r="C826" s="314"/>
      <c r="D826" s="314"/>
      <c r="E826" s="314"/>
      <c r="F826" s="314"/>
      <c r="G826" s="314"/>
      <c r="H826" s="314"/>
      <c r="I826" s="314"/>
      <c r="J826" s="314"/>
      <c r="K826" s="314"/>
      <c r="L826" s="314"/>
      <c r="M826" s="314"/>
      <c r="N826" s="314"/>
      <c r="O826" s="314"/>
      <c r="P826" s="314"/>
      <c r="Q826" s="314"/>
      <c r="R826" s="356"/>
      <c r="S826" s="314"/>
      <c r="T826" s="314"/>
      <c r="U826" s="314"/>
      <c r="V826" s="314"/>
      <c r="W826" s="314"/>
      <c r="X826" s="314"/>
      <c r="Y826" s="314"/>
      <c r="Z826" s="314"/>
    </row>
    <row r="827" spans="1:26" ht="14" x14ac:dyDescent="0.2">
      <c r="A827" s="356"/>
      <c r="B827" s="314"/>
      <c r="C827" s="314"/>
      <c r="D827" s="314"/>
      <c r="E827" s="314"/>
      <c r="F827" s="314"/>
      <c r="G827" s="314"/>
      <c r="H827" s="314"/>
      <c r="I827" s="314"/>
      <c r="J827" s="314"/>
      <c r="K827" s="314"/>
      <c r="L827" s="314"/>
      <c r="M827" s="314"/>
      <c r="N827" s="314"/>
      <c r="O827" s="314"/>
      <c r="P827" s="314"/>
      <c r="Q827" s="314"/>
      <c r="R827" s="356"/>
      <c r="S827" s="314"/>
      <c r="T827" s="314"/>
      <c r="U827" s="314"/>
      <c r="V827" s="314"/>
      <c r="W827" s="314"/>
      <c r="X827" s="314"/>
      <c r="Y827" s="314"/>
      <c r="Z827" s="314"/>
    </row>
    <row r="828" spans="1:26" ht="14" x14ac:dyDescent="0.2">
      <c r="A828" s="356"/>
      <c r="B828" s="314"/>
      <c r="C828" s="314"/>
      <c r="D828" s="314"/>
      <c r="E828" s="314"/>
      <c r="F828" s="314"/>
      <c r="G828" s="314"/>
      <c r="H828" s="314"/>
      <c r="I828" s="314"/>
      <c r="J828" s="314"/>
      <c r="K828" s="314"/>
      <c r="L828" s="314"/>
      <c r="M828" s="314"/>
      <c r="N828" s="314"/>
      <c r="O828" s="314"/>
      <c r="P828" s="314"/>
      <c r="Q828" s="314"/>
      <c r="R828" s="356"/>
      <c r="S828" s="314"/>
      <c r="T828" s="314"/>
      <c r="U828" s="314"/>
      <c r="V828" s="314"/>
      <c r="W828" s="314"/>
      <c r="X828" s="314"/>
      <c r="Y828" s="314"/>
      <c r="Z828" s="314"/>
    </row>
    <row r="829" spans="1:26" ht="14" x14ac:dyDescent="0.2">
      <c r="A829" s="356"/>
      <c r="B829" s="314"/>
      <c r="C829" s="314"/>
      <c r="D829" s="314"/>
      <c r="E829" s="314"/>
      <c r="F829" s="314"/>
      <c r="G829" s="314"/>
      <c r="H829" s="314"/>
      <c r="I829" s="314"/>
      <c r="J829" s="314"/>
      <c r="K829" s="314"/>
      <c r="L829" s="314"/>
      <c r="M829" s="314"/>
      <c r="N829" s="314"/>
      <c r="O829" s="314"/>
      <c r="P829" s="314"/>
      <c r="Q829" s="314"/>
      <c r="R829" s="356"/>
      <c r="S829" s="314"/>
      <c r="T829" s="314"/>
      <c r="U829" s="314"/>
      <c r="V829" s="314"/>
      <c r="W829" s="314"/>
      <c r="X829" s="314"/>
      <c r="Y829" s="314"/>
      <c r="Z829" s="314"/>
    </row>
    <row r="830" spans="1:26" ht="14" x14ac:dyDescent="0.2">
      <c r="A830" s="356"/>
      <c r="B830" s="314"/>
      <c r="C830" s="314"/>
      <c r="D830" s="314"/>
      <c r="E830" s="314"/>
      <c r="F830" s="314"/>
      <c r="G830" s="314"/>
      <c r="H830" s="314"/>
      <c r="I830" s="314"/>
      <c r="J830" s="314"/>
      <c r="K830" s="314"/>
      <c r="L830" s="314"/>
      <c r="M830" s="314"/>
      <c r="N830" s="314"/>
      <c r="O830" s="314"/>
      <c r="P830" s="314"/>
      <c r="Q830" s="314"/>
      <c r="R830" s="356"/>
      <c r="S830" s="314"/>
      <c r="T830" s="314"/>
      <c r="U830" s="314"/>
      <c r="V830" s="314"/>
      <c r="W830" s="314"/>
      <c r="X830" s="314"/>
      <c r="Y830" s="314"/>
      <c r="Z830" s="314"/>
    </row>
    <row r="831" spans="1:26" ht="14" x14ac:dyDescent="0.2">
      <c r="A831" s="356"/>
      <c r="B831" s="314"/>
      <c r="C831" s="314"/>
      <c r="D831" s="314"/>
      <c r="E831" s="314"/>
      <c r="F831" s="314"/>
      <c r="G831" s="314"/>
      <c r="H831" s="314"/>
      <c r="I831" s="314"/>
      <c r="J831" s="314"/>
      <c r="K831" s="314"/>
      <c r="L831" s="314"/>
      <c r="M831" s="314"/>
      <c r="N831" s="314"/>
      <c r="O831" s="314"/>
      <c r="P831" s="314"/>
      <c r="Q831" s="314"/>
      <c r="R831" s="356"/>
      <c r="S831" s="314"/>
      <c r="T831" s="314"/>
      <c r="U831" s="314"/>
      <c r="V831" s="314"/>
      <c r="W831" s="314"/>
      <c r="X831" s="314"/>
      <c r="Y831" s="314"/>
      <c r="Z831" s="314"/>
    </row>
    <row r="832" spans="1:26" ht="14" x14ac:dyDescent="0.2">
      <c r="A832" s="356"/>
      <c r="B832" s="314"/>
      <c r="C832" s="314"/>
      <c r="D832" s="314"/>
      <c r="E832" s="314"/>
      <c r="F832" s="314"/>
      <c r="G832" s="314"/>
      <c r="H832" s="314"/>
      <c r="I832" s="314"/>
      <c r="J832" s="314"/>
      <c r="K832" s="314"/>
      <c r="L832" s="314"/>
      <c r="M832" s="314"/>
      <c r="N832" s="314"/>
      <c r="O832" s="314"/>
      <c r="P832" s="314"/>
      <c r="Q832" s="314"/>
      <c r="R832" s="356"/>
      <c r="S832" s="314"/>
      <c r="T832" s="314"/>
      <c r="U832" s="314"/>
      <c r="V832" s="314"/>
      <c r="W832" s="314"/>
      <c r="X832" s="314"/>
      <c r="Y832" s="314"/>
      <c r="Z832" s="314"/>
    </row>
    <row r="833" spans="1:26" ht="14" x14ac:dyDescent="0.2">
      <c r="A833" s="356"/>
      <c r="B833" s="314"/>
      <c r="C833" s="314"/>
      <c r="D833" s="314"/>
      <c r="E833" s="314"/>
      <c r="F833" s="314"/>
      <c r="G833" s="314"/>
      <c r="H833" s="314"/>
      <c r="I833" s="314"/>
      <c r="J833" s="314"/>
      <c r="K833" s="314"/>
      <c r="L833" s="314"/>
      <c r="M833" s="314"/>
      <c r="N833" s="314"/>
      <c r="O833" s="314"/>
      <c r="P833" s="314"/>
      <c r="Q833" s="314"/>
      <c r="R833" s="356"/>
      <c r="S833" s="314"/>
      <c r="T833" s="314"/>
      <c r="U833" s="314"/>
      <c r="V833" s="314"/>
      <c r="W833" s="314"/>
      <c r="X833" s="314"/>
      <c r="Y833" s="314"/>
      <c r="Z833" s="314"/>
    </row>
    <row r="834" spans="1:26" ht="14" x14ac:dyDescent="0.2">
      <c r="A834" s="356"/>
      <c r="B834" s="314"/>
      <c r="C834" s="314"/>
      <c r="D834" s="314"/>
      <c r="E834" s="314"/>
      <c r="F834" s="314"/>
      <c r="G834" s="314"/>
      <c r="H834" s="314"/>
      <c r="I834" s="314"/>
      <c r="J834" s="314"/>
      <c r="K834" s="314"/>
      <c r="L834" s="314"/>
      <c r="M834" s="314"/>
      <c r="N834" s="314"/>
      <c r="O834" s="314"/>
      <c r="P834" s="314"/>
      <c r="Q834" s="314"/>
      <c r="R834" s="356"/>
      <c r="S834" s="314"/>
      <c r="T834" s="314"/>
      <c r="U834" s="314"/>
      <c r="V834" s="314"/>
      <c r="W834" s="314"/>
      <c r="X834" s="314"/>
      <c r="Y834" s="314"/>
      <c r="Z834" s="314"/>
    </row>
    <row r="835" spans="1:26" ht="14" x14ac:dyDescent="0.2">
      <c r="A835" s="356"/>
      <c r="B835" s="314"/>
      <c r="C835" s="314"/>
      <c r="D835" s="314"/>
      <c r="E835" s="314"/>
      <c r="F835" s="314"/>
      <c r="G835" s="314"/>
      <c r="H835" s="314"/>
      <c r="I835" s="314"/>
      <c r="J835" s="314"/>
      <c r="K835" s="314"/>
      <c r="L835" s="314"/>
      <c r="M835" s="314"/>
      <c r="N835" s="314"/>
      <c r="O835" s="314"/>
      <c r="P835" s="314"/>
      <c r="Q835" s="314"/>
      <c r="R835" s="356"/>
      <c r="S835" s="314"/>
      <c r="T835" s="314"/>
      <c r="U835" s="314"/>
      <c r="V835" s="314"/>
      <c r="W835" s="314"/>
      <c r="X835" s="314"/>
      <c r="Y835" s="314"/>
      <c r="Z835" s="314"/>
    </row>
    <row r="836" spans="1:26" ht="14" x14ac:dyDescent="0.2">
      <c r="A836" s="356"/>
      <c r="B836" s="314"/>
      <c r="C836" s="314"/>
      <c r="D836" s="314"/>
      <c r="E836" s="314"/>
      <c r="F836" s="314"/>
      <c r="G836" s="314"/>
      <c r="H836" s="314"/>
      <c r="I836" s="314"/>
      <c r="J836" s="314"/>
      <c r="K836" s="314"/>
      <c r="L836" s="314"/>
      <c r="M836" s="314"/>
      <c r="N836" s="314"/>
      <c r="O836" s="314"/>
      <c r="P836" s="314"/>
      <c r="Q836" s="314"/>
      <c r="R836" s="356"/>
      <c r="S836" s="314"/>
      <c r="T836" s="314"/>
      <c r="U836" s="314"/>
      <c r="V836" s="314"/>
      <c r="W836" s="314"/>
      <c r="X836" s="314"/>
      <c r="Y836" s="314"/>
      <c r="Z836" s="314"/>
    </row>
    <row r="837" spans="1:26" ht="14" x14ac:dyDescent="0.2">
      <c r="A837" s="356"/>
      <c r="B837" s="314"/>
      <c r="C837" s="314"/>
      <c r="D837" s="314"/>
      <c r="E837" s="314"/>
      <c r="F837" s="314"/>
      <c r="G837" s="314"/>
      <c r="H837" s="314"/>
      <c r="I837" s="314"/>
      <c r="J837" s="314"/>
      <c r="K837" s="314"/>
      <c r="L837" s="314"/>
      <c r="M837" s="314"/>
      <c r="N837" s="314"/>
      <c r="O837" s="314"/>
      <c r="P837" s="314"/>
      <c r="Q837" s="314"/>
      <c r="R837" s="356"/>
      <c r="S837" s="314"/>
      <c r="T837" s="314"/>
      <c r="U837" s="314"/>
      <c r="V837" s="314"/>
      <c r="W837" s="314"/>
      <c r="X837" s="314"/>
      <c r="Y837" s="314"/>
      <c r="Z837" s="314"/>
    </row>
    <row r="838" spans="1:26" ht="14" x14ac:dyDescent="0.2">
      <c r="A838" s="356"/>
      <c r="B838" s="314"/>
      <c r="C838" s="314"/>
      <c r="D838" s="314"/>
      <c r="E838" s="314"/>
      <c r="F838" s="314"/>
      <c r="G838" s="314"/>
      <c r="H838" s="314"/>
      <c r="I838" s="314"/>
      <c r="J838" s="314"/>
      <c r="K838" s="314"/>
      <c r="L838" s="314"/>
      <c r="M838" s="314"/>
      <c r="N838" s="314"/>
      <c r="O838" s="314"/>
      <c r="P838" s="314"/>
      <c r="Q838" s="314"/>
      <c r="R838" s="356"/>
      <c r="S838" s="314"/>
      <c r="T838" s="314"/>
      <c r="U838" s="314"/>
      <c r="V838" s="314"/>
      <c r="W838" s="314"/>
      <c r="X838" s="314"/>
      <c r="Y838" s="314"/>
      <c r="Z838" s="314"/>
    </row>
    <row r="839" spans="1:26" ht="14" x14ac:dyDescent="0.2">
      <c r="A839" s="356"/>
      <c r="B839" s="314"/>
      <c r="C839" s="314"/>
      <c r="D839" s="314"/>
      <c r="E839" s="314"/>
      <c r="F839" s="314"/>
      <c r="G839" s="314"/>
      <c r="H839" s="314"/>
      <c r="I839" s="314"/>
      <c r="J839" s="314"/>
      <c r="K839" s="314"/>
      <c r="L839" s="314"/>
      <c r="M839" s="314"/>
      <c r="N839" s="314"/>
      <c r="O839" s="314"/>
      <c r="P839" s="314"/>
      <c r="Q839" s="314"/>
      <c r="R839" s="356"/>
      <c r="S839" s="314"/>
      <c r="T839" s="314"/>
      <c r="U839" s="314"/>
      <c r="V839" s="314"/>
      <c r="W839" s="314"/>
      <c r="X839" s="314"/>
      <c r="Y839" s="314"/>
      <c r="Z839" s="314"/>
    </row>
    <row r="840" spans="1:26" ht="14" x14ac:dyDescent="0.2">
      <c r="A840" s="356"/>
      <c r="B840" s="314"/>
      <c r="C840" s="314"/>
      <c r="D840" s="314"/>
      <c r="E840" s="314"/>
      <c r="F840" s="314"/>
      <c r="G840" s="314"/>
      <c r="H840" s="314"/>
      <c r="I840" s="314"/>
      <c r="J840" s="314"/>
      <c r="K840" s="314"/>
      <c r="L840" s="314"/>
      <c r="M840" s="314"/>
      <c r="N840" s="314"/>
      <c r="O840" s="314"/>
      <c r="P840" s="314"/>
      <c r="Q840" s="314"/>
      <c r="R840" s="356"/>
      <c r="S840" s="314"/>
      <c r="T840" s="314"/>
      <c r="U840" s="314"/>
      <c r="V840" s="314"/>
      <c r="W840" s="314"/>
      <c r="X840" s="314"/>
      <c r="Y840" s="314"/>
      <c r="Z840" s="314"/>
    </row>
    <row r="841" spans="1:26" ht="14" x14ac:dyDescent="0.2">
      <c r="A841" s="356"/>
      <c r="B841" s="314"/>
      <c r="C841" s="314"/>
      <c r="D841" s="314"/>
      <c r="E841" s="314"/>
      <c r="F841" s="314"/>
      <c r="G841" s="314"/>
      <c r="H841" s="314"/>
      <c r="I841" s="314"/>
      <c r="J841" s="314"/>
      <c r="K841" s="314"/>
      <c r="L841" s="314"/>
      <c r="M841" s="314"/>
      <c r="N841" s="314"/>
      <c r="O841" s="314"/>
      <c r="P841" s="314"/>
      <c r="Q841" s="314"/>
      <c r="R841" s="356"/>
      <c r="S841" s="314"/>
      <c r="T841" s="314"/>
      <c r="U841" s="314"/>
      <c r="V841" s="314"/>
      <c r="W841" s="314"/>
      <c r="X841" s="314"/>
      <c r="Y841" s="314"/>
      <c r="Z841" s="314"/>
    </row>
    <row r="842" spans="1:26" ht="14" x14ac:dyDescent="0.2">
      <c r="A842" s="356"/>
      <c r="B842" s="314"/>
      <c r="C842" s="314"/>
      <c r="D842" s="314"/>
      <c r="E842" s="314"/>
      <c r="F842" s="314"/>
      <c r="G842" s="314"/>
      <c r="H842" s="314"/>
      <c r="I842" s="314"/>
      <c r="J842" s="314"/>
      <c r="K842" s="314"/>
      <c r="L842" s="314"/>
      <c r="M842" s="314"/>
      <c r="N842" s="314"/>
      <c r="O842" s="314"/>
      <c r="P842" s="314"/>
      <c r="Q842" s="314"/>
      <c r="R842" s="356"/>
      <c r="S842" s="314"/>
      <c r="T842" s="314"/>
      <c r="U842" s="314"/>
      <c r="V842" s="314"/>
      <c r="W842" s="314"/>
      <c r="X842" s="314"/>
      <c r="Y842" s="314"/>
      <c r="Z842" s="314"/>
    </row>
    <row r="843" spans="1:26" ht="14" x14ac:dyDescent="0.2">
      <c r="A843" s="356"/>
      <c r="B843" s="314"/>
      <c r="C843" s="314"/>
      <c r="D843" s="314"/>
      <c r="E843" s="314"/>
      <c r="F843" s="314"/>
      <c r="G843" s="314"/>
      <c r="H843" s="314"/>
      <c r="I843" s="314"/>
      <c r="J843" s="314"/>
      <c r="K843" s="314"/>
      <c r="L843" s="314"/>
      <c r="M843" s="314"/>
      <c r="N843" s="314"/>
      <c r="O843" s="314"/>
      <c r="P843" s="314"/>
      <c r="Q843" s="314"/>
      <c r="R843" s="356"/>
      <c r="S843" s="314"/>
      <c r="T843" s="314"/>
      <c r="U843" s="314"/>
      <c r="V843" s="314"/>
      <c r="W843" s="314"/>
      <c r="X843" s="314"/>
      <c r="Y843" s="314"/>
      <c r="Z843" s="314"/>
    </row>
    <row r="844" spans="1:26" ht="14" x14ac:dyDescent="0.2">
      <c r="A844" s="356"/>
      <c r="B844" s="314"/>
      <c r="C844" s="314"/>
      <c r="D844" s="314"/>
      <c r="E844" s="314"/>
      <c r="F844" s="314"/>
      <c r="G844" s="314"/>
      <c r="H844" s="314"/>
      <c r="I844" s="314"/>
      <c r="J844" s="314"/>
      <c r="K844" s="314"/>
      <c r="L844" s="314"/>
      <c r="M844" s="314"/>
      <c r="N844" s="314"/>
      <c r="O844" s="314"/>
      <c r="P844" s="314"/>
      <c r="Q844" s="314"/>
      <c r="R844" s="356"/>
      <c r="S844" s="314"/>
      <c r="T844" s="314"/>
      <c r="U844" s="314"/>
      <c r="V844" s="314"/>
      <c r="W844" s="314"/>
      <c r="X844" s="314"/>
      <c r="Y844" s="314"/>
      <c r="Z844" s="314"/>
    </row>
    <row r="845" spans="1:26" ht="14" x14ac:dyDescent="0.2">
      <c r="A845" s="356"/>
      <c r="B845" s="314"/>
      <c r="C845" s="314"/>
      <c r="D845" s="314"/>
      <c r="E845" s="314"/>
      <c r="F845" s="314"/>
      <c r="G845" s="314"/>
      <c r="H845" s="314"/>
      <c r="I845" s="314"/>
      <c r="J845" s="314"/>
      <c r="K845" s="314"/>
      <c r="L845" s="314"/>
      <c r="M845" s="314"/>
      <c r="N845" s="314"/>
      <c r="O845" s="314"/>
      <c r="P845" s="314"/>
      <c r="Q845" s="314"/>
      <c r="R845" s="356"/>
      <c r="S845" s="314"/>
      <c r="T845" s="314"/>
      <c r="U845" s="314"/>
      <c r="V845" s="314"/>
      <c r="W845" s="314"/>
      <c r="X845" s="314"/>
      <c r="Y845" s="314"/>
      <c r="Z845" s="314"/>
    </row>
    <row r="846" spans="1:26" ht="14" x14ac:dyDescent="0.2">
      <c r="A846" s="356"/>
      <c r="B846" s="314"/>
      <c r="C846" s="314"/>
      <c r="D846" s="314"/>
      <c r="E846" s="314"/>
      <c r="F846" s="314"/>
      <c r="G846" s="314"/>
      <c r="H846" s="314"/>
      <c r="I846" s="314"/>
      <c r="J846" s="314"/>
      <c r="K846" s="314"/>
      <c r="L846" s="314"/>
      <c r="M846" s="314"/>
      <c r="N846" s="314"/>
      <c r="O846" s="314"/>
      <c r="P846" s="314"/>
      <c r="Q846" s="314"/>
      <c r="R846" s="356"/>
      <c r="S846" s="314"/>
      <c r="T846" s="314"/>
      <c r="U846" s="314"/>
      <c r="V846" s="314"/>
      <c r="W846" s="314"/>
      <c r="X846" s="314"/>
      <c r="Y846" s="314"/>
      <c r="Z846" s="314"/>
    </row>
    <row r="847" spans="1:26" ht="14" x14ac:dyDescent="0.2">
      <c r="A847" s="356"/>
      <c r="B847" s="314"/>
      <c r="C847" s="314"/>
      <c r="D847" s="314"/>
      <c r="E847" s="314"/>
      <c r="F847" s="314"/>
      <c r="G847" s="314"/>
      <c r="H847" s="314"/>
      <c r="I847" s="314"/>
      <c r="J847" s="314"/>
      <c r="K847" s="314"/>
      <c r="L847" s="314"/>
      <c r="M847" s="314"/>
      <c r="N847" s="314"/>
      <c r="O847" s="314"/>
      <c r="P847" s="314"/>
      <c r="Q847" s="314"/>
      <c r="R847" s="356"/>
      <c r="S847" s="314"/>
      <c r="T847" s="314"/>
      <c r="U847" s="314"/>
      <c r="V847" s="314"/>
      <c r="W847" s="314"/>
      <c r="X847" s="314"/>
      <c r="Y847" s="314"/>
      <c r="Z847" s="314"/>
    </row>
    <row r="848" spans="1:26" ht="14" x14ac:dyDescent="0.2">
      <c r="A848" s="356"/>
      <c r="B848" s="314"/>
      <c r="C848" s="314"/>
      <c r="D848" s="314"/>
      <c r="E848" s="314"/>
      <c r="F848" s="314"/>
      <c r="G848" s="314"/>
      <c r="H848" s="314"/>
      <c r="I848" s="314"/>
      <c r="J848" s="314"/>
      <c r="K848" s="314"/>
      <c r="L848" s="314"/>
      <c r="M848" s="314"/>
      <c r="N848" s="314"/>
      <c r="O848" s="314"/>
      <c r="P848" s="314"/>
      <c r="Q848" s="314"/>
      <c r="R848" s="356"/>
      <c r="S848" s="314"/>
      <c r="T848" s="314"/>
      <c r="U848" s="314"/>
      <c r="V848" s="314"/>
      <c r="W848" s="314"/>
      <c r="X848" s="314"/>
      <c r="Y848" s="314"/>
      <c r="Z848" s="314"/>
    </row>
    <row r="849" spans="1:26" ht="14" x14ac:dyDescent="0.2">
      <c r="A849" s="356"/>
      <c r="B849" s="314"/>
      <c r="C849" s="314"/>
      <c r="D849" s="314"/>
      <c r="E849" s="314"/>
      <c r="F849" s="314"/>
      <c r="G849" s="314"/>
      <c r="H849" s="314"/>
      <c r="I849" s="314"/>
      <c r="J849" s="314"/>
      <c r="K849" s="314"/>
      <c r="L849" s="314"/>
      <c r="M849" s="314"/>
      <c r="N849" s="314"/>
      <c r="O849" s="314"/>
      <c r="P849" s="314"/>
      <c r="Q849" s="314"/>
      <c r="R849" s="356"/>
      <c r="S849" s="314"/>
      <c r="T849" s="314"/>
      <c r="U849" s="314"/>
      <c r="V849" s="314"/>
      <c r="W849" s="314"/>
      <c r="X849" s="314"/>
      <c r="Y849" s="314"/>
      <c r="Z849" s="314"/>
    </row>
    <row r="850" spans="1:26" ht="14" x14ac:dyDescent="0.2">
      <c r="A850" s="356"/>
      <c r="B850" s="314"/>
      <c r="C850" s="314"/>
      <c r="D850" s="314"/>
      <c r="E850" s="314"/>
      <c r="F850" s="314"/>
      <c r="G850" s="314"/>
      <c r="H850" s="314"/>
      <c r="I850" s="314"/>
      <c r="J850" s="314"/>
      <c r="K850" s="314"/>
      <c r="L850" s="314"/>
      <c r="M850" s="314"/>
      <c r="N850" s="314"/>
      <c r="O850" s="314"/>
      <c r="P850" s="314"/>
      <c r="Q850" s="314"/>
      <c r="R850" s="356"/>
      <c r="S850" s="314"/>
      <c r="T850" s="314"/>
      <c r="U850" s="314"/>
      <c r="V850" s="314"/>
      <c r="W850" s="314"/>
      <c r="X850" s="314"/>
      <c r="Y850" s="314"/>
      <c r="Z850" s="314"/>
    </row>
    <row r="851" spans="1:26" ht="14" x14ac:dyDescent="0.2">
      <c r="A851" s="356"/>
      <c r="B851" s="314"/>
      <c r="C851" s="314"/>
      <c r="D851" s="314"/>
      <c r="E851" s="314"/>
      <c r="F851" s="314"/>
      <c r="G851" s="314"/>
      <c r="H851" s="314"/>
      <c r="I851" s="314"/>
      <c r="J851" s="314"/>
      <c r="K851" s="314"/>
      <c r="L851" s="314"/>
      <c r="M851" s="314"/>
      <c r="N851" s="314"/>
      <c r="O851" s="314"/>
      <c r="P851" s="314"/>
      <c r="Q851" s="314"/>
      <c r="R851" s="356"/>
      <c r="S851" s="314"/>
      <c r="T851" s="314"/>
      <c r="U851" s="314"/>
      <c r="V851" s="314"/>
      <c r="W851" s="314"/>
      <c r="X851" s="314"/>
      <c r="Y851" s="314"/>
      <c r="Z851" s="314"/>
    </row>
    <row r="852" spans="1:26" ht="14" x14ac:dyDescent="0.2">
      <c r="A852" s="356"/>
      <c r="B852" s="314"/>
      <c r="C852" s="314"/>
      <c r="D852" s="314"/>
      <c r="E852" s="314"/>
      <c r="F852" s="314"/>
      <c r="G852" s="314"/>
      <c r="H852" s="314"/>
      <c r="I852" s="314"/>
      <c r="J852" s="314"/>
      <c r="K852" s="314"/>
      <c r="L852" s="314"/>
      <c r="M852" s="314"/>
      <c r="N852" s="314"/>
      <c r="O852" s="314"/>
      <c r="P852" s="314"/>
      <c r="Q852" s="314"/>
      <c r="R852" s="356"/>
      <c r="S852" s="314"/>
      <c r="T852" s="314"/>
      <c r="U852" s="314"/>
      <c r="V852" s="314"/>
      <c r="W852" s="314"/>
      <c r="X852" s="314"/>
      <c r="Y852" s="314"/>
      <c r="Z852" s="314"/>
    </row>
    <row r="853" spans="1:26" ht="14" x14ac:dyDescent="0.2">
      <c r="A853" s="356"/>
      <c r="B853" s="314"/>
      <c r="C853" s="314"/>
      <c r="D853" s="314"/>
      <c r="E853" s="314"/>
      <c r="F853" s="314"/>
      <c r="G853" s="314"/>
      <c r="H853" s="314"/>
      <c r="I853" s="314"/>
      <c r="J853" s="314"/>
      <c r="K853" s="314"/>
      <c r="L853" s="314"/>
      <c r="M853" s="314"/>
      <c r="N853" s="314"/>
      <c r="O853" s="314"/>
      <c r="P853" s="314"/>
      <c r="Q853" s="314"/>
      <c r="R853" s="356"/>
      <c r="S853" s="314"/>
      <c r="T853" s="314"/>
      <c r="U853" s="314"/>
      <c r="V853" s="314"/>
      <c r="W853" s="314"/>
      <c r="X853" s="314"/>
      <c r="Y853" s="314"/>
      <c r="Z853" s="314"/>
    </row>
    <row r="854" spans="1:26" ht="14" x14ac:dyDescent="0.2">
      <c r="A854" s="356"/>
      <c r="B854" s="314"/>
      <c r="C854" s="314"/>
      <c r="D854" s="314"/>
      <c r="E854" s="314"/>
      <c r="F854" s="314"/>
      <c r="G854" s="314"/>
      <c r="H854" s="314"/>
      <c r="I854" s="314"/>
      <c r="J854" s="314"/>
      <c r="K854" s="314"/>
      <c r="L854" s="314"/>
      <c r="M854" s="314"/>
      <c r="N854" s="314"/>
      <c r="O854" s="314"/>
      <c r="P854" s="314"/>
      <c r="Q854" s="314"/>
      <c r="R854" s="356"/>
      <c r="S854" s="314"/>
      <c r="T854" s="314"/>
      <c r="U854" s="314"/>
      <c r="V854" s="314"/>
      <c r="W854" s="314"/>
      <c r="X854" s="314"/>
      <c r="Y854" s="314"/>
      <c r="Z854" s="314"/>
    </row>
    <row r="855" spans="1:26" ht="14" x14ac:dyDescent="0.2">
      <c r="A855" s="356"/>
      <c r="B855" s="314"/>
      <c r="C855" s="314"/>
      <c r="D855" s="314"/>
      <c r="E855" s="314"/>
      <c r="F855" s="314"/>
      <c r="G855" s="314"/>
      <c r="H855" s="314"/>
      <c r="I855" s="314"/>
      <c r="J855" s="314"/>
      <c r="K855" s="314"/>
      <c r="L855" s="314"/>
      <c r="M855" s="314"/>
      <c r="N855" s="314"/>
      <c r="O855" s="314"/>
      <c r="P855" s="314"/>
      <c r="Q855" s="314"/>
      <c r="R855" s="356"/>
      <c r="S855" s="314"/>
      <c r="T855" s="314"/>
      <c r="U855" s="314"/>
      <c r="V855" s="314"/>
      <c r="W855" s="314"/>
      <c r="X855" s="314"/>
      <c r="Y855" s="314"/>
      <c r="Z855" s="314"/>
    </row>
    <row r="856" spans="1:26" ht="14" x14ac:dyDescent="0.2">
      <c r="A856" s="356"/>
      <c r="B856" s="314"/>
      <c r="C856" s="314"/>
      <c r="D856" s="314"/>
      <c r="E856" s="314"/>
      <c r="F856" s="314"/>
      <c r="G856" s="314"/>
      <c r="H856" s="314"/>
      <c r="I856" s="314"/>
      <c r="J856" s="314"/>
      <c r="K856" s="314"/>
      <c r="L856" s="314"/>
      <c r="M856" s="314"/>
      <c r="N856" s="314"/>
      <c r="O856" s="314"/>
      <c r="P856" s="314"/>
      <c r="Q856" s="314"/>
      <c r="R856" s="356"/>
      <c r="S856" s="314"/>
      <c r="T856" s="314"/>
      <c r="U856" s="314"/>
      <c r="V856" s="314"/>
      <c r="W856" s="314"/>
      <c r="X856" s="314"/>
      <c r="Y856" s="314"/>
      <c r="Z856" s="314"/>
    </row>
    <row r="857" spans="1:26" ht="14" x14ac:dyDescent="0.2">
      <c r="A857" s="356"/>
      <c r="B857" s="314"/>
      <c r="C857" s="314"/>
      <c r="D857" s="314"/>
      <c r="E857" s="314"/>
      <c r="F857" s="314"/>
      <c r="G857" s="314"/>
      <c r="H857" s="314"/>
      <c r="I857" s="314"/>
      <c r="J857" s="314"/>
      <c r="K857" s="314"/>
      <c r="L857" s="314"/>
      <c r="M857" s="314"/>
      <c r="N857" s="314"/>
      <c r="O857" s="314"/>
      <c r="P857" s="314"/>
      <c r="Q857" s="314"/>
      <c r="R857" s="356"/>
      <c r="S857" s="314"/>
      <c r="T857" s="314"/>
      <c r="U857" s="314"/>
      <c r="V857" s="314"/>
      <c r="W857" s="314"/>
      <c r="X857" s="314"/>
      <c r="Y857" s="314"/>
      <c r="Z857" s="314"/>
    </row>
    <row r="858" spans="1:26" ht="14" x14ac:dyDescent="0.2">
      <c r="A858" s="356"/>
      <c r="B858" s="314"/>
      <c r="C858" s="314"/>
      <c r="D858" s="314"/>
      <c r="E858" s="314"/>
      <c r="F858" s="314"/>
      <c r="G858" s="314"/>
      <c r="H858" s="314"/>
      <c r="I858" s="314"/>
      <c r="J858" s="314"/>
      <c r="K858" s="314"/>
      <c r="L858" s="314"/>
      <c r="M858" s="314"/>
      <c r="N858" s="314"/>
      <c r="O858" s="314"/>
      <c r="P858" s="314"/>
      <c r="Q858" s="314"/>
      <c r="R858" s="356"/>
      <c r="S858" s="314"/>
      <c r="T858" s="314"/>
      <c r="U858" s="314"/>
      <c r="V858" s="314"/>
      <c r="W858" s="314"/>
      <c r="X858" s="314"/>
      <c r="Y858" s="314"/>
      <c r="Z858" s="314"/>
    </row>
    <row r="859" spans="1:26" ht="14" x14ac:dyDescent="0.2">
      <c r="A859" s="356"/>
      <c r="B859" s="314"/>
      <c r="C859" s="314"/>
      <c r="D859" s="314"/>
      <c r="E859" s="314"/>
      <c r="F859" s="314"/>
      <c r="G859" s="314"/>
      <c r="H859" s="314"/>
      <c r="I859" s="314"/>
      <c r="J859" s="314"/>
      <c r="K859" s="314"/>
      <c r="L859" s="314"/>
      <c r="M859" s="314"/>
      <c r="N859" s="314"/>
      <c r="O859" s="314"/>
      <c r="P859" s="314"/>
      <c r="Q859" s="314"/>
      <c r="R859" s="356"/>
      <c r="S859" s="314"/>
      <c r="T859" s="314"/>
      <c r="U859" s="314"/>
      <c r="V859" s="314"/>
      <c r="W859" s="314"/>
      <c r="X859" s="314"/>
      <c r="Y859" s="314"/>
      <c r="Z859" s="314"/>
    </row>
    <row r="860" spans="1:26" ht="14" x14ac:dyDescent="0.2">
      <c r="A860" s="356"/>
      <c r="B860" s="314"/>
      <c r="C860" s="314"/>
      <c r="D860" s="314"/>
      <c r="E860" s="314"/>
      <c r="F860" s="314"/>
      <c r="G860" s="314"/>
      <c r="H860" s="314"/>
      <c r="I860" s="314"/>
      <c r="J860" s="314"/>
      <c r="K860" s="314"/>
      <c r="L860" s="314"/>
      <c r="M860" s="314"/>
      <c r="N860" s="314"/>
      <c r="O860" s="314"/>
      <c r="P860" s="314"/>
      <c r="Q860" s="314"/>
      <c r="R860" s="356"/>
      <c r="S860" s="314"/>
      <c r="T860" s="314"/>
      <c r="U860" s="314"/>
      <c r="V860" s="314"/>
      <c r="W860" s="314"/>
      <c r="X860" s="314"/>
      <c r="Y860" s="314"/>
      <c r="Z860" s="314"/>
    </row>
    <row r="861" spans="1:26" ht="14" x14ac:dyDescent="0.2">
      <c r="A861" s="356"/>
      <c r="B861" s="314"/>
      <c r="C861" s="314"/>
      <c r="D861" s="314"/>
      <c r="E861" s="314"/>
      <c r="F861" s="314"/>
      <c r="G861" s="314"/>
      <c r="H861" s="314"/>
      <c r="I861" s="314"/>
      <c r="J861" s="314"/>
      <c r="K861" s="314"/>
      <c r="L861" s="314"/>
      <c r="M861" s="314"/>
      <c r="N861" s="314"/>
      <c r="O861" s="314"/>
      <c r="P861" s="314"/>
      <c r="Q861" s="314"/>
      <c r="R861" s="356"/>
      <c r="S861" s="314"/>
      <c r="T861" s="314"/>
      <c r="U861" s="314"/>
      <c r="V861" s="314"/>
      <c r="W861" s="314"/>
      <c r="X861" s="314"/>
      <c r="Y861" s="314"/>
      <c r="Z861" s="314"/>
    </row>
    <row r="862" spans="1:26" ht="14" x14ac:dyDescent="0.2">
      <c r="A862" s="356"/>
      <c r="B862" s="314"/>
      <c r="C862" s="314"/>
      <c r="D862" s="314"/>
      <c r="E862" s="314"/>
      <c r="F862" s="314"/>
      <c r="G862" s="314"/>
      <c r="H862" s="314"/>
      <c r="I862" s="314"/>
      <c r="J862" s="314"/>
      <c r="K862" s="314"/>
      <c r="L862" s="314"/>
      <c r="M862" s="314"/>
      <c r="N862" s="314"/>
      <c r="O862" s="314"/>
      <c r="P862" s="314"/>
      <c r="Q862" s="314"/>
      <c r="R862" s="356"/>
      <c r="S862" s="314"/>
      <c r="T862" s="314"/>
      <c r="U862" s="314"/>
      <c r="V862" s="314"/>
      <c r="W862" s="314"/>
      <c r="X862" s="314"/>
      <c r="Y862" s="314"/>
      <c r="Z862" s="314"/>
    </row>
    <row r="863" spans="1:26" ht="14" x14ac:dyDescent="0.2">
      <c r="A863" s="356"/>
      <c r="B863" s="314"/>
      <c r="C863" s="314"/>
      <c r="D863" s="314"/>
      <c r="E863" s="314"/>
      <c r="F863" s="314"/>
      <c r="G863" s="314"/>
      <c r="H863" s="314"/>
      <c r="I863" s="314"/>
      <c r="J863" s="314"/>
      <c r="K863" s="314"/>
      <c r="L863" s="314"/>
      <c r="M863" s="314"/>
      <c r="N863" s="314"/>
      <c r="O863" s="314"/>
      <c r="P863" s="314"/>
      <c r="Q863" s="314"/>
      <c r="R863" s="356"/>
      <c r="S863" s="314"/>
      <c r="T863" s="314"/>
      <c r="U863" s="314"/>
      <c r="V863" s="314"/>
      <c r="W863" s="314"/>
      <c r="X863" s="314"/>
      <c r="Y863" s="314"/>
      <c r="Z863" s="314"/>
    </row>
    <row r="864" spans="1:26" ht="14" x14ac:dyDescent="0.2">
      <c r="A864" s="356"/>
      <c r="B864" s="314"/>
      <c r="C864" s="314"/>
      <c r="D864" s="314"/>
      <c r="E864" s="314"/>
      <c r="F864" s="314"/>
      <c r="G864" s="314"/>
      <c r="H864" s="314"/>
      <c r="I864" s="314"/>
      <c r="J864" s="314"/>
      <c r="K864" s="314"/>
      <c r="L864" s="314"/>
      <c r="M864" s="314"/>
      <c r="N864" s="314"/>
      <c r="O864" s="314"/>
      <c r="P864" s="314"/>
      <c r="Q864" s="314"/>
      <c r="R864" s="356"/>
      <c r="S864" s="314"/>
      <c r="T864" s="314"/>
      <c r="U864" s="314"/>
      <c r="V864" s="314"/>
      <c r="W864" s="314"/>
      <c r="X864" s="314"/>
      <c r="Y864" s="314"/>
      <c r="Z864" s="314"/>
    </row>
    <row r="865" spans="1:26" ht="14" x14ac:dyDescent="0.2">
      <c r="A865" s="356"/>
      <c r="B865" s="314"/>
      <c r="C865" s="314"/>
      <c r="D865" s="314"/>
      <c r="E865" s="314"/>
      <c r="F865" s="314"/>
      <c r="G865" s="314"/>
      <c r="H865" s="314"/>
      <c r="I865" s="314"/>
      <c r="J865" s="314"/>
      <c r="K865" s="314"/>
      <c r="L865" s="314"/>
      <c r="M865" s="314"/>
      <c r="N865" s="314"/>
      <c r="O865" s="314"/>
      <c r="P865" s="314"/>
      <c r="Q865" s="314"/>
      <c r="R865" s="356"/>
      <c r="S865" s="314"/>
      <c r="T865" s="314"/>
      <c r="U865" s="314"/>
      <c r="V865" s="314"/>
      <c r="W865" s="314"/>
      <c r="X865" s="314"/>
      <c r="Y865" s="314"/>
      <c r="Z865" s="314"/>
    </row>
    <row r="866" spans="1:26" ht="14" x14ac:dyDescent="0.2">
      <c r="A866" s="356"/>
      <c r="B866" s="314"/>
      <c r="C866" s="314"/>
      <c r="D866" s="314"/>
      <c r="E866" s="314"/>
      <c r="F866" s="314"/>
      <c r="G866" s="314"/>
      <c r="H866" s="314"/>
      <c r="I866" s="314"/>
      <c r="J866" s="314"/>
      <c r="K866" s="314"/>
      <c r="L866" s="314"/>
      <c r="M866" s="314"/>
      <c r="N866" s="314"/>
      <c r="O866" s="314"/>
      <c r="P866" s="314"/>
      <c r="Q866" s="314"/>
      <c r="R866" s="356"/>
      <c r="S866" s="314"/>
      <c r="T866" s="314"/>
      <c r="U866" s="314"/>
      <c r="V866" s="314"/>
      <c r="W866" s="314"/>
      <c r="X866" s="314"/>
      <c r="Y866" s="314"/>
      <c r="Z866" s="314"/>
    </row>
    <row r="867" spans="1:26" ht="14" x14ac:dyDescent="0.2">
      <c r="A867" s="356"/>
      <c r="B867" s="314"/>
      <c r="C867" s="314"/>
      <c r="D867" s="314"/>
      <c r="E867" s="314"/>
      <c r="F867" s="314"/>
      <c r="G867" s="314"/>
      <c r="H867" s="314"/>
      <c r="I867" s="314"/>
      <c r="J867" s="314"/>
      <c r="K867" s="314"/>
      <c r="L867" s="314"/>
      <c r="M867" s="314"/>
      <c r="N867" s="314"/>
      <c r="O867" s="314"/>
      <c r="P867" s="314"/>
      <c r="Q867" s="314"/>
      <c r="R867" s="356"/>
      <c r="S867" s="314"/>
      <c r="T867" s="314"/>
      <c r="U867" s="314"/>
      <c r="V867" s="314"/>
      <c r="W867" s="314"/>
      <c r="X867" s="314"/>
      <c r="Y867" s="314"/>
      <c r="Z867" s="314"/>
    </row>
    <row r="868" spans="1:26" ht="14" x14ac:dyDescent="0.2">
      <c r="A868" s="356"/>
      <c r="B868" s="314"/>
      <c r="C868" s="314"/>
      <c r="D868" s="314"/>
      <c r="E868" s="314"/>
      <c r="F868" s="314"/>
      <c r="G868" s="314"/>
      <c r="H868" s="314"/>
      <c r="I868" s="314"/>
      <c r="J868" s="314"/>
      <c r="K868" s="314"/>
      <c r="L868" s="314"/>
      <c r="M868" s="314"/>
      <c r="N868" s="314"/>
      <c r="O868" s="314"/>
      <c r="P868" s="314"/>
      <c r="Q868" s="314"/>
      <c r="R868" s="356"/>
      <c r="S868" s="314"/>
      <c r="T868" s="314"/>
      <c r="U868" s="314"/>
      <c r="V868" s="314"/>
      <c r="W868" s="314"/>
      <c r="X868" s="314"/>
      <c r="Y868" s="314"/>
      <c r="Z868" s="314"/>
    </row>
    <row r="869" spans="1:26" ht="14" x14ac:dyDescent="0.2">
      <c r="A869" s="356"/>
      <c r="B869" s="314"/>
      <c r="C869" s="314"/>
      <c r="D869" s="314"/>
      <c r="E869" s="314"/>
      <c r="F869" s="314"/>
      <c r="G869" s="314"/>
      <c r="H869" s="314"/>
      <c r="I869" s="314"/>
      <c r="J869" s="314"/>
      <c r="K869" s="314"/>
      <c r="L869" s="314"/>
      <c r="M869" s="314"/>
      <c r="N869" s="314"/>
      <c r="O869" s="314"/>
      <c r="P869" s="314"/>
      <c r="Q869" s="314"/>
      <c r="R869" s="356"/>
      <c r="S869" s="314"/>
      <c r="T869" s="314"/>
      <c r="U869" s="314"/>
      <c r="V869" s="314"/>
      <c r="W869" s="314"/>
      <c r="X869" s="314"/>
      <c r="Y869" s="314"/>
      <c r="Z869" s="314"/>
    </row>
    <row r="870" spans="1:26" ht="14" x14ac:dyDescent="0.2">
      <c r="A870" s="356"/>
      <c r="B870" s="314"/>
      <c r="C870" s="314"/>
      <c r="D870" s="314"/>
      <c r="E870" s="314"/>
      <c r="F870" s="314"/>
      <c r="G870" s="314"/>
      <c r="H870" s="314"/>
      <c r="I870" s="314"/>
      <c r="J870" s="314"/>
      <c r="K870" s="314"/>
      <c r="L870" s="314"/>
      <c r="M870" s="314"/>
      <c r="N870" s="314"/>
      <c r="O870" s="314"/>
      <c r="P870" s="314"/>
      <c r="Q870" s="314"/>
      <c r="R870" s="356"/>
      <c r="S870" s="314"/>
      <c r="T870" s="314"/>
      <c r="U870" s="314"/>
      <c r="V870" s="314"/>
      <c r="W870" s="314"/>
      <c r="X870" s="314"/>
      <c r="Y870" s="314"/>
      <c r="Z870" s="314"/>
    </row>
    <row r="871" spans="1:26" ht="14" x14ac:dyDescent="0.2">
      <c r="A871" s="356"/>
      <c r="B871" s="314"/>
      <c r="C871" s="314"/>
      <c r="D871" s="314"/>
      <c r="E871" s="314"/>
      <c r="F871" s="314"/>
      <c r="G871" s="314"/>
      <c r="H871" s="314"/>
      <c r="I871" s="314"/>
      <c r="J871" s="314"/>
      <c r="K871" s="314"/>
      <c r="L871" s="314"/>
      <c r="M871" s="314"/>
      <c r="N871" s="314"/>
      <c r="O871" s="314"/>
      <c r="P871" s="314"/>
      <c r="Q871" s="314"/>
      <c r="R871" s="356"/>
      <c r="S871" s="314"/>
      <c r="T871" s="314"/>
      <c r="U871" s="314"/>
      <c r="V871" s="314"/>
      <c r="W871" s="314"/>
      <c r="X871" s="314"/>
      <c r="Y871" s="314"/>
      <c r="Z871" s="314"/>
    </row>
    <row r="872" spans="1:26" ht="14" x14ac:dyDescent="0.2">
      <c r="A872" s="356"/>
      <c r="B872" s="314"/>
      <c r="C872" s="314"/>
      <c r="D872" s="314"/>
      <c r="E872" s="314"/>
      <c r="F872" s="314"/>
      <c r="G872" s="314"/>
      <c r="H872" s="314"/>
      <c r="I872" s="314"/>
      <c r="J872" s="314"/>
      <c r="K872" s="314"/>
      <c r="L872" s="314"/>
      <c r="M872" s="314"/>
      <c r="N872" s="314"/>
      <c r="O872" s="314"/>
      <c r="P872" s="314"/>
      <c r="Q872" s="314"/>
      <c r="R872" s="356"/>
      <c r="S872" s="314"/>
      <c r="T872" s="314"/>
      <c r="U872" s="314"/>
      <c r="V872" s="314"/>
      <c r="W872" s="314"/>
      <c r="X872" s="314"/>
      <c r="Y872" s="314"/>
      <c r="Z872" s="314"/>
    </row>
    <row r="873" spans="1:26" ht="14" x14ac:dyDescent="0.2">
      <c r="A873" s="356"/>
      <c r="B873" s="314"/>
      <c r="C873" s="314"/>
      <c r="D873" s="314"/>
      <c r="E873" s="314"/>
      <c r="F873" s="314"/>
      <c r="G873" s="314"/>
      <c r="H873" s="314"/>
      <c r="I873" s="314"/>
      <c r="J873" s="314"/>
      <c r="K873" s="314"/>
      <c r="L873" s="314"/>
      <c r="M873" s="314"/>
      <c r="N873" s="314"/>
      <c r="O873" s="314"/>
      <c r="P873" s="314"/>
      <c r="Q873" s="314"/>
      <c r="R873" s="356"/>
      <c r="S873" s="314"/>
      <c r="T873" s="314"/>
      <c r="U873" s="314"/>
      <c r="V873" s="314"/>
      <c r="W873" s="314"/>
      <c r="X873" s="314"/>
      <c r="Y873" s="314"/>
      <c r="Z873" s="314"/>
    </row>
    <row r="874" spans="1:26" ht="14" x14ac:dyDescent="0.2">
      <c r="A874" s="356"/>
      <c r="B874" s="314"/>
      <c r="C874" s="314"/>
      <c r="D874" s="314"/>
      <c r="E874" s="314"/>
      <c r="F874" s="314"/>
      <c r="G874" s="314"/>
      <c r="H874" s="314"/>
      <c r="I874" s="314"/>
      <c r="J874" s="314"/>
      <c r="K874" s="314"/>
      <c r="L874" s="314"/>
      <c r="M874" s="314"/>
      <c r="N874" s="314"/>
      <c r="O874" s="314"/>
      <c r="P874" s="314"/>
      <c r="Q874" s="314"/>
      <c r="R874" s="356"/>
      <c r="S874" s="314"/>
      <c r="T874" s="314"/>
      <c r="U874" s="314"/>
      <c r="V874" s="314"/>
      <c r="W874" s="314"/>
      <c r="X874" s="314"/>
      <c r="Y874" s="314"/>
      <c r="Z874" s="314"/>
    </row>
    <row r="875" spans="1:26" ht="14" x14ac:dyDescent="0.2">
      <c r="A875" s="356"/>
      <c r="B875" s="314"/>
      <c r="C875" s="314"/>
      <c r="D875" s="314"/>
      <c r="E875" s="314"/>
      <c r="F875" s="314"/>
      <c r="G875" s="314"/>
      <c r="H875" s="314"/>
      <c r="I875" s="314"/>
      <c r="J875" s="314"/>
      <c r="K875" s="314"/>
      <c r="L875" s="314"/>
      <c r="M875" s="314"/>
      <c r="N875" s="314"/>
      <c r="O875" s="314"/>
      <c r="P875" s="314"/>
      <c r="Q875" s="314"/>
      <c r="R875" s="356"/>
      <c r="S875" s="314"/>
      <c r="T875" s="314"/>
      <c r="U875" s="314"/>
      <c r="V875" s="314"/>
      <c r="W875" s="314"/>
      <c r="X875" s="314"/>
      <c r="Y875" s="314"/>
      <c r="Z875" s="314"/>
    </row>
    <row r="876" spans="1:26" ht="14" x14ac:dyDescent="0.2">
      <c r="A876" s="356"/>
      <c r="B876" s="314"/>
      <c r="C876" s="314"/>
      <c r="D876" s="314"/>
      <c r="E876" s="314"/>
      <c r="F876" s="314"/>
      <c r="G876" s="314"/>
      <c r="H876" s="314"/>
      <c r="I876" s="314"/>
      <c r="J876" s="314"/>
      <c r="K876" s="314"/>
      <c r="L876" s="314"/>
      <c r="M876" s="314"/>
      <c r="N876" s="314"/>
      <c r="O876" s="314"/>
      <c r="P876" s="314"/>
      <c r="Q876" s="314"/>
      <c r="R876" s="356"/>
      <c r="S876" s="314"/>
      <c r="T876" s="314"/>
      <c r="U876" s="314"/>
      <c r="V876" s="314"/>
      <c r="W876" s="314"/>
      <c r="X876" s="314"/>
      <c r="Y876" s="314"/>
      <c r="Z876" s="314"/>
    </row>
    <row r="877" spans="1:26" ht="14" x14ac:dyDescent="0.2">
      <c r="A877" s="356"/>
      <c r="B877" s="314"/>
      <c r="C877" s="314"/>
      <c r="D877" s="314"/>
      <c r="E877" s="314"/>
      <c r="F877" s="314"/>
      <c r="G877" s="314"/>
      <c r="H877" s="314"/>
      <c r="I877" s="314"/>
      <c r="J877" s="314"/>
      <c r="K877" s="314"/>
      <c r="L877" s="314"/>
      <c r="M877" s="314"/>
      <c r="N877" s="314"/>
      <c r="O877" s="314"/>
      <c r="P877" s="314"/>
      <c r="Q877" s="314"/>
      <c r="R877" s="356"/>
      <c r="S877" s="314"/>
      <c r="T877" s="314"/>
      <c r="U877" s="314"/>
      <c r="V877" s="314"/>
      <c r="W877" s="314"/>
      <c r="X877" s="314"/>
      <c r="Y877" s="314"/>
      <c r="Z877" s="314"/>
    </row>
    <row r="878" spans="1:26" ht="14" x14ac:dyDescent="0.2">
      <c r="A878" s="356"/>
      <c r="B878" s="314"/>
      <c r="C878" s="314"/>
      <c r="D878" s="314"/>
      <c r="E878" s="314"/>
      <c r="F878" s="314"/>
      <c r="G878" s="314"/>
      <c r="H878" s="314"/>
      <c r="I878" s="314"/>
      <c r="J878" s="314"/>
      <c r="K878" s="314"/>
      <c r="L878" s="314"/>
      <c r="M878" s="314"/>
      <c r="N878" s="314"/>
      <c r="O878" s="314"/>
      <c r="P878" s="314"/>
      <c r="Q878" s="314"/>
      <c r="R878" s="356"/>
      <c r="S878" s="314"/>
      <c r="T878" s="314"/>
      <c r="U878" s="314"/>
      <c r="V878" s="314"/>
      <c r="W878" s="314"/>
      <c r="X878" s="314"/>
      <c r="Y878" s="314"/>
      <c r="Z878" s="314"/>
    </row>
    <row r="879" spans="1:26" ht="14" x14ac:dyDescent="0.2">
      <c r="A879" s="356"/>
      <c r="B879" s="314"/>
      <c r="C879" s="314"/>
      <c r="D879" s="314"/>
      <c r="E879" s="314"/>
      <c r="F879" s="314"/>
      <c r="G879" s="314"/>
      <c r="H879" s="314"/>
      <c r="I879" s="314"/>
      <c r="J879" s="314"/>
      <c r="K879" s="314"/>
      <c r="L879" s="314"/>
      <c r="M879" s="314"/>
      <c r="N879" s="314"/>
      <c r="O879" s="314"/>
      <c r="P879" s="314"/>
      <c r="Q879" s="314"/>
      <c r="R879" s="356"/>
      <c r="S879" s="314"/>
      <c r="T879" s="314"/>
      <c r="U879" s="314"/>
      <c r="V879" s="314"/>
      <c r="W879" s="314"/>
      <c r="X879" s="314"/>
      <c r="Y879" s="314"/>
      <c r="Z879" s="314"/>
    </row>
    <row r="880" spans="1:26" ht="14" x14ac:dyDescent="0.2">
      <c r="A880" s="356"/>
      <c r="B880" s="314"/>
      <c r="C880" s="314"/>
      <c r="D880" s="314"/>
      <c r="E880" s="314"/>
      <c r="F880" s="314"/>
      <c r="G880" s="314"/>
      <c r="H880" s="314"/>
      <c r="I880" s="314"/>
      <c r="J880" s="314"/>
      <c r="K880" s="314"/>
      <c r="L880" s="314"/>
      <c r="M880" s="314"/>
      <c r="N880" s="314"/>
      <c r="O880" s="314"/>
      <c r="P880" s="314"/>
      <c r="Q880" s="314"/>
      <c r="R880" s="356"/>
      <c r="S880" s="314"/>
      <c r="T880" s="314"/>
      <c r="U880" s="314"/>
      <c r="V880" s="314"/>
      <c r="W880" s="314"/>
      <c r="X880" s="314"/>
      <c r="Y880" s="314"/>
      <c r="Z880" s="314"/>
    </row>
    <row r="881" spans="1:26" ht="14" x14ac:dyDescent="0.2">
      <c r="A881" s="356"/>
      <c r="B881" s="314"/>
      <c r="C881" s="314"/>
      <c r="D881" s="314"/>
      <c r="E881" s="314"/>
      <c r="F881" s="314"/>
      <c r="G881" s="314"/>
      <c r="H881" s="314"/>
      <c r="I881" s="314"/>
      <c r="J881" s="314"/>
      <c r="K881" s="314"/>
      <c r="L881" s="314"/>
      <c r="M881" s="314"/>
      <c r="N881" s="314"/>
      <c r="O881" s="314"/>
      <c r="P881" s="314"/>
      <c r="Q881" s="314"/>
      <c r="R881" s="356"/>
      <c r="S881" s="314"/>
      <c r="T881" s="314"/>
      <c r="U881" s="314"/>
      <c r="V881" s="314"/>
      <c r="W881" s="314"/>
      <c r="X881" s="314"/>
      <c r="Y881" s="314"/>
      <c r="Z881" s="314"/>
    </row>
    <row r="882" spans="1:26" ht="14" x14ac:dyDescent="0.2">
      <c r="A882" s="356"/>
      <c r="B882" s="314"/>
      <c r="C882" s="314"/>
      <c r="D882" s="314"/>
      <c r="E882" s="314"/>
      <c r="F882" s="314"/>
      <c r="G882" s="314"/>
      <c r="H882" s="314"/>
      <c r="I882" s="314"/>
      <c r="J882" s="314"/>
      <c r="K882" s="314"/>
      <c r="L882" s="314"/>
      <c r="M882" s="314"/>
      <c r="N882" s="314"/>
      <c r="O882" s="314"/>
      <c r="P882" s="314"/>
      <c r="Q882" s="314"/>
      <c r="R882" s="356"/>
      <c r="S882" s="314"/>
      <c r="T882" s="314"/>
      <c r="U882" s="314"/>
      <c r="V882" s="314"/>
      <c r="W882" s="314"/>
      <c r="X882" s="314"/>
      <c r="Y882" s="314"/>
      <c r="Z882" s="314"/>
    </row>
    <row r="883" spans="1:26" ht="14" x14ac:dyDescent="0.2">
      <c r="A883" s="356"/>
      <c r="B883" s="314"/>
      <c r="C883" s="314"/>
      <c r="D883" s="314"/>
      <c r="E883" s="314"/>
      <c r="F883" s="314"/>
      <c r="G883" s="314"/>
      <c r="H883" s="314"/>
      <c r="I883" s="314"/>
      <c r="J883" s="314"/>
      <c r="K883" s="314"/>
      <c r="L883" s="314"/>
      <c r="M883" s="314"/>
      <c r="N883" s="314"/>
      <c r="O883" s="314"/>
      <c r="P883" s="314"/>
      <c r="Q883" s="314"/>
      <c r="R883" s="356"/>
      <c r="S883" s="314"/>
      <c r="T883" s="314"/>
      <c r="U883" s="314"/>
      <c r="V883" s="314"/>
      <c r="W883" s="314"/>
      <c r="X883" s="314"/>
      <c r="Y883" s="314"/>
      <c r="Z883" s="314"/>
    </row>
    <row r="884" spans="1:26" ht="14" x14ac:dyDescent="0.2">
      <c r="A884" s="356"/>
      <c r="B884" s="314"/>
      <c r="C884" s="314"/>
      <c r="D884" s="314"/>
      <c r="E884" s="314"/>
      <c r="F884" s="314"/>
      <c r="G884" s="314"/>
      <c r="H884" s="314"/>
      <c r="I884" s="314"/>
      <c r="J884" s="314"/>
      <c r="K884" s="314"/>
      <c r="L884" s="314"/>
      <c r="M884" s="314"/>
      <c r="N884" s="314"/>
      <c r="O884" s="314"/>
      <c r="P884" s="314"/>
      <c r="Q884" s="314"/>
      <c r="R884" s="356"/>
      <c r="S884" s="314"/>
      <c r="T884" s="314"/>
      <c r="U884" s="314"/>
      <c r="V884" s="314"/>
      <c r="W884" s="314"/>
      <c r="X884" s="314"/>
      <c r="Y884" s="314"/>
      <c r="Z884" s="314"/>
    </row>
    <row r="885" spans="1:26" ht="14" x14ac:dyDescent="0.2">
      <c r="A885" s="356"/>
      <c r="B885" s="314"/>
      <c r="C885" s="314"/>
      <c r="D885" s="314"/>
      <c r="E885" s="314"/>
      <c r="F885" s="314"/>
      <c r="G885" s="314"/>
      <c r="H885" s="314"/>
      <c r="I885" s="314"/>
      <c r="J885" s="314"/>
      <c r="K885" s="314"/>
      <c r="L885" s="314"/>
      <c r="M885" s="314"/>
      <c r="N885" s="314"/>
      <c r="O885" s="314"/>
      <c r="P885" s="314"/>
      <c r="Q885" s="314"/>
      <c r="R885" s="356"/>
      <c r="S885" s="314"/>
      <c r="T885" s="314"/>
      <c r="U885" s="314"/>
      <c r="V885" s="314"/>
      <c r="W885" s="314"/>
      <c r="X885" s="314"/>
      <c r="Y885" s="314"/>
      <c r="Z885" s="314"/>
    </row>
    <row r="886" spans="1:26" ht="14" x14ac:dyDescent="0.2">
      <c r="A886" s="356"/>
      <c r="B886" s="314"/>
      <c r="C886" s="314"/>
      <c r="D886" s="314"/>
      <c r="E886" s="314"/>
      <c r="F886" s="314"/>
      <c r="G886" s="314"/>
      <c r="H886" s="314"/>
      <c r="I886" s="314"/>
      <c r="J886" s="314"/>
      <c r="K886" s="314"/>
      <c r="L886" s="314"/>
      <c r="M886" s="314"/>
      <c r="N886" s="314"/>
      <c r="O886" s="314"/>
      <c r="P886" s="314"/>
      <c r="Q886" s="314"/>
      <c r="R886" s="356"/>
      <c r="S886" s="314"/>
      <c r="T886" s="314"/>
      <c r="U886" s="314"/>
      <c r="V886" s="314"/>
      <c r="W886" s="314"/>
      <c r="X886" s="314"/>
      <c r="Y886" s="314"/>
      <c r="Z886" s="314"/>
    </row>
    <row r="887" spans="1:26" ht="14" x14ac:dyDescent="0.2">
      <c r="A887" s="356"/>
      <c r="B887" s="314"/>
      <c r="C887" s="314"/>
      <c r="D887" s="314"/>
      <c r="E887" s="314"/>
      <c r="F887" s="314"/>
      <c r="G887" s="314"/>
      <c r="H887" s="314"/>
      <c r="I887" s="314"/>
      <c r="J887" s="314"/>
      <c r="K887" s="314"/>
      <c r="L887" s="314"/>
      <c r="M887" s="314"/>
      <c r="N887" s="314"/>
      <c r="O887" s="314"/>
      <c r="P887" s="314"/>
      <c r="Q887" s="314"/>
      <c r="R887" s="356"/>
      <c r="S887" s="314"/>
      <c r="T887" s="314"/>
      <c r="U887" s="314"/>
      <c r="V887" s="314"/>
      <c r="W887" s="314"/>
      <c r="X887" s="314"/>
      <c r="Y887" s="314"/>
      <c r="Z887" s="314"/>
    </row>
    <row r="888" spans="1:26" ht="14" x14ac:dyDescent="0.2">
      <c r="A888" s="356"/>
      <c r="B888" s="314"/>
      <c r="C888" s="314"/>
      <c r="D888" s="314"/>
      <c r="E888" s="314"/>
      <c r="F888" s="314"/>
      <c r="G888" s="314"/>
      <c r="H888" s="314"/>
      <c r="I888" s="314"/>
      <c r="J888" s="314"/>
      <c r="K888" s="314"/>
      <c r="L888" s="314"/>
      <c r="M888" s="314"/>
      <c r="N888" s="314"/>
      <c r="O888" s="314"/>
      <c r="P888" s="314"/>
      <c r="Q888" s="314"/>
      <c r="R888" s="356"/>
      <c r="S888" s="314"/>
      <c r="T888" s="314"/>
      <c r="U888" s="314"/>
      <c r="V888" s="314"/>
      <c r="W888" s="314"/>
      <c r="X888" s="314"/>
      <c r="Y888" s="314"/>
      <c r="Z888" s="314"/>
    </row>
    <row r="889" spans="1:26" ht="14" x14ac:dyDescent="0.2">
      <c r="A889" s="356"/>
      <c r="B889" s="314"/>
      <c r="C889" s="314"/>
      <c r="D889" s="314"/>
      <c r="E889" s="314"/>
      <c r="F889" s="314"/>
      <c r="G889" s="314"/>
      <c r="H889" s="314"/>
      <c r="I889" s="314"/>
      <c r="J889" s="314"/>
      <c r="K889" s="314"/>
      <c r="L889" s="314"/>
      <c r="M889" s="314"/>
      <c r="N889" s="314"/>
      <c r="O889" s="314"/>
      <c r="P889" s="314"/>
      <c r="Q889" s="314"/>
      <c r="R889" s="356"/>
      <c r="S889" s="314"/>
      <c r="T889" s="314"/>
      <c r="U889" s="314"/>
      <c r="V889" s="314"/>
      <c r="W889" s="314"/>
      <c r="X889" s="314"/>
      <c r="Y889" s="314"/>
      <c r="Z889" s="314"/>
    </row>
    <row r="890" spans="1:26" ht="14" x14ac:dyDescent="0.2">
      <c r="A890" s="356"/>
      <c r="B890" s="314"/>
      <c r="C890" s="314"/>
      <c r="D890" s="314"/>
      <c r="E890" s="314"/>
      <c r="F890" s="314"/>
      <c r="G890" s="314"/>
      <c r="H890" s="314"/>
      <c r="I890" s="314"/>
      <c r="J890" s="314"/>
      <c r="K890" s="314"/>
      <c r="L890" s="314"/>
      <c r="M890" s="314"/>
      <c r="N890" s="314"/>
      <c r="O890" s="314"/>
      <c r="P890" s="314"/>
      <c r="Q890" s="314"/>
      <c r="R890" s="356"/>
      <c r="S890" s="314"/>
      <c r="T890" s="314"/>
      <c r="U890" s="314"/>
      <c r="V890" s="314"/>
      <c r="W890" s="314"/>
      <c r="X890" s="314"/>
      <c r="Y890" s="314"/>
      <c r="Z890" s="314"/>
    </row>
    <row r="891" spans="1:26" ht="14" x14ac:dyDescent="0.2">
      <c r="A891" s="356"/>
      <c r="B891" s="314"/>
      <c r="C891" s="314"/>
      <c r="D891" s="314"/>
      <c r="E891" s="314"/>
      <c r="F891" s="314"/>
      <c r="G891" s="314"/>
      <c r="H891" s="314"/>
      <c r="I891" s="314"/>
      <c r="J891" s="314"/>
      <c r="K891" s="314"/>
      <c r="L891" s="314"/>
      <c r="M891" s="314"/>
      <c r="N891" s="314"/>
      <c r="O891" s="314"/>
      <c r="P891" s="314"/>
      <c r="Q891" s="314"/>
      <c r="R891" s="356"/>
      <c r="S891" s="314"/>
      <c r="T891" s="314"/>
      <c r="U891" s="314"/>
      <c r="V891" s="314"/>
      <c r="W891" s="314"/>
      <c r="X891" s="314"/>
      <c r="Y891" s="314"/>
      <c r="Z891" s="314"/>
    </row>
    <row r="892" spans="1:26" ht="14" x14ac:dyDescent="0.2">
      <c r="A892" s="356"/>
      <c r="B892" s="314"/>
      <c r="C892" s="314"/>
      <c r="D892" s="314"/>
      <c r="E892" s="314"/>
      <c r="F892" s="314"/>
      <c r="G892" s="314"/>
      <c r="H892" s="314"/>
      <c r="I892" s="314"/>
      <c r="J892" s="314"/>
      <c r="K892" s="314"/>
      <c r="L892" s="314"/>
      <c r="M892" s="314"/>
      <c r="N892" s="314"/>
      <c r="O892" s="314"/>
      <c r="P892" s="314"/>
      <c r="Q892" s="314"/>
      <c r="R892" s="356"/>
      <c r="S892" s="314"/>
      <c r="T892" s="314"/>
      <c r="U892" s="314"/>
      <c r="V892" s="314"/>
      <c r="W892" s="314"/>
      <c r="X892" s="314"/>
      <c r="Y892" s="314"/>
      <c r="Z892" s="314"/>
    </row>
    <row r="893" spans="1:26" ht="14" x14ac:dyDescent="0.2">
      <c r="A893" s="356"/>
      <c r="B893" s="314"/>
      <c r="C893" s="314"/>
      <c r="D893" s="314"/>
      <c r="E893" s="314"/>
      <c r="F893" s="314"/>
      <c r="G893" s="314"/>
      <c r="H893" s="314"/>
      <c r="I893" s="314"/>
      <c r="J893" s="314"/>
      <c r="K893" s="314"/>
      <c r="L893" s="314"/>
      <c r="M893" s="314"/>
      <c r="N893" s="314"/>
      <c r="O893" s="314"/>
      <c r="P893" s="314"/>
      <c r="Q893" s="314"/>
      <c r="R893" s="356"/>
      <c r="S893" s="314"/>
      <c r="T893" s="314"/>
      <c r="U893" s="314"/>
      <c r="V893" s="314"/>
      <c r="W893" s="314"/>
      <c r="X893" s="314"/>
      <c r="Y893" s="314"/>
      <c r="Z893" s="314"/>
    </row>
    <row r="894" spans="1:26" ht="14" x14ac:dyDescent="0.2">
      <c r="A894" s="356"/>
      <c r="B894" s="314"/>
      <c r="C894" s="314"/>
      <c r="D894" s="314"/>
      <c r="E894" s="314"/>
      <c r="F894" s="314"/>
      <c r="G894" s="314"/>
      <c r="H894" s="314"/>
      <c r="I894" s="314"/>
      <c r="J894" s="314"/>
      <c r="K894" s="314"/>
      <c r="L894" s="314"/>
      <c r="M894" s="314"/>
      <c r="N894" s="314"/>
      <c r="O894" s="314"/>
      <c r="P894" s="314"/>
      <c r="Q894" s="314"/>
      <c r="R894" s="356"/>
      <c r="S894" s="314"/>
      <c r="T894" s="314"/>
      <c r="U894" s="314"/>
      <c r="V894" s="314"/>
      <c r="W894" s="314"/>
      <c r="X894" s="314"/>
      <c r="Y894" s="314"/>
      <c r="Z894" s="314"/>
    </row>
    <row r="895" spans="1:26" ht="14" x14ac:dyDescent="0.2">
      <c r="A895" s="356"/>
      <c r="B895" s="314"/>
      <c r="C895" s="314"/>
      <c r="D895" s="314"/>
      <c r="E895" s="314"/>
      <c r="F895" s="314"/>
      <c r="G895" s="314"/>
      <c r="H895" s="314"/>
      <c r="I895" s="314"/>
      <c r="J895" s="314"/>
      <c r="K895" s="314"/>
      <c r="L895" s="314"/>
      <c r="M895" s="314"/>
      <c r="N895" s="314"/>
      <c r="O895" s="314"/>
      <c r="P895" s="314"/>
      <c r="Q895" s="314"/>
      <c r="R895" s="356"/>
      <c r="S895" s="314"/>
      <c r="T895" s="314"/>
      <c r="U895" s="314"/>
      <c r="V895" s="314"/>
      <c r="W895" s="314"/>
      <c r="X895" s="314"/>
      <c r="Y895" s="314"/>
      <c r="Z895" s="314"/>
    </row>
    <row r="896" spans="1:26" ht="14" x14ac:dyDescent="0.2">
      <c r="A896" s="356"/>
      <c r="B896" s="314"/>
      <c r="C896" s="314"/>
      <c r="D896" s="314"/>
      <c r="E896" s="314"/>
      <c r="F896" s="314"/>
      <c r="G896" s="314"/>
      <c r="H896" s="314"/>
      <c r="I896" s="314"/>
      <c r="J896" s="314"/>
      <c r="K896" s="314"/>
      <c r="L896" s="314"/>
      <c r="M896" s="314"/>
      <c r="N896" s="314"/>
      <c r="O896" s="314"/>
      <c r="P896" s="314"/>
      <c r="Q896" s="314"/>
      <c r="R896" s="356"/>
      <c r="S896" s="314"/>
      <c r="T896" s="314"/>
      <c r="U896" s="314"/>
      <c r="V896" s="314"/>
      <c r="W896" s="314"/>
      <c r="X896" s="314"/>
      <c r="Y896" s="314"/>
      <c r="Z896" s="314"/>
    </row>
    <row r="897" spans="1:26" ht="14" x14ac:dyDescent="0.2">
      <c r="A897" s="356"/>
      <c r="B897" s="314"/>
      <c r="C897" s="314"/>
      <c r="D897" s="314"/>
      <c r="E897" s="314"/>
      <c r="F897" s="314"/>
      <c r="G897" s="314"/>
      <c r="H897" s="314"/>
      <c r="I897" s="314"/>
      <c r="J897" s="314"/>
      <c r="K897" s="314"/>
      <c r="L897" s="314"/>
      <c r="M897" s="314"/>
      <c r="N897" s="314"/>
      <c r="O897" s="314"/>
      <c r="P897" s="314"/>
      <c r="Q897" s="314"/>
      <c r="R897" s="356"/>
      <c r="S897" s="314"/>
      <c r="T897" s="314"/>
      <c r="U897" s="314"/>
      <c r="V897" s="314"/>
      <c r="W897" s="314"/>
      <c r="X897" s="314"/>
      <c r="Y897" s="314"/>
      <c r="Z897" s="314"/>
    </row>
    <row r="898" spans="1:26" ht="14" x14ac:dyDescent="0.2">
      <c r="A898" s="356"/>
      <c r="B898" s="314"/>
      <c r="C898" s="314"/>
      <c r="D898" s="314"/>
      <c r="E898" s="314"/>
      <c r="F898" s="314"/>
      <c r="G898" s="314"/>
      <c r="H898" s="314"/>
      <c r="I898" s="314"/>
      <c r="J898" s="314"/>
      <c r="K898" s="314"/>
      <c r="L898" s="314"/>
      <c r="M898" s="314"/>
      <c r="N898" s="314"/>
      <c r="O898" s="314"/>
      <c r="P898" s="314"/>
      <c r="Q898" s="314"/>
      <c r="R898" s="356"/>
      <c r="S898" s="314"/>
      <c r="T898" s="314"/>
      <c r="U898" s="314"/>
      <c r="V898" s="314"/>
      <c r="W898" s="314"/>
      <c r="X898" s="314"/>
      <c r="Y898" s="314"/>
      <c r="Z898" s="314"/>
    </row>
    <row r="899" spans="1:26" ht="14" x14ac:dyDescent="0.2">
      <c r="A899" s="356"/>
      <c r="B899" s="314"/>
      <c r="C899" s="314"/>
      <c r="D899" s="314"/>
      <c r="E899" s="314"/>
      <c r="F899" s="314"/>
      <c r="G899" s="314"/>
      <c r="H899" s="314"/>
      <c r="I899" s="314"/>
      <c r="J899" s="314"/>
      <c r="K899" s="314"/>
      <c r="L899" s="314"/>
      <c r="M899" s="314"/>
      <c r="N899" s="314"/>
      <c r="O899" s="314"/>
      <c r="P899" s="314"/>
      <c r="Q899" s="314"/>
      <c r="R899" s="356"/>
      <c r="S899" s="314"/>
      <c r="T899" s="314"/>
      <c r="U899" s="314"/>
      <c r="V899" s="314"/>
      <c r="W899" s="314"/>
      <c r="X899" s="314"/>
      <c r="Y899" s="314"/>
      <c r="Z899" s="314"/>
    </row>
    <row r="900" spans="1:26" ht="14" x14ac:dyDescent="0.2">
      <c r="A900" s="356"/>
      <c r="B900" s="314"/>
      <c r="C900" s="314"/>
      <c r="D900" s="314"/>
      <c r="E900" s="314"/>
      <c r="F900" s="314"/>
      <c r="G900" s="314"/>
      <c r="H900" s="314"/>
      <c r="I900" s="314"/>
      <c r="J900" s="314"/>
      <c r="K900" s="314"/>
      <c r="L900" s="314"/>
      <c r="M900" s="314"/>
      <c r="N900" s="314"/>
      <c r="O900" s="314"/>
      <c r="P900" s="314"/>
      <c r="Q900" s="314"/>
      <c r="R900" s="356"/>
      <c r="S900" s="314"/>
      <c r="T900" s="314"/>
      <c r="U900" s="314"/>
      <c r="V900" s="314"/>
      <c r="W900" s="314"/>
      <c r="X900" s="314"/>
      <c r="Y900" s="314"/>
      <c r="Z900" s="314"/>
    </row>
    <row r="901" spans="1:26" ht="14" x14ac:dyDescent="0.2">
      <c r="A901" s="356"/>
      <c r="B901" s="314"/>
      <c r="C901" s="314"/>
      <c r="D901" s="314"/>
      <c r="E901" s="314"/>
      <c r="F901" s="314"/>
      <c r="G901" s="314"/>
      <c r="H901" s="314"/>
      <c r="I901" s="314"/>
      <c r="J901" s="314"/>
      <c r="K901" s="314"/>
      <c r="L901" s="314"/>
      <c r="M901" s="314"/>
      <c r="N901" s="314"/>
      <c r="O901" s="314"/>
      <c r="P901" s="314"/>
      <c r="Q901" s="314"/>
      <c r="R901" s="356"/>
      <c r="S901" s="314"/>
      <c r="T901" s="314"/>
      <c r="U901" s="314"/>
      <c r="V901" s="314"/>
      <c r="W901" s="314"/>
      <c r="X901" s="314"/>
      <c r="Y901" s="314"/>
      <c r="Z901" s="314"/>
    </row>
    <row r="902" spans="1:26" ht="14" x14ac:dyDescent="0.2">
      <c r="A902" s="356"/>
      <c r="B902" s="314"/>
      <c r="C902" s="314"/>
      <c r="D902" s="314"/>
      <c r="E902" s="314"/>
      <c r="F902" s="314"/>
      <c r="G902" s="314"/>
      <c r="H902" s="314"/>
      <c r="I902" s="314"/>
      <c r="J902" s="314"/>
      <c r="K902" s="314"/>
      <c r="L902" s="314"/>
      <c r="M902" s="314"/>
      <c r="N902" s="314"/>
      <c r="O902" s="314"/>
      <c r="P902" s="314"/>
      <c r="Q902" s="314"/>
      <c r="R902" s="356"/>
      <c r="S902" s="314"/>
      <c r="T902" s="314"/>
      <c r="U902" s="314"/>
      <c r="V902" s="314"/>
      <c r="W902" s="314"/>
      <c r="X902" s="314"/>
      <c r="Y902" s="314"/>
      <c r="Z902" s="314"/>
    </row>
    <row r="903" spans="1:26" ht="14" x14ac:dyDescent="0.2">
      <c r="A903" s="356"/>
      <c r="B903" s="314"/>
      <c r="C903" s="314"/>
      <c r="D903" s="314"/>
      <c r="E903" s="314"/>
      <c r="F903" s="314"/>
      <c r="G903" s="314"/>
      <c r="H903" s="314"/>
      <c r="I903" s="314"/>
      <c r="J903" s="314"/>
      <c r="K903" s="314"/>
      <c r="L903" s="314"/>
      <c r="M903" s="314"/>
      <c r="N903" s="314"/>
      <c r="O903" s="314"/>
      <c r="P903" s="314"/>
      <c r="Q903" s="314"/>
      <c r="R903" s="356"/>
      <c r="S903" s="314"/>
      <c r="T903" s="314"/>
      <c r="U903" s="314"/>
      <c r="V903" s="314"/>
      <c r="W903" s="314"/>
      <c r="X903" s="314"/>
      <c r="Y903" s="314"/>
      <c r="Z903" s="314"/>
    </row>
    <row r="904" spans="1:26" ht="14" x14ac:dyDescent="0.2">
      <c r="A904" s="356"/>
      <c r="B904" s="314"/>
      <c r="C904" s="314"/>
      <c r="D904" s="314"/>
      <c r="E904" s="314"/>
      <c r="F904" s="314"/>
      <c r="G904" s="314"/>
      <c r="H904" s="314"/>
      <c r="I904" s="314"/>
      <c r="J904" s="314"/>
      <c r="K904" s="314"/>
      <c r="L904" s="314"/>
      <c r="M904" s="314"/>
      <c r="N904" s="314"/>
      <c r="O904" s="314"/>
      <c r="P904" s="314"/>
      <c r="Q904" s="314"/>
      <c r="R904" s="356"/>
      <c r="S904" s="314"/>
      <c r="T904" s="314"/>
      <c r="U904" s="314"/>
      <c r="V904" s="314"/>
      <c r="W904" s="314"/>
      <c r="X904" s="314"/>
      <c r="Y904" s="314"/>
      <c r="Z904" s="314"/>
    </row>
    <row r="905" spans="1:26" ht="14" x14ac:dyDescent="0.2">
      <c r="A905" s="356"/>
      <c r="B905" s="314"/>
      <c r="C905" s="314"/>
      <c r="D905" s="314"/>
      <c r="E905" s="314"/>
      <c r="F905" s="314"/>
      <c r="G905" s="314"/>
      <c r="H905" s="314"/>
      <c r="I905" s="314"/>
      <c r="J905" s="314"/>
      <c r="K905" s="314"/>
      <c r="L905" s="314"/>
      <c r="M905" s="314"/>
      <c r="N905" s="314"/>
      <c r="O905" s="314"/>
      <c r="P905" s="314"/>
      <c r="Q905" s="314"/>
      <c r="R905" s="356"/>
      <c r="S905" s="314"/>
      <c r="T905" s="314"/>
      <c r="U905" s="314"/>
      <c r="V905" s="314"/>
      <c r="W905" s="314"/>
      <c r="X905" s="314"/>
      <c r="Y905" s="314"/>
      <c r="Z905" s="314"/>
    </row>
    <row r="906" spans="1:26" ht="14" x14ac:dyDescent="0.2">
      <c r="A906" s="356"/>
      <c r="B906" s="314"/>
      <c r="C906" s="314"/>
      <c r="D906" s="314"/>
      <c r="E906" s="314"/>
      <c r="F906" s="314"/>
      <c r="G906" s="314"/>
      <c r="H906" s="314"/>
      <c r="I906" s="314"/>
      <c r="J906" s="314"/>
      <c r="K906" s="314"/>
      <c r="L906" s="314"/>
      <c r="M906" s="314"/>
      <c r="N906" s="314"/>
      <c r="O906" s="314"/>
      <c r="P906" s="314"/>
      <c r="Q906" s="314"/>
      <c r="R906" s="356"/>
      <c r="S906" s="314"/>
      <c r="T906" s="314"/>
      <c r="U906" s="314"/>
      <c r="V906" s="314"/>
      <c r="W906" s="314"/>
      <c r="X906" s="314"/>
      <c r="Y906" s="314"/>
      <c r="Z906" s="314"/>
    </row>
    <row r="907" spans="1:26" ht="14" x14ac:dyDescent="0.2">
      <c r="A907" s="356"/>
      <c r="B907" s="314"/>
      <c r="C907" s="314"/>
      <c r="D907" s="314"/>
      <c r="E907" s="314"/>
      <c r="F907" s="314"/>
      <c r="G907" s="314"/>
      <c r="H907" s="314"/>
      <c r="I907" s="314"/>
      <c r="J907" s="314"/>
      <c r="K907" s="314"/>
      <c r="L907" s="314"/>
      <c r="M907" s="314"/>
      <c r="N907" s="314"/>
      <c r="O907" s="314"/>
      <c r="P907" s="314"/>
      <c r="Q907" s="314"/>
      <c r="R907" s="356"/>
      <c r="S907" s="314"/>
      <c r="T907" s="314"/>
      <c r="U907" s="314"/>
      <c r="V907" s="314"/>
      <c r="W907" s="314"/>
      <c r="X907" s="314"/>
      <c r="Y907" s="314"/>
      <c r="Z907" s="314"/>
    </row>
    <row r="908" spans="1:26" ht="14" x14ac:dyDescent="0.2">
      <c r="A908" s="356"/>
      <c r="B908" s="314"/>
      <c r="C908" s="314"/>
      <c r="D908" s="314"/>
      <c r="E908" s="314"/>
      <c r="F908" s="314"/>
      <c r="G908" s="314"/>
      <c r="H908" s="314"/>
      <c r="I908" s="314"/>
      <c r="J908" s="314"/>
      <c r="K908" s="314"/>
      <c r="L908" s="314"/>
      <c r="M908" s="314"/>
      <c r="N908" s="314"/>
      <c r="O908" s="314"/>
      <c r="P908" s="314"/>
      <c r="Q908" s="314"/>
      <c r="R908" s="356"/>
      <c r="S908" s="314"/>
      <c r="T908" s="314"/>
      <c r="U908" s="314"/>
      <c r="V908" s="314"/>
      <c r="W908" s="314"/>
      <c r="X908" s="314"/>
      <c r="Y908" s="314"/>
      <c r="Z908" s="314"/>
    </row>
    <row r="909" spans="1:26" ht="14" x14ac:dyDescent="0.2">
      <c r="A909" s="356"/>
      <c r="B909" s="314"/>
      <c r="C909" s="314"/>
      <c r="D909" s="314"/>
      <c r="E909" s="314"/>
      <c r="F909" s="314"/>
      <c r="G909" s="314"/>
      <c r="H909" s="314"/>
      <c r="I909" s="314"/>
      <c r="J909" s="314"/>
      <c r="K909" s="314"/>
      <c r="L909" s="314"/>
      <c r="M909" s="314"/>
      <c r="N909" s="314"/>
      <c r="O909" s="314"/>
      <c r="P909" s="314"/>
      <c r="Q909" s="314"/>
      <c r="R909" s="356"/>
      <c r="S909" s="314"/>
      <c r="T909" s="314"/>
      <c r="U909" s="314"/>
      <c r="V909" s="314"/>
      <c r="W909" s="314"/>
      <c r="X909" s="314"/>
      <c r="Y909" s="314"/>
      <c r="Z909" s="314"/>
    </row>
    <row r="910" spans="1:26" ht="14" x14ac:dyDescent="0.2">
      <c r="A910" s="356"/>
      <c r="B910" s="314"/>
      <c r="C910" s="314"/>
      <c r="D910" s="314"/>
      <c r="E910" s="314"/>
      <c r="F910" s="314"/>
      <c r="G910" s="314"/>
      <c r="H910" s="314"/>
      <c r="I910" s="314"/>
      <c r="J910" s="314"/>
      <c r="K910" s="314"/>
      <c r="L910" s="314"/>
      <c r="M910" s="314"/>
      <c r="N910" s="314"/>
      <c r="O910" s="314"/>
      <c r="P910" s="314"/>
      <c r="Q910" s="314"/>
      <c r="R910" s="356"/>
      <c r="S910" s="314"/>
      <c r="T910" s="314"/>
      <c r="U910" s="314"/>
      <c r="V910" s="314"/>
      <c r="W910" s="314"/>
      <c r="X910" s="314"/>
      <c r="Y910" s="314"/>
      <c r="Z910" s="314"/>
    </row>
    <row r="911" spans="1:26" ht="14" x14ac:dyDescent="0.2">
      <c r="A911" s="356"/>
      <c r="B911" s="314"/>
      <c r="C911" s="314"/>
      <c r="D911" s="314"/>
      <c r="E911" s="314"/>
      <c r="F911" s="314"/>
      <c r="G911" s="314"/>
      <c r="H911" s="314"/>
      <c r="I911" s="314"/>
      <c r="J911" s="314"/>
      <c r="K911" s="314"/>
      <c r="L911" s="314"/>
      <c r="M911" s="314"/>
      <c r="N911" s="314"/>
      <c r="O911" s="314"/>
      <c r="P911" s="314"/>
      <c r="Q911" s="314"/>
      <c r="R911" s="356"/>
      <c r="S911" s="314"/>
      <c r="T911" s="314"/>
      <c r="U911" s="314"/>
      <c r="V911" s="314"/>
      <c r="W911" s="314"/>
      <c r="X911" s="314"/>
      <c r="Y911" s="314"/>
      <c r="Z911" s="314"/>
    </row>
    <row r="912" spans="1:26" ht="14" x14ac:dyDescent="0.2">
      <c r="A912" s="356"/>
      <c r="B912" s="314"/>
      <c r="C912" s="314"/>
      <c r="D912" s="314"/>
      <c r="E912" s="314"/>
      <c r="F912" s="314"/>
      <c r="G912" s="314"/>
      <c r="H912" s="314"/>
      <c r="I912" s="314"/>
      <c r="J912" s="314"/>
      <c r="K912" s="314"/>
      <c r="L912" s="314"/>
      <c r="M912" s="314"/>
      <c r="N912" s="314"/>
      <c r="O912" s="314"/>
      <c r="P912" s="314"/>
      <c r="Q912" s="314"/>
      <c r="R912" s="356"/>
      <c r="S912" s="314"/>
      <c r="T912" s="314"/>
      <c r="U912" s="314"/>
      <c r="V912" s="314"/>
      <c r="W912" s="314"/>
      <c r="X912" s="314"/>
      <c r="Y912" s="314"/>
      <c r="Z912" s="314"/>
    </row>
    <row r="913" spans="1:26" ht="14" x14ac:dyDescent="0.2">
      <c r="A913" s="356"/>
      <c r="B913" s="314"/>
      <c r="C913" s="314"/>
      <c r="D913" s="314"/>
      <c r="E913" s="314"/>
      <c r="F913" s="314"/>
      <c r="G913" s="314"/>
      <c r="H913" s="314"/>
      <c r="I913" s="314"/>
      <c r="J913" s="314"/>
      <c r="K913" s="314"/>
      <c r="L913" s="314"/>
      <c r="M913" s="314"/>
      <c r="N913" s="314"/>
      <c r="O913" s="314"/>
      <c r="P913" s="314"/>
      <c r="Q913" s="314"/>
      <c r="R913" s="356"/>
      <c r="S913" s="314"/>
      <c r="T913" s="314"/>
      <c r="U913" s="314"/>
      <c r="V913" s="314"/>
      <c r="W913" s="314"/>
      <c r="X913" s="314"/>
      <c r="Y913" s="314"/>
      <c r="Z913" s="314"/>
    </row>
    <row r="914" spans="1:26" ht="14" x14ac:dyDescent="0.2">
      <c r="A914" s="356"/>
      <c r="B914" s="314"/>
      <c r="C914" s="314"/>
      <c r="D914" s="314"/>
      <c r="E914" s="314"/>
      <c r="F914" s="314"/>
      <c r="G914" s="314"/>
      <c r="H914" s="314"/>
      <c r="I914" s="314"/>
      <c r="J914" s="314"/>
      <c r="K914" s="314"/>
      <c r="L914" s="314"/>
      <c r="M914" s="314"/>
      <c r="N914" s="314"/>
      <c r="O914" s="314"/>
      <c r="P914" s="314"/>
      <c r="Q914" s="314"/>
      <c r="R914" s="356"/>
      <c r="S914" s="314"/>
      <c r="T914" s="314"/>
      <c r="U914" s="314"/>
      <c r="V914" s="314"/>
      <c r="W914" s="314"/>
      <c r="X914" s="314"/>
      <c r="Y914" s="314"/>
      <c r="Z914" s="314"/>
    </row>
    <row r="915" spans="1:26" ht="14" x14ac:dyDescent="0.2">
      <c r="A915" s="356"/>
      <c r="B915" s="314"/>
      <c r="C915" s="314"/>
      <c r="D915" s="314"/>
      <c r="E915" s="314"/>
      <c r="F915" s="314"/>
      <c r="G915" s="314"/>
      <c r="H915" s="314"/>
      <c r="I915" s="314"/>
      <c r="J915" s="314"/>
      <c r="K915" s="314"/>
      <c r="L915" s="314"/>
      <c r="M915" s="314"/>
      <c r="N915" s="314"/>
      <c r="O915" s="314"/>
      <c r="P915" s="314"/>
      <c r="Q915" s="314"/>
      <c r="R915" s="356"/>
      <c r="S915" s="314"/>
      <c r="T915" s="314"/>
      <c r="U915" s="314"/>
      <c r="V915" s="314"/>
      <c r="W915" s="314"/>
      <c r="X915" s="314"/>
      <c r="Y915" s="314"/>
      <c r="Z915" s="314"/>
    </row>
    <row r="916" spans="1:26" ht="14" x14ac:dyDescent="0.2">
      <c r="A916" s="356"/>
      <c r="B916" s="314"/>
      <c r="C916" s="314"/>
      <c r="D916" s="314"/>
      <c r="E916" s="314"/>
      <c r="F916" s="314"/>
      <c r="G916" s="314"/>
      <c r="H916" s="314"/>
      <c r="I916" s="314"/>
      <c r="J916" s="314"/>
      <c r="K916" s="314"/>
      <c r="L916" s="314"/>
      <c r="M916" s="314"/>
      <c r="N916" s="314"/>
      <c r="O916" s="314"/>
      <c r="P916" s="314"/>
      <c r="Q916" s="314"/>
      <c r="R916" s="356"/>
      <c r="S916" s="314"/>
      <c r="T916" s="314"/>
      <c r="U916" s="314"/>
      <c r="V916" s="314"/>
      <c r="W916" s="314"/>
      <c r="X916" s="314"/>
      <c r="Y916" s="314"/>
      <c r="Z916" s="314"/>
    </row>
    <row r="917" spans="1:26" ht="14" x14ac:dyDescent="0.2">
      <c r="A917" s="356"/>
      <c r="B917" s="314"/>
      <c r="C917" s="314"/>
      <c r="D917" s="314"/>
      <c r="E917" s="314"/>
      <c r="F917" s="314"/>
      <c r="G917" s="314"/>
      <c r="H917" s="314"/>
      <c r="I917" s="314"/>
      <c r="J917" s="314"/>
      <c r="K917" s="314"/>
      <c r="L917" s="314"/>
      <c r="M917" s="314"/>
      <c r="N917" s="314"/>
      <c r="O917" s="314"/>
      <c r="P917" s="314"/>
      <c r="Q917" s="314"/>
      <c r="R917" s="356"/>
      <c r="S917" s="314"/>
      <c r="T917" s="314"/>
      <c r="U917" s="314"/>
      <c r="V917" s="314"/>
      <c r="W917" s="314"/>
      <c r="X917" s="314"/>
      <c r="Y917" s="314"/>
      <c r="Z917" s="314"/>
    </row>
    <row r="918" spans="1:26" ht="14" x14ac:dyDescent="0.2">
      <c r="A918" s="356"/>
      <c r="B918" s="314"/>
      <c r="C918" s="314"/>
      <c r="D918" s="314"/>
      <c r="E918" s="314"/>
      <c r="F918" s="314"/>
      <c r="G918" s="314"/>
      <c r="H918" s="314"/>
      <c r="I918" s="314"/>
      <c r="J918" s="314"/>
      <c r="K918" s="314"/>
      <c r="L918" s="314"/>
      <c r="M918" s="314"/>
      <c r="N918" s="314"/>
      <c r="O918" s="314"/>
      <c r="P918" s="314"/>
      <c r="Q918" s="314"/>
      <c r="R918" s="356"/>
      <c r="S918" s="314"/>
      <c r="T918" s="314"/>
      <c r="U918" s="314"/>
      <c r="V918" s="314"/>
      <c r="W918" s="314"/>
      <c r="X918" s="314"/>
      <c r="Y918" s="314"/>
      <c r="Z918" s="314"/>
    </row>
    <row r="919" spans="1:26" ht="14" x14ac:dyDescent="0.2">
      <c r="A919" s="356"/>
      <c r="B919" s="314"/>
      <c r="C919" s="314"/>
      <c r="D919" s="314"/>
      <c r="E919" s="314"/>
      <c r="F919" s="314"/>
      <c r="G919" s="314"/>
      <c r="H919" s="314"/>
      <c r="I919" s="314"/>
      <c r="J919" s="314"/>
      <c r="K919" s="314"/>
      <c r="L919" s="314"/>
      <c r="M919" s="314"/>
      <c r="N919" s="314"/>
      <c r="O919" s="314"/>
      <c r="P919" s="314"/>
      <c r="Q919" s="314"/>
      <c r="R919" s="356"/>
      <c r="S919" s="314"/>
      <c r="T919" s="314"/>
      <c r="U919" s="314"/>
      <c r="V919" s="314"/>
      <c r="W919" s="314"/>
      <c r="X919" s="314"/>
      <c r="Y919" s="314"/>
      <c r="Z919" s="314"/>
    </row>
    <row r="920" spans="1:26" ht="14" x14ac:dyDescent="0.2">
      <c r="A920" s="356"/>
      <c r="B920" s="314"/>
      <c r="C920" s="314"/>
      <c r="D920" s="314"/>
      <c r="E920" s="314"/>
      <c r="F920" s="314"/>
      <c r="G920" s="314"/>
      <c r="H920" s="314"/>
      <c r="I920" s="314"/>
      <c r="J920" s="314"/>
      <c r="K920" s="314"/>
      <c r="L920" s="314"/>
      <c r="M920" s="314"/>
      <c r="N920" s="314"/>
      <c r="O920" s="314"/>
      <c r="P920" s="314"/>
      <c r="Q920" s="314"/>
      <c r="R920" s="356"/>
      <c r="S920" s="314"/>
      <c r="T920" s="314"/>
      <c r="U920" s="314"/>
      <c r="V920" s="314"/>
      <c r="W920" s="314"/>
      <c r="X920" s="314"/>
      <c r="Y920" s="314"/>
      <c r="Z920" s="314"/>
    </row>
    <row r="921" spans="1:26" ht="14" x14ac:dyDescent="0.2">
      <c r="A921" s="356"/>
      <c r="B921" s="314"/>
      <c r="C921" s="314"/>
      <c r="D921" s="314"/>
      <c r="E921" s="314"/>
      <c r="F921" s="314"/>
      <c r="G921" s="314"/>
      <c r="H921" s="314"/>
      <c r="I921" s="314"/>
      <c r="J921" s="314"/>
      <c r="K921" s="314"/>
      <c r="L921" s="314"/>
      <c r="M921" s="314"/>
      <c r="N921" s="314"/>
      <c r="O921" s="314"/>
      <c r="P921" s="314"/>
      <c r="Q921" s="314"/>
      <c r="R921" s="356"/>
      <c r="S921" s="314"/>
      <c r="T921" s="314"/>
      <c r="U921" s="314"/>
      <c r="V921" s="314"/>
      <c r="W921" s="314"/>
      <c r="X921" s="314"/>
      <c r="Y921" s="314"/>
      <c r="Z921" s="314"/>
    </row>
    <row r="922" spans="1:26" ht="14" x14ac:dyDescent="0.2">
      <c r="A922" s="356"/>
      <c r="B922" s="314"/>
      <c r="C922" s="314"/>
      <c r="D922" s="314"/>
      <c r="E922" s="314"/>
      <c r="F922" s="314"/>
      <c r="G922" s="314"/>
      <c r="H922" s="314"/>
      <c r="I922" s="314"/>
      <c r="J922" s="314"/>
      <c r="K922" s="314"/>
      <c r="L922" s="314"/>
      <c r="M922" s="314"/>
      <c r="N922" s="314"/>
      <c r="O922" s="314"/>
      <c r="P922" s="314"/>
      <c r="Q922" s="314"/>
      <c r="R922" s="356"/>
      <c r="S922" s="314"/>
      <c r="T922" s="314"/>
      <c r="U922" s="314"/>
      <c r="V922" s="314"/>
      <c r="W922" s="314"/>
      <c r="X922" s="314"/>
      <c r="Y922" s="314"/>
      <c r="Z922" s="314"/>
    </row>
    <row r="923" spans="1:26" ht="14" x14ac:dyDescent="0.2">
      <c r="A923" s="356"/>
      <c r="B923" s="314"/>
      <c r="C923" s="314"/>
      <c r="D923" s="314"/>
      <c r="E923" s="314"/>
      <c r="F923" s="314"/>
      <c r="G923" s="314"/>
      <c r="H923" s="314"/>
      <c r="I923" s="314"/>
      <c r="J923" s="314"/>
      <c r="K923" s="314"/>
      <c r="L923" s="314"/>
      <c r="M923" s="314"/>
      <c r="N923" s="314"/>
      <c r="O923" s="314"/>
      <c r="P923" s="314"/>
      <c r="Q923" s="314"/>
      <c r="R923" s="356"/>
      <c r="S923" s="314"/>
      <c r="T923" s="314"/>
      <c r="U923" s="314"/>
      <c r="V923" s="314"/>
      <c r="W923" s="314"/>
      <c r="X923" s="314"/>
      <c r="Y923" s="314"/>
      <c r="Z923" s="314"/>
    </row>
    <row r="924" spans="1:26" ht="14" x14ac:dyDescent="0.2">
      <c r="A924" s="356"/>
      <c r="B924" s="314"/>
      <c r="C924" s="314"/>
      <c r="D924" s="314"/>
      <c r="E924" s="314"/>
      <c r="F924" s="314"/>
      <c r="G924" s="314"/>
      <c r="H924" s="314"/>
      <c r="I924" s="314"/>
      <c r="J924" s="314"/>
      <c r="K924" s="314"/>
      <c r="L924" s="314"/>
      <c r="M924" s="314"/>
      <c r="N924" s="314"/>
      <c r="O924" s="314"/>
      <c r="P924" s="314"/>
      <c r="Q924" s="314"/>
      <c r="R924" s="356"/>
      <c r="S924" s="314"/>
      <c r="T924" s="314"/>
      <c r="U924" s="314"/>
      <c r="V924" s="314"/>
      <c r="W924" s="314"/>
      <c r="X924" s="314"/>
      <c r="Y924" s="314"/>
      <c r="Z924" s="314"/>
    </row>
    <row r="925" spans="1:26" ht="14" x14ac:dyDescent="0.2">
      <c r="A925" s="356"/>
      <c r="B925" s="314"/>
      <c r="C925" s="314"/>
      <c r="D925" s="314"/>
      <c r="E925" s="314"/>
      <c r="F925" s="314"/>
      <c r="G925" s="314"/>
      <c r="H925" s="314"/>
      <c r="I925" s="314"/>
      <c r="J925" s="314"/>
      <c r="K925" s="314"/>
      <c r="L925" s="314"/>
      <c r="M925" s="314"/>
      <c r="N925" s="314"/>
      <c r="O925" s="314"/>
      <c r="P925" s="314"/>
      <c r="Q925" s="314"/>
      <c r="R925" s="356"/>
      <c r="S925" s="314"/>
      <c r="T925" s="314"/>
      <c r="U925" s="314"/>
      <c r="V925" s="314"/>
      <c r="W925" s="314"/>
      <c r="X925" s="314"/>
      <c r="Y925" s="314"/>
      <c r="Z925" s="314"/>
    </row>
    <row r="926" spans="1:26" ht="14" x14ac:dyDescent="0.2">
      <c r="A926" s="356"/>
      <c r="B926" s="314"/>
      <c r="C926" s="314"/>
      <c r="D926" s="314"/>
      <c r="E926" s="314"/>
      <c r="F926" s="314"/>
      <c r="G926" s="314"/>
      <c r="H926" s="314"/>
      <c r="I926" s="314"/>
      <c r="J926" s="314"/>
      <c r="K926" s="314"/>
      <c r="L926" s="314"/>
      <c r="M926" s="314"/>
      <c r="N926" s="314"/>
      <c r="O926" s="314"/>
      <c r="P926" s="314"/>
      <c r="Q926" s="314"/>
      <c r="R926" s="356"/>
      <c r="S926" s="314"/>
      <c r="T926" s="314"/>
      <c r="U926" s="314"/>
      <c r="V926" s="314"/>
      <c r="W926" s="314"/>
      <c r="X926" s="314"/>
      <c r="Y926" s="314"/>
      <c r="Z926" s="314"/>
    </row>
    <row r="927" spans="1:26" ht="14" x14ac:dyDescent="0.2">
      <c r="A927" s="356"/>
      <c r="B927" s="314"/>
      <c r="C927" s="314"/>
      <c r="D927" s="314"/>
      <c r="E927" s="314"/>
      <c r="F927" s="314"/>
      <c r="G927" s="314"/>
      <c r="H927" s="314"/>
      <c r="I927" s="314"/>
      <c r="J927" s="314"/>
      <c r="K927" s="314"/>
      <c r="L927" s="314"/>
      <c r="M927" s="314"/>
      <c r="N927" s="314"/>
      <c r="O927" s="314"/>
      <c r="P927" s="314"/>
      <c r="Q927" s="314"/>
      <c r="R927" s="356"/>
      <c r="S927" s="314"/>
      <c r="T927" s="314"/>
      <c r="U927" s="314"/>
      <c r="V927" s="314"/>
      <c r="W927" s="314"/>
      <c r="X927" s="314"/>
      <c r="Y927" s="314"/>
      <c r="Z927" s="314"/>
    </row>
    <row r="928" spans="1:26" ht="14" x14ac:dyDescent="0.2">
      <c r="A928" s="356"/>
      <c r="B928" s="314"/>
      <c r="C928" s="314"/>
      <c r="D928" s="314"/>
      <c r="E928" s="314"/>
      <c r="F928" s="314"/>
      <c r="G928" s="314"/>
      <c r="H928" s="314"/>
      <c r="I928" s="314"/>
      <c r="J928" s="314"/>
      <c r="K928" s="314"/>
      <c r="L928" s="314"/>
      <c r="M928" s="314"/>
      <c r="N928" s="314"/>
      <c r="O928" s="314"/>
      <c r="P928" s="314"/>
      <c r="Q928" s="314"/>
      <c r="R928" s="356"/>
      <c r="S928" s="314"/>
      <c r="T928" s="314"/>
      <c r="U928" s="314"/>
      <c r="V928" s="314"/>
      <c r="W928" s="314"/>
      <c r="X928" s="314"/>
      <c r="Y928" s="314"/>
      <c r="Z928" s="314"/>
    </row>
    <row r="929" spans="1:26" ht="14" x14ac:dyDescent="0.2">
      <c r="A929" s="356"/>
      <c r="B929" s="314"/>
      <c r="C929" s="314"/>
      <c r="D929" s="314"/>
      <c r="E929" s="314"/>
      <c r="F929" s="314"/>
      <c r="G929" s="314"/>
      <c r="H929" s="314"/>
      <c r="I929" s="314"/>
      <c r="J929" s="314"/>
      <c r="K929" s="314"/>
      <c r="L929" s="314"/>
      <c r="M929" s="314"/>
      <c r="N929" s="314"/>
      <c r="O929" s="314"/>
      <c r="P929" s="314"/>
      <c r="Q929" s="314"/>
      <c r="R929" s="356"/>
      <c r="S929" s="314"/>
      <c r="T929" s="314"/>
      <c r="U929" s="314"/>
      <c r="V929" s="314"/>
      <c r="W929" s="314"/>
      <c r="X929" s="314"/>
      <c r="Y929" s="314"/>
      <c r="Z929" s="314"/>
    </row>
    <row r="930" spans="1:26" ht="14" x14ac:dyDescent="0.2">
      <c r="A930" s="356"/>
      <c r="B930" s="314"/>
      <c r="C930" s="314"/>
      <c r="D930" s="314"/>
      <c r="E930" s="314"/>
      <c r="F930" s="314"/>
      <c r="G930" s="314"/>
      <c r="H930" s="314"/>
      <c r="I930" s="314"/>
      <c r="J930" s="314"/>
      <c r="K930" s="314"/>
      <c r="L930" s="314"/>
      <c r="M930" s="314"/>
      <c r="N930" s="314"/>
      <c r="O930" s="314"/>
      <c r="P930" s="314"/>
      <c r="Q930" s="314"/>
      <c r="R930" s="356"/>
      <c r="S930" s="314"/>
      <c r="T930" s="314"/>
      <c r="U930" s="314"/>
      <c r="V930" s="314"/>
      <c r="W930" s="314"/>
      <c r="X930" s="314"/>
      <c r="Y930" s="314"/>
      <c r="Z930" s="314"/>
    </row>
    <row r="931" spans="1:26" ht="14" x14ac:dyDescent="0.2">
      <c r="A931" s="356"/>
      <c r="B931" s="314"/>
      <c r="C931" s="314"/>
      <c r="D931" s="314"/>
      <c r="E931" s="314"/>
      <c r="F931" s="314"/>
      <c r="G931" s="314"/>
      <c r="H931" s="314"/>
      <c r="I931" s="314"/>
      <c r="J931" s="314"/>
      <c r="K931" s="314"/>
      <c r="L931" s="314"/>
      <c r="M931" s="314"/>
      <c r="N931" s="314"/>
      <c r="O931" s="314"/>
      <c r="P931" s="314"/>
      <c r="Q931" s="314"/>
      <c r="R931" s="356"/>
      <c r="S931" s="314"/>
      <c r="T931" s="314"/>
      <c r="U931" s="314"/>
      <c r="V931" s="314"/>
      <c r="W931" s="314"/>
      <c r="X931" s="314"/>
      <c r="Y931" s="314"/>
      <c r="Z931" s="314"/>
    </row>
    <row r="932" spans="1:26" ht="14" x14ac:dyDescent="0.2">
      <c r="A932" s="356"/>
      <c r="B932" s="314"/>
      <c r="C932" s="314"/>
      <c r="D932" s="314"/>
      <c r="E932" s="314"/>
      <c r="F932" s="314"/>
      <c r="G932" s="314"/>
      <c r="H932" s="314"/>
      <c r="I932" s="314"/>
      <c r="J932" s="314"/>
      <c r="K932" s="314"/>
      <c r="L932" s="314"/>
      <c r="M932" s="314"/>
      <c r="N932" s="314"/>
      <c r="O932" s="314"/>
      <c r="P932" s="314"/>
      <c r="Q932" s="314"/>
      <c r="R932" s="356"/>
      <c r="S932" s="314"/>
      <c r="T932" s="314"/>
      <c r="U932" s="314"/>
      <c r="V932" s="314"/>
      <c r="W932" s="314"/>
      <c r="X932" s="314"/>
      <c r="Y932" s="314"/>
      <c r="Z932" s="314"/>
    </row>
    <row r="933" spans="1:26" ht="14" x14ac:dyDescent="0.2">
      <c r="A933" s="356"/>
      <c r="B933" s="314"/>
      <c r="C933" s="314"/>
      <c r="D933" s="314"/>
      <c r="E933" s="314"/>
      <c r="F933" s="314"/>
      <c r="G933" s="314"/>
      <c r="H933" s="314"/>
      <c r="I933" s="314"/>
      <c r="J933" s="314"/>
      <c r="K933" s="314"/>
      <c r="L933" s="314"/>
      <c r="M933" s="314"/>
      <c r="N933" s="314"/>
      <c r="O933" s="314"/>
      <c r="P933" s="314"/>
      <c r="Q933" s="314"/>
      <c r="R933" s="356"/>
      <c r="S933" s="314"/>
      <c r="T933" s="314"/>
      <c r="U933" s="314"/>
      <c r="V933" s="314"/>
      <c r="W933" s="314"/>
      <c r="X933" s="314"/>
      <c r="Y933" s="314"/>
      <c r="Z933" s="314"/>
    </row>
    <row r="934" spans="1:26" ht="14" x14ac:dyDescent="0.2">
      <c r="A934" s="356"/>
      <c r="B934" s="314"/>
      <c r="C934" s="314"/>
      <c r="D934" s="314"/>
      <c r="E934" s="314"/>
      <c r="F934" s="314"/>
      <c r="G934" s="314"/>
      <c r="H934" s="314"/>
      <c r="I934" s="314"/>
      <c r="J934" s="314"/>
      <c r="K934" s="314"/>
      <c r="L934" s="314"/>
      <c r="M934" s="314"/>
      <c r="N934" s="314"/>
      <c r="O934" s="314"/>
      <c r="P934" s="314"/>
      <c r="Q934" s="314"/>
      <c r="R934" s="356"/>
      <c r="S934" s="314"/>
      <c r="T934" s="314"/>
      <c r="U934" s="314"/>
      <c r="V934" s="314"/>
      <c r="W934" s="314"/>
      <c r="X934" s="314"/>
      <c r="Y934" s="314"/>
      <c r="Z934" s="314"/>
    </row>
    <row r="935" spans="1:26" ht="14" x14ac:dyDescent="0.2">
      <c r="A935" s="356"/>
      <c r="B935" s="314"/>
      <c r="C935" s="314"/>
      <c r="D935" s="314"/>
      <c r="E935" s="314"/>
      <c r="F935" s="314"/>
      <c r="G935" s="314"/>
      <c r="H935" s="314"/>
      <c r="I935" s="314"/>
      <c r="J935" s="314"/>
      <c r="K935" s="314"/>
      <c r="L935" s="314"/>
      <c r="M935" s="314"/>
      <c r="N935" s="314"/>
      <c r="O935" s="314"/>
      <c r="P935" s="314"/>
      <c r="Q935" s="314"/>
      <c r="R935" s="356"/>
      <c r="S935" s="314"/>
      <c r="T935" s="314"/>
      <c r="U935" s="314"/>
      <c r="V935" s="314"/>
      <c r="W935" s="314"/>
      <c r="X935" s="314"/>
      <c r="Y935" s="314"/>
      <c r="Z935" s="314"/>
    </row>
    <row r="936" spans="1:26" ht="14" x14ac:dyDescent="0.2">
      <c r="A936" s="356"/>
      <c r="B936" s="314"/>
      <c r="C936" s="314"/>
      <c r="D936" s="314"/>
      <c r="E936" s="314"/>
      <c r="F936" s="314"/>
      <c r="G936" s="314"/>
      <c r="H936" s="314"/>
      <c r="I936" s="314"/>
      <c r="J936" s="314"/>
      <c r="K936" s="314"/>
      <c r="L936" s="314"/>
      <c r="M936" s="314"/>
      <c r="N936" s="314"/>
      <c r="O936" s="314"/>
      <c r="P936" s="314"/>
      <c r="Q936" s="314"/>
      <c r="R936" s="356"/>
      <c r="S936" s="314"/>
      <c r="T936" s="314"/>
      <c r="U936" s="314"/>
      <c r="V936" s="314"/>
      <c r="W936" s="314"/>
      <c r="X936" s="314"/>
      <c r="Y936" s="314"/>
      <c r="Z936" s="314"/>
    </row>
    <row r="937" spans="1:26" ht="14" x14ac:dyDescent="0.2">
      <c r="A937" s="356"/>
      <c r="B937" s="314"/>
      <c r="C937" s="314"/>
      <c r="D937" s="314"/>
      <c r="E937" s="314"/>
      <c r="F937" s="314"/>
      <c r="G937" s="314"/>
      <c r="H937" s="314"/>
      <c r="I937" s="314"/>
      <c r="J937" s="314"/>
      <c r="K937" s="314"/>
      <c r="L937" s="314"/>
      <c r="M937" s="314"/>
      <c r="N937" s="314"/>
      <c r="O937" s="314"/>
      <c r="P937" s="314"/>
      <c r="Q937" s="314"/>
      <c r="R937" s="356"/>
      <c r="S937" s="314"/>
      <c r="T937" s="314"/>
      <c r="U937" s="314"/>
      <c r="V937" s="314"/>
      <c r="W937" s="314"/>
      <c r="X937" s="314"/>
      <c r="Y937" s="314"/>
      <c r="Z937" s="314"/>
    </row>
    <row r="938" spans="1:26" ht="14" x14ac:dyDescent="0.2">
      <c r="A938" s="356"/>
      <c r="B938" s="314"/>
      <c r="C938" s="314"/>
      <c r="D938" s="314"/>
      <c r="E938" s="314"/>
      <c r="F938" s="314"/>
      <c r="G938" s="314"/>
      <c r="H938" s="314"/>
      <c r="I938" s="314"/>
      <c r="J938" s="314"/>
      <c r="K938" s="314"/>
      <c r="L938" s="314"/>
      <c r="M938" s="314"/>
      <c r="N938" s="314"/>
      <c r="O938" s="314"/>
      <c r="P938" s="314"/>
      <c r="Q938" s="314"/>
      <c r="R938" s="356"/>
      <c r="S938" s="314"/>
      <c r="T938" s="314"/>
      <c r="U938" s="314"/>
      <c r="V938" s="314"/>
      <c r="W938" s="314"/>
      <c r="X938" s="314"/>
      <c r="Y938" s="314"/>
      <c r="Z938" s="314"/>
    </row>
    <row r="939" spans="1:26" ht="14" x14ac:dyDescent="0.2">
      <c r="A939" s="356"/>
      <c r="B939" s="314"/>
      <c r="C939" s="314"/>
      <c r="D939" s="314"/>
      <c r="E939" s="314"/>
      <c r="F939" s="314"/>
      <c r="G939" s="314"/>
      <c r="H939" s="314"/>
      <c r="I939" s="314"/>
      <c r="J939" s="314"/>
      <c r="K939" s="314"/>
      <c r="L939" s="314"/>
      <c r="M939" s="314"/>
      <c r="N939" s="314"/>
      <c r="O939" s="314"/>
      <c r="P939" s="314"/>
      <c r="Q939" s="314"/>
      <c r="R939" s="356"/>
      <c r="S939" s="314"/>
      <c r="T939" s="314"/>
      <c r="U939" s="314"/>
      <c r="V939" s="314"/>
      <c r="W939" s="314"/>
      <c r="X939" s="314"/>
      <c r="Y939" s="314"/>
      <c r="Z939" s="314"/>
    </row>
    <row r="940" spans="1:26" ht="14" x14ac:dyDescent="0.2">
      <c r="A940" s="356"/>
      <c r="B940" s="314"/>
      <c r="C940" s="314"/>
      <c r="D940" s="314"/>
      <c r="E940" s="314"/>
      <c r="F940" s="314"/>
      <c r="G940" s="314"/>
      <c r="H940" s="314"/>
      <c r="I940" s="314"/>
      <c r="J940" s="314"/>
      <c r="K940" s="314"/>
      <c r="L940" s="314"/>
      <c r="M940" s="314"/>
      <c r="N940" s="314"/>
      <c r="O940" s="314"/>
      <c r="P940" s="314"/>
      <c r="Q940" s="314"/>
      <c r="R940" s="356"/>
      <c r="S940" s="314"/>
      <c r="T940" s="314"/>
      <c r="U940" s="314"/>
      <c r="V940" s="314"/>
      <c r="W940" s="314"/>
      <c r="X940" s="314"/>
      <c r="Y940" s="314"/>
      <c r="Z940" s="314"/>
    </row>
    <row r="941" spans="1:26" ht="14" x14ac:dyDescent="0.2">
      <c r="A941" s="356"/>
      <c r="B941" s="314"/>
      <c r="C941" s="314"/>
      <c r="D941" s="314"/>
      <c r="E941" s="314"/>
      <c r="F941" s="314"/>
      <c r="G941" s="314"/>
      <c r="H941" s="314"/>
      <c r="I941" s="314"/>
      <c r="J941" s="314"/>
      <c r="K941" s="314"/>
      <c r="L941" s="314"/>
      <c r="M941" s="314"/>
      <c r="N941" s="314"/>
      <c r="O941" s="314"/>
      <c r="P941" s="314"/>
      <c r="Q941" s="314"/>
      <c r="R941" s="356"/>
      <c r="S941" s="314"/>
      <c r="T941" s="314"/>
      <c r="U941" s="314"/>
      <c r="V941" s="314"/>
      <c r="W941" s="314"/>
      <c r="X941" s="314"/>
      <c r="Y941" s="314"/>
      <c r="Z941" s="314"/>
    </row>
    <row r="942" spans="1:26" ht="14" x14ac:dyDescent="0.2">
      <c r="A942" s="356"/>
      <c r="B942" s="314"/>
      <c r="C942" s="314"/>
      <c r="D942" s="314"/>
      <c r="E942" s="314"/>
      <c r="F942" s="314"/>
      <c r="G942" s="314"/>
      <c r="H942" s="314"/>
      <c r="I942" s="314"/>
      <c r="J942" s="314"/>
      <c r="K942" s="314"/>
      <c r="L942" s="314"/>
      <c r="M942" s="314"/>
      <c r="N942" s="314"/>
      <c r="O942" s="314"/>
      <c r="P942" s="314"/>
      <c r="Q942" s="314"/>
      <c r="R942" s="356"/>
      <c r="S942" s="314"/>
      <c r="T942" s="314"/>
      <c r="U942" s="314"/>
      <c r="V942" s="314"/>
      <c r="W942" s="314"/>
      <c r="X942" s="314"/>
      <c r="Y942" s="314"/>
      <c r="Z942" s="314"/>
    </row>
    <row r="943" spans="1:26" ht="14" x14ac:dyDescent="0.2">
      <c r="A943" s="356"/>
      <c r="B943" s="314"/>
      <c r="C943" s="314"/>
      <c r="D943" s="314"/>
      <c r="E943" s="314"/>
      <c r="F943" s="314"/>
      <c r="G943" s="314"/>
      <c r="H943" s="314"/>
      <c r="I943" s="314"/>
      <c r="J943" s="314"/>
      <c r="K943" s="314"/>
      <c r="L943" s="314"/>
      <c r="M943" s="314"/>
      <c r="N943" s="314"/>
      <c r="O943" s="314"/>
      <c r="P943" s="314"/>
      <c r="Q943" s="314"/>
      <c r="R943" s="356"/>
      <c r="S943" s="314"/>
      <c r="T943" s="314"/>
      <c r="U943" s="314"/>
      <c r="V943" s="314"/>
      <c r="W943" s="314"/>
      <c r="X943" s="314"/>
      <c r="Y943" s="314"/>
      <c r="Z943" s="314"/>
    </row>
    <row r="944" spans="1:26" ht="14" x14ac:dyDescent="0.2">
      <c r="A944" s="356"/>
      <c r="B944" s="314"/>
      <c r="C944" s="314"/>
      <c r="D944" s="314"/>
      <c r="E944" s="314"/>
      <c r="F944" s="314"/>
      <c r="G944" s="314"/>
      <c r="H944" s="314"/>
      <c r="I944" s="314"/>
      <c r="J944" s="314"/>
      <c r="K944" s="314"/>
      <c r="L944" s="314"/>
      <c r="M944" s="314"/>
      <c r="N944" s="314"/>
      <c r="O944" s="314"/>
      <c r="P944" s="314"/>
      <c r="Q944" s="314"/>
      <c r="R944" s="356"/>
      <c r="S944" s="314"/>
      <c r="T944" s="314"/>
      <c r="U944" s="314"/>
      <c r="V944" s="314"/>
      <c r="W944" s="314"/>
      <c r="X944" s="314"/>
      <c r="Y944" s="314"/>
      <c r="Z944" s="314"/>
    </row>
    <row r="945" spans="1:26" ht="14" x14ac:dyDescent="0.2">
      <c r="A945" s="356"/>
      <c r="B945" s="314"/>
      <c r="C945" s="314"/>
      <c r="D945" s="314"/>
      <c r="E945" s="314"/>
      <c r="F945" s="314"/>
      <c r="G945" s="314"/>
      <c r="H945" s="314"/>
      <c r="I945" s="314"/>
      <c r="J945" s="314"/>
      <c r="K945" s="314"/>
      <c r="L945" s="314"/>
      <c r="M945" s="314"/>
      <c r="N945" s="314"/>
      <c r="O945" s="314"/>
      <c r="P945" s="314"/>
      <c r="Q945" s="314"/>
      <c r="R945" s="356"/>
      <c r="S945" s="314"/>
      <c r="T945" s="314"/>
      <c r="U945" s="314"/>
      <c r="V945" s="314"/>
      <c r="W945" s="314"/>
      <c r="X945" s="314"/>
      <c r="Y945" s="314"/>
      <c r="Z945" s="314"/>
    </row>
    <row r="946" spans="1:26" ht="14" x14ac:dyDescent="0.2">
      <c r="A946" s="356"/>
      <c r="B946" s="314"/>
      <c r="C946" s="314"/>
      <c r="D946" s="314"/>
      <c r="E946" s="314"/>
      <c r="F946" s="314"/>
      <c r="G946" s="314"/>
      <c r="H946" s="314"/>
      <c r="I946" s="314"/>
      <c r="J946" s="314"/>
      <c r="K946" s="314"/>
      <c r="L946" s="314"/>
      <c r="M946" s="314"/>
      <c r="N946" s="314"/>
      <c r="O946" s="314"/>
      <c r="P946" s="314"/>
      <c r="Q946" s="314"/>
      <c r="R946" s="356"/>
      <c r="S946" s="314"/>
      <c r="T946" s="314"/>
      <c r="U946" s="314"/>
      <c r="V946" s="314"/>
      <c r="W946" s="314"/>
      <c r="X946" s="314"/>
      <c r="Y946" s="314"/>
      <c r="Z946" s="314"/>
    </row>
    <row r="947" spans="1:26" ht="14" x14ac:dyDescent="0.2">
      <c r="A947" s="356"/>
      <c r="B947" s="314"/>
      <c r="C947" s="314"/>
      <c r="D947" s="314"/>
      <c r="E947" s="314"/>
      <c r="F947" s="314"/>
      <c r="G947" s="314"/>
      <c r="H947" s="314"/>
      <c r="I947" s="314"/>
      <c r="J947" s="314"/>
      <c r="K947" s="314"/>
      <c r="L947" s="314"/>
      <c r="M947" s="314"/>
      <c r="N947" s="314"/>
      <c r="O947" s="314"/>
      <c r="P947" s="314"/>
      <c r="Q947" s="314"/>
      <c r="R947" s="356"/>
      <c r="S947" s="314"/>
      <c r="T947" s="314"/>
      <c r="U947" s="314"/>
      <c r="V947" s="314"/>
      <c r="W947" s="314"/>
      <c r="X947" s="314"/>
      <c r="Y947" s="314"/>
      <c r="Z947" s="314"/>
    </row>
    <row r="948" spans="1:26" ht="14" x14ac:dyDescent="0.2">
      <c r="A948" s="356"/>
      <c r="B948" s="314"/>
      <c r="C948" s="314"/>
      <c r="D948" s="314"/>
      <c r="E948" s="314"/>
      <c r="F948" s="314"/>
      <c r="G948" s="314"/>
      <c r="H948" s="314"/>
      <c r="I948" s="314"/>
      <c r="J948" s="314"/>
      <c r="K948" s="314"/>
      <c r="L948" s="314"/>
      <c r="M948" s="314"/>
      <c r="N948" s="314"/>
      <c r="O948" s="314"/>
      <c r="P948" s="314"/>
      <c r="Q948" s="314"/>
      <c r="R948" s="356"/>
      <c r="S948" s="314"/>
      <c r="T948" s="314"/>
      <c r="U948" s="314"/>
      <c r="V948" s="314"/>
      <c r="W948" s="314"/>
      <c r="X948" s="314"/>
      <c r="Y948" s="314"/>
      <c r="Z948" s="314"/>
    </row>
    <row r="949" spans="1:26" ht="14" x14ac:dyDescent="0.2">
      <c r="A949" s="356"/>
      <c r="B949" s="314"/>
      <c r="C949" s="314"/>
      <c r="D949" s="314"/>
      <c r="E949" s="314"/>
      <c r="F949" s="314"/>
      <c r="G949" s="314"/>
      <c r="H949" s="314"/>
      <c r="I949" s="314"/>
      <c r="J949" s="314"/>
      <c r="K949" s="314"/>
      <c r="L949" s="314"/>
      <c r="M949" s="314"/>
      <c r="N949" s="314"/>
      <c r="O949" s="314"/>
      <c r="P949" s="314"/>
      <c r="Q949" s="314"/>
      <c r="R949" s="356"/>
      <c r="S949" s="314"/>
      <c r="T949" s="314"/>
      <c r="U949" s="314"/>
      <c r="V949" s="314"/>
      <c r="W949" s="314"/>
      <c r="X949" s="314"/>
      <c r="Y949" s="314"/>
      <c r="Z949" s="314"/>
    </row>
    <row r="950" spans="1:26" ht="14" x14ac:dyDescent="0.2">
      <c r="A950" s="356"/>
      <c r="B950" s="314"/>
      <c r="C950" s="314"/>
      <c r="D950" s="314"/>
      <c r="E950" s="314"/>
      <c r="F950" s="314"/>
      <c r="G950" s="314"/>
      <c r="H950" s="314"/>
      <c r="I950" s="314"/>
      <c r="J950" s="314"/>
      <c r="K950" s="314"/>
      <c r="L950" s="314"/>
      <c r="M950" s="314"/>
      <c r="N950" s="314"/>
      <c r="O950" s="314"/>
      <c r="P950" s="314"/>
      <c r="Q950" s="314"/>
      <c r="R950" s="356"/>
      <c r="S950" s="314"/>
      <c r="T950" s="314"/>
      <c r="U950" s="314"/>
      <c r="V950" s="314"/>
      <c r="W950" s="314"/>
      <c r="X950" s="314"/>
      <c r="Y950" s="314"/>
      <c r="Z950" s="314"/>
    </row>
    <row r="951" spans="1:26" ht="14" x14ac:dyDescent="0.2">
      <c r="A951" s="356"/>
      <c r="B951" s="314"/>
      <c r="C951" s="314"/>
      <c r="D951" s="314"/>
      <c r="E951" s="314"/>
      <c r="F951" s="314"/>
      <c r="G951" s="314"/>
      <c r="H951" s="314"/>
      <c r="I951" s="314"/>
      <c r="J951" s="314"/>
      <c r="K951" s="314"/>
      <c r="L951" s="314"/>
      <c r="M951" s="314"/>
      <c r="N951" s="314"/>
      <c r="O951" s="314"/>
      <c r="P951" s="314"/>
      <c r="Q951" s="314"/>
      <c r="R951" s="356"/>
      <c r="S951" s="314"/>
      <c r="T951" s="314"/>
      <c r="U951" s="314"/>
      <c r="V951" s="314"/>
      <c r="W951" s="314"/>
      <c r="X951" s="314"/>
      <c r="Y951" s="314"/>
      <c r="Z951" s="314"/>
    </row>
    <row r="952" spans="1:26" ht="14" x14ac:dyDescent="0.2">
      <c r="A952" s="356"/>
      <c r="B952" s="314"/>
      <c r="C952" s="314"/>
      <c r="D952" s="314"/>
      <c r="E952" s="314"/>
      <c r="F952" s="314"/>
      <c r="G952" s="314"/>
      <c r="H952" s="314"/>
      <c r="I952" s="314"/>
      <c r="J952" s="314"/>
      <c r="K952" s="314"/>
      <c r="L952" s="314"/>
      <c r="M952" s="314"/>
      <c r="N952" s="314"/>
      <c r="O952" s="314"/>
      <c r="P952" s="314"/>
      <c r="Q952" s="314"/>
      <c r="R952" s="356"/>
      <c r="S952" s="314"/>
      <c r="T952" s="314"/>
      <c r="U952" s="314"/>
      <c r="V952" s="314"/>
      <c r="W952" s="314"/>
      <c r="X952" s="314"/>
      <c r="Y952" s="314"/>
      <c r="Z952" s="314"/>
    </row>
    <row r="953" spans="1:26" ht="14" x14ac:dyDescent="0.2">
      <c r="A953" s="356"/>
      <c r="B953" s="314"/>
      <c r="C953" s="314"/>
      <c r="D953" s="314"/>
      <c r="E953" s="314"/>
      <c r="F953" s="314"/>
      <c r="G953" s="314"/>
      <c r="H953" s="314"/>
      <c r="I953" s="314"/>
      <c r="J953" s="314"/>
      <c r="K953" s="314"/>
      <c r="L953" s="314"/>
      <c r="M953" s="314"/>
      <c r="N953" s="314"/>
      <c r="O953" s="314"/>
      <c r="P953" s="314"/>
      <c r="Q953" s="314"/>
      <c r="R953" s="356"/>
      <c r="S953" s="314"/>
      <c r="T953" s="314"/>
      <c r="U953" s="314"/>
      <c r="V953" s="314"/>
      <c r="W953" s="314"/>
      <c r="X953" s="314"/>
      <c r="Y953" s="314"/>
      <c r="Z953" s="314"/>
    </row>
    <row r="954" spans="1:26" ht="14" x14ac:dyDescent="0.2">
      <c r="A954" s="356"/>
      <c r="B954" s="314"/>
      <c r="C954" s="314"/>
      <c r="D954" s="314"/>
      <c r="E954" s="314"/>
      <c r="F954" s="314"/>
      <c r="G954" s="314"/>
      <c r="H954" s="314"/>
      <c r="I954" s="314"/>
      <c r="J954" s="314"/>
      <c r="K954" s="314"/>
      <c r="L954" s="314"/>
      <c r="M954" s="314"/>
      <c r="N954" s="314"/>
      <c r="O954" s="314"/>
      <c r="P954" s="314"/>
      <c r="Q954" s="314"/>
      <c r="R954" s="356"/>
      <c r="S954" s="314"/>
      <c r="T954" s="314"/>
      <c r="U954" s="314"/>
      <c r="V954" s="314"/>
      <c r="W954" s="314"/>
      <c r="X954" s="314"/>
      <c r="Y954" s="314"/>
      <c r="Z954" s="314"/>
    </row>
    <row r="955" spans="1:26" ht="14" x14ac:dyDescent="0.2">
      <c r="A955" s="356"/>
      <c r="B955" s="314"/>
      <c r="C955" s="314"/>
      <c r="D955" s="314"/>
      <c r="E955" s="314"/>
      <c r="F955" s="314"/>
      <c r="G955" s="314"/>
      <c r="H955" s="314"/>
      <c r="I955" s="314"/>
      <c r="J955" s="314"/>
      <c r="K955" s="314"/>
      <c r="L955" s="314"/>
      <c r="M955" s="314"/>
      <c r="N955" s="314"/>
      <c r="O955" s="314"/>
      <c r="P955" s="314"/>
      <c r="Q955" s="314"/>
      <c r="R955" s="356"/>
      <c r="S955" s="314"/>
      <c r="T955" s="314"/>
      <c r="U955" s="314"/>
      <c r="V955" s="314"/>
      <c r="W955" s="314"/>
      <c r="X955" s="314"/>
      <c r="Y955" s="314"/>
      <c r="Z955" s="314"/>
    </row>
    <row r="956" spans="1:26" ht="14" x14ac:dyDescent="0.2">
      <c r="A956" s="356"/>
      <c r="B956" s="314"/>
      <c r="C956" s="314"/>
      <c r="D956" s="314"/>
      <c r="E956" s="314"/>
      <c r="F956" s="314"/>
      <c r="G956" s="314"/>
      <c r="H956" s="314"/>
      <c r="I956" s="314"/>
      <c r="J956" s="314"/>
      <c r="K956" s="314"/>
      <c r="L956" s="314"/>
      <c r="M956" s="314"/>
      <c r="N956" s="314"/>
      <c r="O956" s="314"/>
      <c r="P956" s="314"/>
      <c r="Q956" s="314"/>
      <c r="R956" s="356"/>
      <c r="S956" s="314"/>
      <c r="T956" s="314"/>
      <c r="U956" s="314"/>
      <c r="V956" s="314"/>
      <c r="W956" s="314"/>
      <c r="X956" s="314"/>
      <c r="Y956" s="314"/>
      <c r="Z956" s="314"/>
    </row>
    <row r="957" spans="1:26" ht="14" x14ac:dyDescent="0.2">
      <c r="A957" s="356"/>
      <c r="B957" s="314"/>
      <c r="C957" s="314"/>
      <c r="D957" s="314"/>
      <c r="E957" s="314"/>
      <c r="F957" s="314"/>
      <c r="G957" s="314"/>
      <c r="H957" s="314"/>
      <c r="I957" s="314"/>
      <c r="J957" s="314"/>
      <c r="K957" s="314"/>
      <c r="L957" s="314"/>
      <c r="M957" s="314"/>
      <c r="N957" s="314"/>
      <c r="O957" s="314"/>
      <c r="P957" s="314"/>
      <c r="Q957" s="314"/>
      <c r="R957" s="356"/>
      <c r="S957" s="314"/>
      <c r="T957" s="314"/>
      <c r="U957" s="314"/>
      <c r="V957" s="314"/>
      <c r="W957" s="314"/>
      <c r="X957" s="314"/>
      <c r="Y957" s="314"/>
      <c r="Z957" s="314"/>
    </row>
    <row r="958" spans="1:26" ht="14" x14ac:dyDescent="0.2">
      <c r="A958" s="356"/>
      <c r="B958" s="314"/>
      <c r="C958" s="314"/>
      <c r="D958" s="314"/>
      <c r="E958" s="314"/>
      <c r="F958" s="314"/>
      <c r="G958" s="314"/>
      <c r="H958" s="314"/>
      <c r="I958" s="314"/>
      <c r="J958" s="314"/>
      <c r="K958" s="314"/>
      <c r="L958" s="314"/>
      <c r="M958" s="314"/>
      <c r="N958" s="314"/>
      <c r="O958" s="314"/>
      <c r="P958" s="314"/>
      <c r="Q958" s="314"/>
      <c r="R958" s="356"/>
      <c r="S958" s="314"/>
      <c r="T958" s="314"/>
      <c r="U958" s="314"/>
      <c r="V958" s="314"/>
      <c r="W958" s="314"/>
      <c r="X958" s="314"/>
      <c r="Y958" s="314"/>
      <c r="Z958" s="314"/>
    </row>
    <row r="959" spans="1:26" ht="14" x14ac:dyDescent="0.2">
      <c r="A959" s="356"/>
      <c r="B959" s="314"/>
      <c r="C959" s="314"/>
      <c r="D959" s="314"/>
      <c r="E959" s="314"/>
      <c r="F959" s="314"/>
      <c r="G959" s="314"/>
      <c r="H959" s="314"/>
      <c r="I959" s="314"/>
      <c r="J959" s="314"/>
      <c r="K959" s="314"/>
      <c r="L959" s="314"/>
      <c r="M959" s="314"/>
      <c r="N959" s="314"/>
      <c r="O959" s="314"/>
      <c r="P959" s="314"/>
      <c r="Q959" s="314"/>
      <c r="R959" s="356"/>
      <c r="S959" s="314"/>
      <c r="T959" s="314"/>
      <c r="U959" s="314"/>
      <c r="V959" s="314"/>
      <c r="W959" s="314"/>
      <c r="X959" s="314"/>
      <c r="Y959" s="314"/>
      <c r="Z959" s="314"/>
    </row>
    <row r="960" spans="1:26" ht="14" x14ac:dyDescent="0.2">
      <c r="A960" s="356"/>
      <c r="B960" s="314"/>
      <c r="C960" s="314"/>
      <c r="D960" s="314"/>
      <c r="E960" s="314"/>
      <c r="F960" s="314"/>
      <c r="G960" s="314"/>
      <c r="H960" s="314"/>
      <c r="I960" s="314"/>
      <c r="J960" s="314"/>
      <c r="K960" s="314"/>
      <c r="L960" s="314"/>
      <c r="M960" s="314"/>
      <c r="N960" s="314"/>
      <c r="O960" s="314"/>
      <c r="P960" s="314"/>
      <c r="Q960" s="314"/>
      <c r="R960" s="356"/>
      <c r="S960" s="314"/>
      <c r="T960" s="314"/>
      <c r="U960" s="314"/>
      <c r="V960" s="314"/>
      <c r="W960" s="314"/>
      <c r="X960" s="314"/>
      <c r="Y960" s="314"/>
      <c r="Z960" s="314"/>
    </row>
    <row r="961" spans="1:26" ht="14" x14ac:dyDescent="0.2">
      <c r="A961" s="356"/>
      <c r="B961" s="314"/>
      <c r="C961" s="314"/>
      <c r="D961" s="314"/>
      <c r="E961" s="314"/>
      <c r="F961" s="314"/>
      <c r="G961" s="314"/>
      <c r="H961" s="314"/>
      <c r="I961" s="314"/>
      <c r="J961" s="314"/>
      <c r="K961" s="314"/>
      <c r="L961" s="314"/>
      <c r="M961" s="314"/>
      <c r="N961" s="314"/>
      <c r="O961" s="314"/>
      <c r="P961" s="314"/>
      <c r="Q961" s="314"/>
      <c r="R961" s="356"/>
      <c r="S961" s="314"/>
      <c r="T961" s="314"/>
      <c r="U961" s="314"/>
      <c r="V961" s="314"/>
      <c r="W961" s="314"/>
      <c r="X961" s="314"/>
      <c r="Y961" s="314"/>
      <c r="Z961" s="314"/>
    </row>
    <row r="962" spans="1:26" ht="14" x14ac:dyDescent="0.2">
      <c r="A962" s="356"/>
      <c r="B962" s="314"/>
      <c r="C962" s="314"/>
      <c r="D962" s="314"/>
      <c r="E962" s="314"/>
      <c r="F962" s="314"/>
      <c r="G962" s="314"/>
      <c r="H962" s="314"/>
      <c r="I962" s="314"/>
      <c r="J962" s="314"/>
      <c r="K962" s="314"/>
      <c r="L962" s="314"/>
      <c r="M962" s="314"/>
      <c r="N962" s="314"/>
      <c r="O962" s="314"/>
      <c r="P962" s="314"/>
      <c r="Q962" s="314"/>
      <c r="R962" s="356"/>
      <c r="S962" s="314"/>
      <c r="T962" s="314"/>
      <c r="U962" s="314"/>
      <c r="V962" s="314"/>
      <c r="W962" s="314"/>
      <c r="X962" s="314"/>
      <c r="Y962" s="314"/>
      <c r="Z962" s="314"/>
    </row>
    <row r="963" spans="1:26" ht="14" x14ac:dyDescent="0.2">
      <c r="A963" s="356"/>
      <c r="B963" s="314"/>
      <c r="C963" s="314"/>
      <c r="D963" s="314"/>
      <c r="E963" s="314"/>
      <c r="F963" s="314"/>
      <c r="G963" s="314"/>
      <c r="H963" s="314"/>
      <c r="I963" s="314"/>
      <c r="J963" s="314"/>
      <c r="K963" s="314"/>
      <c r="L963" s="314"/>
      <c r="M963" s="314"/>
      <c r="N963" s="314"/>
      <c r="O963" s="314"/>
      <c r="P963" s="314"/>
      <c r="Q963" s="314"/>
      <c r="R963" s="356"/>
      <c r="S963" s="314"/>
      <c r="T963" s="314"/>
      <c r="U963" s="314"/>
      <c r="V963" s="314"/>
      <c r="W963" s="314"/>
      <c r="X963" s="314"/>
      <c r="Y963" s="314"/>
      <c r="Z963" s="314"/>
    </row>
    <row r="964" spans="1:26" ht="14" x14ac:dyDescent="0.2">
      <c r="A964" s="356"/>
      <c r="B964" s="314"/>
      <c r="C964" s="314"/>
      <c r="D964" s="314"/>
      <c r="E964" s="314"/>
      <c r="F964" s="314"/>
      <c r="G964" s="314"/>
      <c r="H964" s="314"/>
      <c r="I964" s="314"/>
      <c r="J964" s="314"/>
      <c r="K964" s="314"/>
      <c r="L964" s="314"/>
      <c r="M964" s="314"/>
      <c r="N964" s="314"/>
      <c r="O964" s="314"/>
      <c r="P964" s="314"/>
      <c r="Q964" s="314"/>
      <c r="R964" s="356"/>
      <c r="S964" s="314"/>
      <c r="T964" s="314"/>
      <c r="U964" s="314"/>
      <c r="V964" s="314"/>
      <c r="W964" s="314"/>
      <c r="X964" s="314"/>
      <c r="Y964" s="314"/>
      <c r="Z964" s="314"/>
    </row>
    <row r="965" spans="1:26" ht="14" x14ac:dyDescent="0.2">
      <c r="A965" s="356"/>
      <c r="B965" s="314"/>
      <c r="C965" s="314"/>
      <c r="D965" s="314"/>
      <c r="E965" s="314"/>
      <c r="F965" s="314"/>
      <c r="G965" s="314"/>
      <c r="H965" s="314"/>
      <c r="I965" s="314"/>
      <c r="J965" s="314"/>
      <c r="K965" s="314"/>
      <c r="L965" s="314"/>
      <c r="M965" s="314"/>
      <c r="N965" s="314"/>
      <c r="O965" s="314"/>
      <c r="P965" s="314"/>
      <c r="Q965" s="314"/>
      <c r="R965" s="356"/>
      <c r="S965" s="314"/>
      <c r="T965" s="314"/>
      <c r="U965" s="314"/>
      <c r="V965" s="314"/>
      <c r="W965" s="314"/>
      <c r="X965" s="314"/>
      <c r="Y965" s="314"/>
      <c r="Z965" s="314"/>
    </row>
    <row r="966" spans="1:26" ht="14" x14ac:dyDescent="0.2">
      <c r="A966" s="356"/>
      <c r="B966" s="314"/>
      <c r="C966" s="314"/>
      <c r="D966" s="314"/>
      <c r="E966" s="314"/>
      <c r="F966" s="314"/>
      <c r="G966" s="314"/>
      <c r="H966" s="314"/>
      <c r="I966" s="314"/>
      <c r="J966" s="314"/>
      <c r="K966" s="314"/>
      <c r="L966" s="314"/>
      <c r="M966" s="314"/>
      <c r="N966" s="314"/>
      <c r="O966" s="314"/>
      <c r="P966" s="314"/>
      <c r="Q966" s="314"/>
      <c r="R966" s="356"/>
      <c r="S966" s="314"/>
      <c r="T966" s="314"/>
      <c r="U966" s="314"/>
      <c r="V966" s="314"/>
      <c r="W966" s="314"/>
      <c r="X966" s="314"/>
      <c r="Y966" s="314"/>
      <c r="Z966" s="314"/>
    </row>
    <row r="967" spans="1:26" ht="14" x14ac:dyDescent="0.2">
      <c r="A967" s="356"/>
      <c r="B967" s="314"/>
      <c r="C967" s="314"/>
      <c r="D967" s="314"/>
      <c r="E967" s="314"/>
      <c r="F967" s="314"/>
      <c r="G967" s="314"/>
      <c r="H967" s="314"/>
      <c r="I967" s="314"/>
      <c r="J967" s="314"/>
      <c r="K967" s="314"/>
      <c r="L967" s="314"/>
      <c r="M967" s="314"/>
      <c r="N967" s="314"/>
      <c r="O967" s="314"/>
      <c r="P967" s="314"/>
      <c r="Q967" s="314"/>
      <c r="R967" s="356"/>
      <c r="S967" s="314"/>
      <c r="T967" s="314"/>
      <c r="U967" s="314"/>
      <c r="V967" s="314"/>
      <c r="W967" s="314"/>
      <c r="X967" s="314"/>
      <c r="Y967" s="314"/>
      <c r="Z967" s="314"/>
    </row>
    <row r="968" spans="1:26" ht="14" x14ac:dyDescent="0.2">
      <c r="A968" s="356"/>
      <c r="B968" s="314"/>
      <c r="C968" s="314"/>
      <c r="D968" s="314"/>
      <c r="E968" s="314"/>
      <c r="F968" s="314"/>
      <c r="G968" s="314"/>
      <c r="H968" s="314"/>
      <c r="I968" s="314"/>
      <c r="J968" s="314"/>
      <c r="K968" s="314"/>
      <c r="L968" s="314"/>
      <c r="M968" s="314"/>
      <c r="N968" s="314"/>
      <c r="O968" s="314"/>
      <c r="P968" s="314"/>
      <c r="Q968" s="314"/>
      <c r="R968" s="356"/>
      <c r="S968" s="314"/>
      <c r="T968" s="314"/>
      <c r="U968" s="314"/>
      <c r="V968" s="314"/>
      <c r="W968" s="314"/>
      <c r="X968" s="314"/>
      <c r="Y968" s="314"/>
      <c r="Z968" s="314"/>
    </row>
    <row r="969" spans="1:26" ht="14" x14ac:dyDescent="0.2">
      <c r="A969" s="356"/>
      <c r="B969" s="314"/>
      <c r="C969" s="314"/>
      <c r="D969" s="314"/>
      <c r="E969" s="314"/>
      <c r="F969" s="314"/>
      <c r="G969" s="314"/>
      <c r="H969" s="314"/>
      <c r="I969" s="314"/>
      <c r="J969" s="314"/>
      <c r="K969" s="314"/>
      <c r="L969" s="314"/>
      <c r="M969" s="314"/>
      <c r="N969" s="314"/>
      <c r="O969" s="314"/>
      <c r="P969" s="314"/>
      <c r="Q969" s="314"/>
      <c r="R969" s="356"/>
      <c r="S969" s="314"/>
      <c r="T969" s="314"/>
      <c r="U969" s="314"/>
      <c r="V969" s="314"/>
      <c r="W969" s="314"/>
      <c r="X969" s="314"/>
      <c r="Y969" s="314"/>
      <c r="Z969" s="314"/>
    </row>
    <row r="970" spans="1:26" ht="14" x14ac:dyDescent="0.2">
      <c r="A970" s="356"/>
      <c r="B970" s="314"/>
      <c r="C970" s="314"/>
      <c r="D970" s="314"/>
      <c r="E970" s="314"/>
      <c r="F970" s="314"/>
      <c r="G970" s="314"/>
      <c r="H970" s="314"/>
      <c r="I970" s="314"/>
      <c r="J970" s="314"/>
      <c r="K970" s="314"/>
      <c r="L970" s="314"/>
      <c r="M970" s="314"/>
      <c r="N970" s="314"/>
      <c r="O970" s="314"/>
      <c r="P970" s="314"/>
      <c r="Q970" s="314"/>
      <c r="R970" s="356"/>
      <c r="S970" s="314"/>
      <c r="T970" s="314"/>
      <c r="U970" s="314"/>
      <c r="V970" s="314"/>
      <c r="W970" s="314"/>
      <c r="X970" s="314"/>
      <c r="Y970" s="314"/>
      <c r="Z970" s="314"/>
    </row>
    <row r="971" spans="1:26" ht="14" x14ac:dyDescent="0.2">
      <c r="A971" s="356"/>
      <c r="B971" s="314"/>
      <c r="C971" s="314"/>
      <c r="D971" s="314"/>
      <c r="E971" s="314"/>
      <c r="F971" s="314"/>
      <c r="G971" s="314"/>
      <c r="H971" s="314"/>
      <c r="I971" s="314"/>
      <c r="J971" s="314"/>
      <c r="K971" s="314"/>
      <c r="L971" s="314"/>
      <c r="M971" s="314"/>
      <c r="N971" s="314"/>
      <c r="O971" s="314"/>
      <c r="P971" s="314"/>
      <c r="Q971" s="314"/>
      <c r="R971" s="356"/>
      <c r="S971" s="314"/>
      <c r="T971" s="314"/>
      <c r="U971" s="314"/>
      <c r="V971" s="314"/>
      <c r="W971" s="314"/>
      <c r="X971" s="314"/>
      <c r="Y971" s="314"/>
      <c r="Z971" s="314"/>
    </row>
    <row r="972" spans="1:26" ht="14" x14ac:dyDescent="0.2">
      <c r="A972" s="356"/>
      <c r="B972" s="314"/>
      <c r="C972" s="314"/>
      <c r="D972" s="314"/>
      <c r="E972" s="314"/>
      <c r="F972" s="314"/>
      <c r="G972" s="314"/>
      <c r="H972" s="314"/>
      <c r="I972" s="314"/>
      <c r="J972" s="314"/>
      <c r="K972" s="314"/>
      <c r="L972" s="314"/>
      <c r="M972" s="314"/>
      <c r="N972" s="314"/>
      <c r="O972" s="314"/>
      <c r="P972" s="314"/>
      <c r="Q972" s="314"/>
      <c r="R972" s="356"/>
      <c r="S972" s="314"/>
      <c r="T972" s="314"/>
      <c r="U972" s="314"/>
      <c r="V972" s="314"/>
      <c r="W972" s="314"/>
      <c r="X972" s="314"/>
      <c r="Y972" s="314"/>
      <c r="Z972" s="314"/>
    </row>
    <row r="973" spans="1:26" ht="14" x14ac:dyDescent="0.2">
      <c r="A973" s="356"/>
      <c r="B973" s="314"/>
      <c r="C973" s="314"/>
      <c r="D973" s="314"/>
      <c r="E973" s="314"/>
      <c r="F973" s="314"/>
      <c r="G973" s="314"/>
      <c r="H973" s="314"/>
      <c r="I973" s="314"/>
      <c r="J973" s="314"/>
      <c r="K973" s="314"/>
      <c r="L973" s="314"/>
      <c r="M973" s="314"/>
      <c r="N973" s="314"/>
      <c r="O973" s="314"/>
      <c r="P973" s="314"/>
      <c r="Q973" s="314"/>
      <c r="R973" s="356"/>
      <c r="S973" s="314"/>
      <c r="T973" s="314"/>
      <c r="U973" s="314"/>
      <c r="V973" s="314"/>
      <c r="W973" s="314"/>
      <c r="X973" s="314"/>
      <c r="Y973" s="314"/>
      <c r="Z973" s="314"/>
    </row>
    <row r="974" spans="1:26" ht="14" x14ac:dyDescent="0.2">
      <c r="A974" s="356"/>
      <c r="B974" s="314"/>
      <c r="C974" s="314"/>
      <c r="D974" s="314"/>
      <c r="E974" s="314"/>
      <c r="F974" s="314"/>
      <c r="G974" s="314"/>
      <c r="H974" s="314"/>
      <c r="I974" s="314"/>
      <c r="J974" s="314"/>
      <c r="K974" s="314"/>
      <c r="L974" s="314"/>
      <c r="M974" s="314"/>
      <c r="N974" s="314"/>
      <c r="O974" s="314"/>
      <c r="P974" s="314"/>
      <c r="Q974" s="314"/>
      <c r="R974" s="356"/>
      <c r="S974" s="314"/>
      <c r="T974" s="314"/>
      <c r="U974" s="314"/>
      <c r="V974" s="314"/>
      <c r="W974" s="314"/>
      <c r="X974" s="314"/>
      <c r="Y974" s="314"/>
      <c r="Z974" s="314"/>
    </row>
    <row r="975" spans="1:26" ht="14" x14ac:dyDescent="0.2">
      <c r="A975" s="356"/>
      <c r="B975" s="314"/>
      <c r="C975" s="314"/>
      <c r="D975" s="314"/>
      <c r="E975" s="314"/>
      <c r="F975" s="314"/>
      <c r="G975" s="314"/>
      <c r="H975" s="314"/>
      <c r="I975" s="314"/>
      <c r="J975" s="314"/>
      <c r="K975" s="314"/>
      <c r="L975" s="314"/>
      <c r="M975" s="314"/>
      <c r="N975" s="314"/>
      <c r="O975" s="314"/>
      <c r="P975" s="314"/>
      <c r="Q975" s="314"/>
      <c r="R975" s="356"/>
      <c r="S975" s="314"/>
      <c r="T975" s="314"/>
      <c r="U975" s="314"/>
      <c r="V975" s="314"/>
      <c r="W975" s="314"/>
      <c r="X975" s="314"/>
      <c r="Y975" s="314"/>
      <c r="Z975" s="314"/>
    </row>
    <row r="976" spans="1:26" ht="14" x14ac:dyDescent="0.2">
      <c r="A976" s="356"/>
      <c r="B976" s="314"/>
      <c r="C976" s="314"/>
      <c r="D976" s="314"/>
      <c r="E976" s="314"/>
      <c r="F976" s="314"/>
      <c r="G976" s="314"/>
      <c r="H976" s="314"/>
      <c r="I976" s="314"/>
      <c r="J976" s="314"/>
      <c r="K976" s="314"/>
      <c r="L976" s="314"/>
      <c r="M976" s="314"/>
      <c r="N976" s="314"/>
      <c r="O976" s="314"/>
      <c r="P976" s="314"/>
      <c r="Q976" s="314"/>
      <c r="R976" s="356"/>
      <c r="S976" s="314"/>
      <c r="T976" s="314"/>
      <c r="U976" s="314"/>
      <c r="V976" s="314"/>
      <c r="W976" s="314"/>
      <c r="X976" s="314"/>
      <c r="Y976" s="314"/>
      <c r="Z976" s="314"/>
    </row>
    <row r="977" spans="1:26" ht="14" x14ac:dyDescent="0.2">
      <c r="A977" s="356"/>
      <c r="B977" s="314"/>
      <c r="C977" s="314"/>
      <c r="D977" s="314"/>
      <c r="E977" s="314"/>
      <c r="F977" s="314"/>
      <c r="G977" s="314"/>
      <c r="H977" s="314"/>
      <c r="I977" s="314"/>
      <c r="J977" s="314"/>
      <c r="K977" s="314"/>
      <c r="L977" s="314"/>
      <c r="M977" s="314"/>
      <c r="N977" s="314"/>
      <c r="O977" s="314"/>
      <c r="P977" s="314"/>
      <c r="Q977" s="314"/>
      <c r="R977" s="356"/>
      <c r="S977" s="314"/>
      <c r="T977" s="314"/>
      <c r="U977" s="314"/>
      <c r="V977" s="314"/>
      <c r="W977" s="314"/>
      <c r="X977" s="314"/>
      <c r="Y977" s="314"/>
      <c r="Z977" s="314"/>
    </row>
    <row r="978" spans="1:26" ht="14" x14ac:dyDescent="0.2">
      <c r="A978" s="356"/>
      <c r="B978" s="314"/>
      <c r="C978" s="314"/>
      <c r="D978" s="314"/>
      <c r="E978" s="314"/>
      <c r="F978" s="314"/>
      <c r="G978" s="314"/>
      <c r="H978" s="314"/>
      <c r="I978" s="314"/>
      <c r="J978" s="314"/>
      <c r="K978" s="314"/>
      <c r="L978" s="314"/>
      <c r="M978" s="314"/>
      <c r="N978" s="314"/>
      <c r="O978" s="314"/>
      <c r="P978" s="314"/>
      <c r="Q978" s="314"/>
      <c r="R978" s="356"/>
      <c r="S978" s="314"/>
      <c r="T978" s="314"/>
      <c r="U978" s="314"/>
      <c r="V978" s="314"/>
      <c r="W978" s="314"/>
      <c r="X978" s="314"/>
      <c r="Y978" s="314"/>
      <c r="Z978" s="314"/>
    </row>
    <row r="979" spans="1:26" ht="14" x14ac:dyDescent="0.2">
      <c r="A979" s="356"/>
      <c r="B979" s="314"/>
      <c r="C979" s="314"/>
      <c r="D979" s="314"/>
      <c r="E979" s="314"/>
      <c r="F979" s="314"/>
      <c r="G979" s="314"/>
      <c r="H979" s="314"/>
      <c r="I979" s="314"/>
      <c r="J979" s="314"/>
      <c r="K979" s="314"/>
      <c r="L979" s="314"/>
      <c r="M979" s="314"/>
      <c r="N979" s="314"/>
      <c r="O979" s="314"/>
      <c r="P979" s="314"/>
      <c r="Q979" s="314"/>
      <c r="R979" s="356"/>
      <c r="S979" s="314"/>
      <c r="T979" s="314"/>
      <c r="U979" s="314"/>
      <c r="V979" s="314"/>
      <c r="W979" s="314"/>
      <c r="X979" s="314"/>
      <c r="Y979" s="314"/>
      <c r="Z979" s="314"/>
    </row>
    <row r="980" spans="1:26" ht="14" x14ac:dyDescent="0.2">
      <c r="A980" s="356"/>
      <c r="B980" s="314"/>
      <c r="C980" s="314"/>
      <c r="D980" s="314"/>
      <c r="E980" s="314"/>
      <c r="F980" s="314"/>
      <c r="G980" s="314"/>
      <c r="H980" s="314"/>
      <c r="I980" s="314"/>
      <c r="J980" s="314"/>
      <c r="K980" s="314"/>
      <c r="L980" s="314"/>
      <c r="M980" s="314"/>
      <c r="N980" s="314"/>
      <c r="O980" s="314"/>
      <c r="P980" s="314"/>
      <c r="Q980" s="314"/>
      <c r="R980" s="356"/>
      <c r="S980" s="314"/>
      <c r="T980" s="314"/>
      <c r="U980" s="314"/>
      <c r="V980" s="314"/>
      <c r="W980" s="314"/>
      <c r="X980" s="314"/>
      <c r="Y980" s="314"/>
      <c r="Z980" s="314"/>
    </row>
    <row r="981" spans="1:26" ht="14" x14ac:dyDescent="0.2">
      <c r="A981" s="356"/>
      <c r="B981" s="314"/>
      <c r="C981" s="314"/>
      <c r="D981" s="314"/>
      <c r="E981" s="314"/>
      <c r="F981" s="314"/>
      <c r="G981" s="314"/>
      <c r="H981" s="314"/>
      <c r="I981" s="314"/>
      <c r="J981" s="314"/>
      <c r="K981" s="314"/>
      <c r="L981" s="314"/>
      <c r="M981" s="314"/>
      <c r="N981" s="314"/>
      <c r="O981" s="314"/>
      <c r="P981" s="314"/>
      <c r="Q981" s="314"/>
      <c r="R981" s="356"/>
      <c r="S981" s="314"/>
      <c r="T981" s="314"/>
      <c r="U981" s="314"/>
      <c r="V981" s="314"/>
      <c r="W981" s="314"/>
      <c r="X981" s="314"/>
      <c r="Y981" s="314"/>
      <c r="Z981" s="314"/>
    </row>
    <row r="982" spans="1:26" ht="14" x14ac:dyDescent="0.2">
      <c r="A982" s="356"/>
      <c r="B982" s="314"/>
      <c r="C982" s="314"/>
      <c r="D982" s="314"/>
      <c r="E982" s="314"/>
      <c r="F982" s="314"/>
      <c r="G982" s="314"/>
      <c r="H982" s="314"/>
      <c r="I982" s="314"/>
      <c r="J982" s="314"/>
      <c r="K982" s="314"/>
      <c r="L982" s="314"/>
      <c r="M982" s="314"/>
      <c r="N982" s="314"/>
      <c r="O982" s="314"/>
      <c r="P982" s="314"/>
      <c r="Q982" s="314"/>
      <c r="R982" s="356"/>
      <c r="S982" s="314"/>
      <c r="T982" s="314"/>
      <c r="U982" s="314"/>
      <c r="V982" s="314"/>
      <c r="W982" s="314"/>
      <c r="X982" s="314"/>
      <c r="Y982" s="314"/>
      <c r="Z982" s="314"/>
    </row>
    <row r="983" spans="1:26" ht="14" x14ac:dyDescent="0.2">
      <c r="A983" s="356"/>
      <c r="B983" s="314"/>
      <c r="C983" s="314"/>
      <c r="D983" s="314"/>
      <c r="E983" s="314"/>
      <c r="F983" s="314"/>
      <c r="G983" s="314"/>
      <c r="H983" s="314"/>
      <c r="I983" s="314"/>
      <c r="J983" s="314"/>
      <c r="K983" s="314"/>
      <c r="L983" s="314"/>
      <c r="M983" s="314"/>
      <c r="N983" s="314"/>
      <c r="O983" s="314"/>
      <c r="P983" s="314"/>
      <c r="Q983" s="314"/>
      <c r="R983" s="356"/>
      <c r="S983" s="314"/>
      <c r="T983" s="314"/>
      <c r="U983" s="314"/>
      <c r="V983" s="314"/>
      <c r="W983" s="314"/>
      <c r="X983" s="314"/>
      <c r="Y983" s="314"/>
      <c r="Z983" s="314"/>
    </row>
    <row r="984" spans="1:26" ht="14" x14ac:dyDescent="0.2">
      <c r="A984" s="356"/>
      <c r="B984" s="314"/>
      <c r="C984" s="314"/>
      <c r="D984" s="314"/>
      <c r="E984" s="314"/>
      <c r="F984" s="314"/>
      <c r="G984" s="314"/>
      <c r="H984" s="314"/>
      <c r="I984" s="314"/>
      <c r="J984" s="314"/>
      <c r="K984" s="314"/>
      <c r="L984" s="314"/>
      <c r="M984" s="314"/>
      <c r="N984" s="314"/>
      <c r="O984" s="314"/>
      <c r="P984" s="314"/>
      <c r="Q984" s="314"/>
      <c r="R984" s="356"/>
      <c r="S984" s="314"/>
      <c r="T984" s="314"/>
      <c r="U984" s="314"/>
      <c r="V984" s="314"/>
      <c r="W984" s="314"/>
      <c r="X984" s="314"/>
      <c r="Y984" s="314"/>
      <c r="Z984" s="314"/>
    </row>
    <row r="985" spans="1:26" ht="14" x14ac:dyDescent="0.2">
      <c r="A985" s="356"/>
      <c r="B985" s="314"/>
      <c r="C985" s="314"/>
      <c r="D985" s="314"/>
      <c r="E985" s="314"/>
      <c r="F985" s="314"/>
      <c r="G985" s="314"/>
      <c r="H985" s="314"/>
      <c r="I985" s="314"/>
      <c r="J985" s="314"/>
      <c r="K985" s="314"/>
      <c r="L985" s="314"/>
      <c r="M985" s="314"/>
      <c r="N985" s="314"/>
      <c r="O985" s="314"/>
      <c r="P985" s="314"/>
      <c r="Q985" s="314"/>
      <c r="R985" s="356"/>
      <c r="S985" s="314"/>
      <c r="T985" s="314"/>
      <c r="U985" s="314"/>
      <c r="V985" s="314"/>
      <c r="W985" s="314"/>
      <c r="X985" s="314"/>
      <c r="Y985" s="314"/>
      <c r="Z985" s="314"/>
    </row>
    <row r="986" spans="1:26" ht="14" x14ac:dyDescent="0.2">
      <c r="A986" s="356"/>
      <c r="B986" s="314"/>
      <c r="C986" s="314"/>
      <c r="D986" s="314"/>
      <c r="E986" s="314"/>
      <c r="F986" s="314"/>
      <c r="G986" s="314"/>
      <c r="H986" s="314"/>
      <c r="I986" s="314"/>
      <c r="J986" s="314"/>
      <c r="K986" s="314"/>
      <c r="L986" s="314"/>
      <c r="M986" s="314"/>
      <c r="N986" s="314"/>
      <c r="O986" s="314"/>
      <c r="P986" s="314"/>
      <c r="Q986" s="314"/>
      <c r="R986" s="356"/>
      <c r="S986" s="314"/>
      <c r="T986" s="314"/>
      <c r="U986" s="314"/>
      <c r="V986" s="314"/>
      <c r="W986" s="314"/>
      <c r="X986" s="314"/>
      <c r="Y986" s="314"/>
      <c r="Z986" s="314"/>
    </row>
    <row r="987" spans="1:26" ht="14" x14ac:dyDescent="0.2">
      <c r="A987" s="356"/>
      <c r="B987" s="314"/>
      <c r="C987" s="314"/>
      <c r="D987" s="314"/>
      <c r="E987" s="314"/>
      <c r="F987" s="314"/>
      <c r="G987" s="314"/>
      <c r="H987" s="314"/>
      <c r="I987" s="314"/>
      <c r="J987" s="314"/>
      <c r="K987" s="314"/>
      <c r="L987" s="314"/>
      <c r="M987" s="314"/>
      <c r="N987" s="314"/>
      <c r="O987" s="314"/>
      <c r="P987" s="314"/>
      <c r="Q987" s="314"/>
      <c r="R987" s="356"/>
      <c r="S987" s="314"/>
      <c r="T987" s="314"/>
      <c r="U987" s="314"/>
      <c r="V987" s="314"/>
      <c r="W987" s="314"/>
      <c r="X987" s="314"/>
      <c r="Y987" s="314"/>
      <c r="Z987" s="314"/>
    </row>
    <row r="988" spans="1:26" ht="14" x14ac:dyDescent="0.2">
      <c r="A988" s="356"/>
      <c r="B988" s="314"/>
      <c r="C988" s="314"/>
      <c r="D988" s="314"/>
      <c r="E988" s="314"/>
      <c r="F988" s="314"/>
      <c r="G988" s="314"/>
      <c r="H988" s="314"/>
      <c r="I988" s="314"/>
      <c r="J988" s="314"/>
      <c r="K988" s="314"/>
      <c r="L988" s="314"/>
      <c r="M988" s="314"/>
      <c r="N988" s="314"/>
      <c r="O988" s="314"/>
      <c r="P988" s="314"/>
      <c r="Q988" s="314"/>
      <c r="R988" s="356"/>
      <c r="S988" s="314"/>
      <c r="T988" s="314"/>
      <c r="U988" s="314"/>
      <c r="V988" s="314"/>
      <c r="W988" s="314"/>
      <c r="X988" s="314"/>
      <c r="Y988" s="314"/>
      <c r="Z988" s="314"/>
    </row>
    <row r="989" spans="1:26" ht="14" x14ac:dyDescent="0.2">
      <c r="A989" s="356"/>
      <c r="B989" s="314"/>
      <c r="C989" s="314"/>
      <c r="D989" s="314"/>
      <c r="E989" s="314"/>
      <c r="F989" s="314"/>
      <c r="G989" s="314"/>
      <c r="H989" s="314"/>
      <c r="I989" s="314"/>
      <c r="J989" s="314"/>
      <c r="K989" s="314"/>
      <c r="L989" s="314"/>
      <c r="M989" s="314"/>
      <c r="N989" s="314"/>
      <c r="O989" s="314"/>
      <c r="P989" s="314"/>
      <c r="Q989" s="314"/>
      <c r="R989" s="356"/>
      <c r="S989" s="314"/>
      <c r="T989" s="314"/>
      <c r="U989" s="314"/>
      <c r="V989" s="314"/>
      <c r="W989" s="314"/>
      <c r="X989" s="314"/>
      <c r="Y989" s="314"/>
      <c r="Z989" s="314"/>
    </row>
    <row r="990" spans="1:26" ht="14" x14ac:dyDescent="0.2">
      <c r="A990" s="356"/>
      <c r="B990" s="314"/>
      <c r="C990" s="314"/>
      <c r="D990" s="314"/>
      <c r="E990" s="314"/>
      <c r="F990" s="314"/>
      <c r="G990" s="314"/>
      <c r="H990" s="314"/>
      <c r="I990" s="314"/>
      <c r="J990" s="314"/>
      <c r="K990" s="314"/>
      <c r="L990" s="314"/>
      <c r="M990" s="314"/>
      <c r="N990" s="314"/>
      <c r="O990" s="314"/>
      <c r="P990" s="314"/>
      <c r="Q990" s="314"/>
      <c r="R990" s="356"/>
      <c r="S990" s="314"/>
      <c r="T990" s="314"/>
      <c r="U990" s="314"/>
      <c r="V990" s="314"/>
      <c r="W990" s="314"/>
      <c r="X990" s="314"/>
      <c r="Y990" s="314"/>
      <c r="Z990" s="314"/>
    </row>
    <row r="991" spans="1:26" ht="14" x14ac:dyDescent="0.2">
      <c r="A991" s="356"/>
      <c r="B991" s="314"/>
      <c r="C991" s="314"/>
      <c r="D991" s="314"/>
      <c r="E991" s="314"/>
      <c r="F991" s="314"/>
      <c r="G991" s="314"/>
      <c r="H991" s="314"/>
      <c r="I991" s="314"/>
      <c r="J991" s="314"/>
      <c r="K991" s="314"/>
      <c r="L991" s="314"/>
      <c r="M991" s="314"/>
      <c r="N991" s="314"/>
      <c r="O991" s="314"/>
      <c r="P991" s="314"/>
      <c r="Q991" s="314"/>
      <c r="R991" s="356"/>
      <c r="S991" s="314"/>
      <c r="T991" s="314"/>
      <c r="U991" s="314"/>
      <c r="V991" s="314"/>
      <c r="W991" s="314"/>
      <c r="X991" s="314"/>
      <c r="Y991" s="314"/>
      <c r="Z991" s="314"/>
    </row>
    <row r="992" spans="1:26" ht="14" x14ac:dyDescent="0.2">
      <c r="A992" s="356"/>
      <c r="B992" s="314"/>
      <c r="C992" s="314"/>
      <c r="D992" s="314"/>
      <c r="E992" s="314"/>
      <c r="F992" s="314"/>
      <c r="G992" s="314"/>
      <c r="H992" s="314"/>
      <c r="I992" s="314"/>
      <c r="J992" s="314"/>
      <c r="K992" s="314"/>
      <c r="L992" s="314"/>
      <c r="M992" s="314"/>
      <c r="N992" s="314"/>
      <c r="O992" s="314"/>
      <c r="P992" s="314"/>
      <c r="Q992" s="314"/>
      <c r="R992" s="356"/>
      <c r="S992" s="314"/>
      <c r="T992" s="314"/>
      <c r="U992" s="314"/>
      <c r="V992" s="314"/>
      <c r="W992" s="314"/>
      <c r="X992" s="314"/>
      <c r="Y992" s="314"/>
      <c r="Z992" s="314"/>
    </row>
    <row r="993" spans="1:26" ht="14" x14ac:dyDescent="0.2">
      <c r="A993" s="356"/>
      <c r="B993" s="314"/>
      <c r="C993" s="314"/>
      <c r="D993" s="314"/>
      <c r="E993" s="314"/>
      <c r="F993" s="314"/>
      <c r="G993" s="314"/>
      <c r="H993" s="314"/>
      <c r="I993" s="314"/>
      <c r="J993" s="314"/>
      <c r="K993" s="314"/>
      <c r="L993" s="314"/>
      <c r="M993" s="314"/>
      <c r="N993" s="314"/>
      <c r="O993" s="314"/>
      <c r="P993" s="314"/>
      <c r="Q993" s="314"/>
      <c r="R993" s="356"/>
      <c r="S993" s="314"/>
      <c r="T993" s="314"/>
      <c r="U993" s="314"/>
      <c r="V993" s="314"/>
      <c r="W993" s="314"/>
      <c r="X993" s="314"/>
      <c r="Y993" s="314"/>
      <c r="Z993" s="314"/>
    </row>
    <row r="994" spans="1:26" ht="14" x14ac:dyDescent="0.2">
      <c r="A994" s="356"/>
      <c r="B994" s="314"/>
      <c r="C994" s="314"/>
      <c r="D994" s="314"/>
      <c r="E994" s="314"/>
      <c r="F994" s="314"/>
      <c r="G994" s="314"/>
      <c r="H994" s="314"/>
      <c r="I994" s="314"/>
      <c r="J994" s="314"/>
      <c r="K994" s="314"/>
      <c r="L994" s="314"/>
      <c r="M994" s="314"/>
      <c r="N994" s="314"/>
      <c r="O994" s="314"/>
      <c r="P994" s="314"/>
      <c r="Q994" s="314"/>
      <c r="R994" s="356"/>
      <c r="S994" s="314"/>
      <c r="T994" s="314"/>
      <c r="U994" s="314"/>
      <c r="V994" s="314"/>
      <c r="W994" s="314"/>
      <c r="X994" s="314"/>
      <c r="Y994" s="314"/>
      <c r="Z994" s="314"/>
    </row>
    <row r="995" spans="1:26" ht="14" x14ac:dyDescent="0.2">
      <c r="A995" s="356"/>
      <c r="B995" s="314"/>
      <c r="C995" s="314"/>
      <c r="D995" s="314"/>
      <c r="E995" s="314"/>
      <c r="F995" s="314"/>
      <c r="G995" s="314"/>
      <c r="H995" s="314"/>
      <c r="I995" s="314"/>
      <c r="J995" s="314"/>
      <c r="K995" s="314"/>
      <c r="L995" s="314"/>
      <c r="M995" s="314"/>
      <c r="N995" s="314"/>
      <c r="O995" s="314"/>
      <c r="P995" s="314"/>
      <c r="Q995" s="314"/>
      <c r="R995" s="356"/>
      <c r="S995" s="314"/>
      <c r="T995" s="314"/>
      <c r="U995" s="314"/>
      <c r="V995" s="314"/>
      <c r="W995" s="314"/>
      <c r="X995" s="314"/>
      <c r="Y995" s="314"/>
      <c r="Z995" s="314"/>
    </row>
    <row r="996" spans="1:26" ht="14" x14ac:dyDescent="0.2">
      <c r="A996" s="356"/>
      <c r="B996" s="314"/>
      <c r="C996" s="314"/>
      <c r="D996" s="314"/>
      <c r="E996" s="314"/>
      <c r="F996" s="314"/>
      <c r="G996" s="314"/>
      <c r="H996" s="314"/>
      <c r="I996" s="314"/>
      <c r="J996" s="314"/>
      <c r="K996" s="314"/>
      <c r="L996" s="314"/>
      <c r="M996" s="314"/>
      <c r="N996" s="314"/>
      <c r="O996" s="314"/>
      <c r="P996" s="314"/>
      <c r="Q996" s="314"/>
      <c r="R996" s="356"/>
      <c r="S996" s="314"/>
      <c r="T996" s="314"/>
      <c r="U996" s="314"/>
      <c r="V996" s="314"/>
      <c r="W996" s="314"/>
      <c r="X996" s="314"/>
      <c r="Y996" s="314"/>
      <c r="Z996" s="314"/>
    </row>
    <row r="997" spans="1:26" ht="14" x14ac:dyDescent="0.2">
      <c r="A997" s="356"/>
      <c r="B997" s="314"/>
      <c r="C997" s="314"/>
      <c r="D997" s="314"/>
      <c r="E997" s="314"/>
      <c r="F997" s="314"/>
      <c r="G997" s="314"/>
      <c r="H997" s="314"/>
      <c r="I997" s="314"/>
      <c r="J997" s="314"/>
      <c r="K997" s="314"/>
      <c r="L997" s="314"/>
      <c r="M997" s="314"/>
      <c r="N997" s="314"/>
      <c r="O997" s="314"/>
      <c r="P997" s="314"/>
      <c r="Q997" s="314"/>
      <c r="R997" s="356"/>
      <c r="S997" s="314"/>
      <c r="T997" s="314"/>
      <c r="U997" s="314"/>
      <c r="V997" s="314"/>
      <c r="W997" s="314"/>
      <c r="X997" s="314"/>
      <c r="Y997" s="314"/>
      <c r="Z997" s="314"/>
    </row>
    <row r="998" spans="1:26" ht="14" x14ac:dyDescent="0.2">
      <c r="A998" s="356"/>
      <c r="B998" s="314"/>
      <c r="C998" s="314"/>
      <c r="D998" s="314"/>
      <c r="E998" s="314"/>
      <c r="F998" s="314"/>
      <c r="G998" s="314"/>
      <c r="H998" s="314"/>
      <c r="I998" s="314"/>
      <c r="J998" s="314"/>
      <c r="K998" s="314"/>
      <c r="L998" s="314"/>
      <c r="M998" s="314"/>
      <c r="N998" s="314"/>
      <c r="O998" s="314"/>
      <c r="P998" s="314"/>
      <c r="Q998" s="314"/>
      <c r="R998" s="356"/>
      <c r="S998" s="314"/>
      <c r="T998" s="314"/>
      <c r="U998" s="314"/>
      <c r="V998" s="314"/>
      <c r="W998" s="314"/>
      <c r="X998" s="314"/>
      <c r="Y998" s="314"/>
      <c r="Z998" s="314"/>
    </row>
    <row r="999" spans="1:26" ht="14" x14ac:dyDescent="0.2">
      <c r="A999" s="356"/>
      <c r="B999" s="314"/>
      <c r="C999" s="314"/>
      <c r="D999" s="314"/>
      <c r="E999" s="314"/>
      <c r="F999" s="314"/>
      <c r="G999" s="314"/>
      <c r="H999" s="314"/>
      <c r="I999" s="314"/>
      <c r="J999" s="314"/>
      <c r="K999" s="314"/>
      <c r="L999" s="314"/>
      <c r="M999" s="314"/>
      <c r="N999" s="314"/>
      <c r="O999" s="314"/>
      <c r="P999" s="314"/>
      <c r="Q999" s="314"/>
      <c r="R999" s="356"/>
      <c r="S999" s="314"/>
      <c r="T999" s="314"/>
      <c r="U999" s="314"/>
      <c r="V999" s="314"/>
      <c r="W999" s="314"/>
      <c r="X999" s="314"/>
      <c r="Y999" s="314"/>
      <c r="Z999" s="314"/>
    </row>
    <row r="1000" spans="1:26" ht="14" x14ac:dyDescent="0.2">
      <c r="A1000" s="356"/>
      <c r="B1000" s="314"/>
      <c r="C1000" s="314"/>
      <c r="D1000" s="314"/>
      <c r="E1000" s="314"/>
      <c r="F1000" s="314"/>
      <c r="G1000" s="314"/>
      <c r="H1000" s="314"/>
      <c r="I1000" s="314"/>
      <c r="J1000" s="314"/>
      <c r="K1000" s="314"/>
      <c r="L1000" s="314"/>
      <c r="M1000" s="314"/>
      <c r="N1000" s="314"/>
      <c r="O1000" s="314"/>
      <c r="P1000" s="314"/>
      <c r="Q1000" s="314"/>
      <c r="R1000" s="356"/>
      <c r="S1000" s="314"/>
      <c r="T1000" s="314"/>
      <c r="U1000" s="314"/>
      <c r="V1000" s="314"/>
      <c r="W1000" s="314"/>
      <c r="X1000" s="314"/>
      <c r="Y1000" s="314"/>
      <c r="Z1000" s="314"/>
    </row>
  </sheetData>
  <mergeCells count="1">
    <mergeCell ref="A10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338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3984375" defaultRowHeight="15" customHeight="1" x14ac:dyDescent="0.2"/>
  <cols>
    <col min="1" max="1" width="14.3984375" customWidth="1"/>
    <col min="2" max="2" width="18.19921875" customWidth="1"/>
    <col min="3" max="88" width="4.3984375" customWidth="1"/>
  </cols>
  <sheetData>
    <row r="1" spans="1:57" ht="18.75" customHeight="1" x14ac:dyDescent="0.2">
      <c r="A1" s="381"/>
      <c r="B1" s="381" t="s">
        <v>0</v>
      </c>
      <c r="C1" s="382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  <c r="Q1" s="383"/>
      <c r="R1" s="383"/>
      <c r="S1" s="383"/>
      <c r="T1" s="383"/>
      <c r="U1" s="383"/>
      <c r="V1" s="383"/>
      <c r="W1" s="383"/>
      <c r="X1" s="384"/>
      <c r="Y1" s="384"/>
      <c r="Z1" s="384"/>
      <c r="AA1" s="384"/>
      <c r="AB1" s="384"/>
      <c r="AC1" s="385"/>
      <c r="AD1" s="384"/>
      <c r="AE1" s="384"/>
      <c r="AF1" s="384"/>
      <c r="AG1" s="384"/>
      <c r="AH1" s="384"/>
      <c r="AI1" s="384"/>
      <c r="AJ1" s="384"/>
      <c r="AK1" s="384"/>
      <c r="AL1" s="384"/>
    </row>
    <row r="2" spans="1:57" ht="54" customHeight="1" x14ac:dyDescent="0.2">
      <c r="A2" s="386" t="s">
        <v>2</v>
      </c>
      <c r="B2" s="387" t="s">
        <v>3</v>
      </c>
      <c r="C2" s="388" t="s">
        <v>4</v>
      </c>
      <c r="D2" s="389" t="s">
        <v>224</v>
      </c>
      <c r="E2" s="389" t="s">
        <v>225</v>
      </c>
      <c r="F2" s="389" t="s">
        <v>226</v>
      </c>
      <c r="G2" s="390" t="s">
        <v>227</v>
      </c>
      <c r="H2" s="390" t="s">
        <v>228</v>
      </c>
      <c r="I2" s="390" t="s">
        <v>229</v>
      </c>
      <c r="J2" s="389" t="s">
        <v>230</v>
      </c>
      <c r="K2" s="389" t="s">
        <v>231</v>
      </c>
      <c r="L2" s="389" t="s">
        <v>232</v>
      </c>
      <c r="M2" s="389" t="s">
        <v>233</v>
      </c>
      <c r="N2" s="390" t="s">
        <v>234</v>
      </c>
      <c r="O2" s="390" t="s">
        <v>235</v>
      </c>
      <c r="P2" s="390" t="s">
        <v>236</v>
      </c>
      <c r="Q2" s="389" t="s">
        <v>237</v>
      </c>
      <c r="R2" s="389" t="s">
        <v>238</v>
      </c>
      <c r="S2" s="389" t="s">
        <v>239</v>
      </c>
      <c r="T2" s="390" t="s">
        <v>240</v>
      </c>
      <c r="U2" s="390" t="s">
        <v>241</v>
      </c>
      <c r="V2" s="388" t="s">
        <v>242</v>
      </c>
      <c r="W2" s="388" t="s">
        <v>23</v>
      </c>
      <c r="X2" s="388" t="s">
        <v>243</v>
      </c>
      <c r="Y2" s="388" t="s">
        <v>244</v>
      </c>
      <c r="Z2" s="388"/>
      <c r="AA2" s="388"/>
      <c r="AB2" s="391" t="s">
        <v>24</v>
      </c>
      <c r="AC2" s="385"/>
      <c r="AD2" s="392" t="s">
        <v>25</v>
      </c>
      <c r="AG2" s="393"/>
      <c r="AH2" s="393"/>
      <c r="AI2" s="394"/>
      <c r="AJ2" s="394"/>
      <c r="AK2" s="394"/>
      <c r="AL2" s="394"/>
      <c r="AM2" s="395"/>
    </row>
    <row r="3" spans="1:57" ht="18.75" customHeight="1" x14ac:dyDescent="0.2">
      <c r="A3" s="396" t="s">
        <v>245</v>
      </c>
      <c r="B3" s="397" t="s">
        <v>246</v>
      </c>
      <c r="C3" s="398">
        <v>24</v>
      </c>
      <c r="D3" s="398">
        <v>0</v>
      </c>
      <c r="E3" s="398">
        <v>0</v>
      </c>
      <c r="F3" s="398">
        <v>0</v>
      </c>
      <c r="G3" s="398">
        <v>0</v>
      </c>
      <c r="H3" s="398">
        <v>0</v>
      </c>
      <c r="I3" s="398">
        <v>0</v>
      </c>
      <c r="J3" s="398">
        <v>0</v>
      </c>
      <c r="K3" s="398">
        <v>0</v>
      </c>
      <c r="L3" s="398">
        <v>0</v>
      </c>
      <c r="M3" s="398">
        <v>0</v>
      </c>
      <c r="N3" s="398">
        <v>11</v>
      </c>
      <c r="O3" s="398">
        <v>0</v>
      </c>
      <c r="P3" s="398">
        <v>0</v>
      </c>
      <c r="Q3" s="398">
        <v>11</v>
      </c>
      <c r="R3" s="398">
        <v>0</v>
      </c>
      <c r="S3" s="398">
        <v>0</v>
      </c>
      <c r="T3" s="398">
        <v>0</v>
      </c>
      <c r="U3" s="398">
        <v>0</v>
      </c>
      <c r="V3" s="398">
        <v>0</v>
      </c>
      <c r="W3" s="398">
        <v>2</v>
      </c>
      <c r="X3" s="398">
        <v>0</v>
      </c>
      <c r="Y3" s="398">
        <v>0</v>
      </c>
      <c r="Z3" s="398">
        <v>0</v>
      </c>
      <c r="AA3" s="398">
        <v>0</v>
      </c>
      <c r="AB3" s="399">
        <f t="shared" ref="AB3:AB53" si="0">SUM(D3:AA3)</f>
        <v>24</v>
      </c>
      <c r="AC3" s="385"/>
      <c r="AD3" s="400" t="str">
        <f t="shared" ref="AD3:AD53" si="1">IF(C3=AB3,"SI","NO")</f>
        <v>SI</v>
      </c>
      <c r="AG3" s="401"/>
      <c r="AM3" s="402"/>
      <c r="AN3" s="402"/>
      <c r="AO3" s="402"/>
      <c r="AP3" s="402"/>
      <c r="AR3" s="691" t="s">
        <v>247</v>
      </c>
      <c r="AS3" s="653"/>
      <c r="AT3" s="653"/>
      <c r="AU3" s="653"/>
      <c r="AV3" s="653"/>
      <c r="AW3" s="653"/>
      <c r="AX3" s="653"/>
      <c r="AY3" s="653"/>
      <c r="AZ3" s="653"/>
      <c r="BA3" s="653"/>
      <c r="BB3" s="653"/>
      <c r="BC3" s="653"/>
      <c r="BD3" s="653"/>
    </row>
    <row r="4" spans="1:57" ht="18.75" customHeight="1" x14ac:dyDescent="0.2">
      <c r="A4" s="403" t="s">
        <v>248</v>
      </c>
      <c r="B4" s="404" t="s">
        <v>249</v>
      </c>
      <c r="C4" s="398">
        <v>14</v>
      </c>
      <c r="D4" s="398">
        <v>0</v>
      </c>
      <c r="E4" s="398">
        <v>0</v>
      </c>
      <c r="F4" s="398">
        <v>0</v>
      </c>
      <c r="G4" s="398">
        <v>2</v>
      </c>
      <c r="H4" s="398">
        <v>2</v>
      </c>
      <c r="I4" s="398">
        <v>2</v>
      </c>
      <c r="J4" s="398">
        <v>2</v>
      </c>
      <c r="K4" s="398">
        <v>2</v>
      </c>
      <c r="L4" s="398">
        <v>2</v>
      </c>
      <c r="M4" s="398">
        <v>0</v>
      </c>
      <c r="N4" s="398">
        <v>0</v>
      </c>
      <c r="O4" s="398">
        <v>0</v>
      </c>
      <c r="P4" s="398">
        <v>0</v>
      </c>
      <c r="Q4" s="398">
        <v>0</v>
      </c>
      <c r="R4" s="398">
        <v>0</v>
      </c>
      <c r="S4" s="398">
        <v>0</v>
      </c>
      <c r="T4" s="398">
        <v>0</v>
      </c>
      <c r="U4" s="398">
        <v>0</v>
      </c>
      <c r="V4" s="398">
        <v>0</v>
      </c>
      <c r="W4" s="398">
        <v>2</v>
      </c>
      <c r="X4" s="398">
        <v>0</v>
      </c>
      <c r="Y4" s="398">
        <v>0</v>
      </c>
      <c r="Z4" s="398">
        <v>0</v>
      </c>
      <c r="AA4" s="398">
        <v>0</v>
      </c>
      <c r="AB4" s="399">
        <f t="shared" si="0"/>
        <v>14</v>
      </c>
      <c r="AC4" s="385"/>
      <c r="AD4" s="400" t="str">
        <f t="shared" si="1"/>
        <v>SI</v>
      </c>
      <c r="AG4" s="401"/>
      <c r="AM4" s="405"/>
      <c r="AN4" s="405"/>
      <c r="AO4" s="405"/>
      <c r="AR4" s="653"/>
      <c r="AS4" s="653"/>
      <c r="AT4" s="653"/>
      <c r="AU4" s="653"/>
      <c r="AV4" s="653"/>
      <c r="AW4" s="653"/>
      <c r="AX4" s="653"/>
      <c r="AY4" s="653"/>
      <c r="AZ4" s="653"/>
      <c r="BA4" s="653"/>
      <c r="BB4" s="653"/>
      <c r="BC4" s="653"/>
      <c r="BD4" s="653"/>
      <c r="BE4" s="395"/>
    </row>
    <row r="5" spans="1:57" ht="18.75" customHeight="1" x14ac:dyDescent="0.2">
      <c r="A5" s="403" t="s">
        <v>250</v>
      </c>
      <c r="B5" s="404" t="s">
        <v>251</v>
      </c>
      <c r="C5" s="398">
        <v>23</v>
      </c>
      <c r="D5" s="398">
        <v>0</v>
      </c>
      <c r="E5" s="398">
        <v>0</v>
      </c>
      <c r="F5" s="398">
        <v>0</v>
      </c>
      <c r="G5" s="398">
        <v>0</v>
      </c>
      <c r="H5" s="398">
        <v>0</v>
      </c>
      <c r="I5" s="398">
        <v>0</v>
      </c>
      <c r="J5" s="398">
        <v>7</v>
      </c>
      <c r="K5" s="398">
        <v>7</v>
      </c>
      <c r="L5" s="398">
        <v>7</v>
      </c>
      <c r="M5" s="398">
        <v>0</v>
      </c>
      <c r="N5" s="398">
        <v>0</v>
      </c>
      <c r="O5" s="398">
        <v>0</v>
      </c>
      <c r="P5" s="398">
        <v>0</v>
      </c>
      <c r="Q5" s="398">
        <v>0</v>
      </c>
      <c r="R5" s="398">
        <v>0</v>
      </c>
      <c r="S5" s="398">
        <v>0</v>
      </c>
      <c r="T5" s="398">
        <v>0</v>
      </c>
      <c r="U5" s="398">
        <v>0</v>
      </c>
      <c r="V5" s="398">
        <v>0</v>
      </c>
      <c r="W5" s="398">
        <v>2</v>
      </c>
      <c r="X5" s="398">
        <v>0</v>
      </c>
      <c r="Y5" s="398">
        <v>0</v>
      </c>
      <c r="Z5" s="398">
        <v>0</v>
      </c>
      <c r="AA5" s="398">
        <v>0</v>
      </c>
      <c r="AB5" s="399">
        <f t="shared" si="0"/>
        <v>23</v>
      </c>
      <c r="AC5" s="385"/>
      <c r="AD5" s="400" t="str">
        <f t="shared" si="1"/>
        <v>SI</v>
      </c>
      <c r="AG5" s="401"/>
      <c r="AM5" s="405"/>
      <c r="AN5" s="405"/>
      <c r="AO5" s="405"/>
      <c r="AP5" s="406"/>
      <c r="AQ5" s="384"/>
      <c r="AR5" s="653"/>
      <c r="AS5" s="653"/>
      <c r="AT5" s="653"/>
      <c r="AU5" s="653"/>
      <c r="AV5" s="653"/>
      <c r="AW5" s="653"/>
      <c r="AX5" s="653"/>
      <c r="AY5" s="653"/>
      <c r="AZ5" s="653"/>
      <c r="BA5" s="653"/>
      <c r="BB5" s="653"/>
      <c r="BC5" s="653"/>
      <c r="BD5" s="653"/>
      <c r="BE5" s="395"/>
    </row>
    <row r="6" spans="1:57" ht="18.75" customHeight="1" x14ac:dyDescent="0.2">
      <c r="A6" s="403" t="s">
        <v>252</v>
      </c>
      <c r="B6" s="404" t="s">
        <v>253</v>
      </c>
      <c r="C6" s="398">
        <v>20</v>
      </c>
      <c r="D6" s="398">
        <v>0</v>
      </c>
      <c r="E6" s="398">
        <v>0</v>
      </c>
      <c r="F6" s="398">
        <v>0</v>
      </c>
      <c r="G6" s="398">
        <v>0</v>
      </c>
      <c r="H6" s="398">
        <v>0</v>
      </c>
      <c r="I6" s="398">
        <v>0</v>
      </c>
      <c r="J6" s="398">
        <v>2</v>
      </c>
      <c r="K6" s="398">
        <v>2</v>
      </c>
      <c r="L6" s="398">
        <v>2</v>
      </c>
      <c r="M6" s="398">
        <v>2</v>
      </c>
      <c r="N6" s="398">
        <v>2</v>
      </c>
      <c r="O6" s="398">
        <v>2</v>
      </c>
      <c r="P6" s="398">
        <v>2</v>
      </c>
      <c r="Q6" s="398">
        <v>2</v>
      </c>
      <c r="R6" s="398">
        <v>2</v>
      </c>
      <c r="S6" s="398">
        <v>0</v>
      </c>
      <c r="T6" s="398">
        <v>0</v>
      </c>
      <c r="U6" s="398">
        <v>0</v>
      </c>
      <c r="V6" s="398">
        <v>0</v>
      </c>
      <c r="W6" s="398">
        <v>2</v>
      </c>
      <c r="X6" s="398">
        <v>0</v>
      </c>
      <c r="Y6" s="398">
        <v>0</v>
      </c>
      <c r="Z6" s="398">
        <v>0</v>
      </c>
      <c r="AA6" s="398">
        <v>0</v>
      </c>
      <c r="AB6" s="399">
        <f t="shared" si="0"/>
        <v>20</v>
      </c>
      <c r="AC6" s="385"/>
      <c r="AD6" s="400" t="str">
        <f t="shared" si="1"/>
        <v>SI</v>
      </c>
      <c r="AG6" s="401"/>
      <c r="AM6" s="405"/>
      <c r="AN6" s="405"/>
      <c r="AO6" s="405"/>
      <c r="AP6" s="406"/>
      <c r="AQ6" s="384"/>
      <c r="AR6" s="401"/>
      <c r="AS6" s="662" t="s">
        <v>35</v>
      </c>
      <c r="AT6" s="662" t="s">
        <v>254</v>
      </c>
      <c r="AU6" s="662" t="s">
        <v>255</v>
      </c>
      <c r="AV6" s="662" t="s">
        <v>256</v>
      </c>
      <c r="AW6" s="662" t="s">
        <v>244</v>
      </c>
      <c r="AX6" s="689"/>
      <c r="AY6" s="689"/>
      <c r="AZ6" s="689"/>
      <c r="BA6" s="689"/>
      <c r="BB6" s="689"/>
      <c r="BC6" s="689"/>
      <c r="BD6" s="690" t="s">
        <v>24</v>
      </c>
      <c r="BE6" s="395"/>
    </row>
    <row r="7" spans="1:57" ht="18.75" customHeight="1" x14ac:dyDescent="0.2">
      <c r="A7" s="403" t="s">
        <v>245</v>
      </c>
      <c r="B7" s="404" t="s">
        <v>257</v>
      </c>
      <c r="C7" s="398">
        <v>26</v>
      </c>
      <c r="D7" s="398">
        <v>0</v>
      </c>
      <c r="E7" s="398">
        <v>0</v>
      </c>
      <c r="F7" s="398">
        <v>11</v>
      </c>
      <c r="G7" s="398">
        <v>0</v>
      </c>
      <c r="H7" s="398">
        <v>0</v>
      </c>
      <c r="I7" s="398">
        <v>3</v>
      </c>
      <c r="J7" s="398">
        <v>0</v>
      </c>
      <c r="K7" s="398">
        <v>0</v>
      </c>
      <c r="L7" s="398">
        <v>11</v>
      </c>
      <c r="M7" s="398">
        <v>0</v>
      </c>
      <c r="N7" s="398">
        <v>0</v>
      </c>
      <c r="O7" s="398">
        <v>0</v>
      </c>
      <c r="P7" s="398">
        <v>0</v>
      </c>
      <c r="Q7" s="398">
        <v>0</v>
      </c>
      <c r="R7" s="398">
        <v>0</v>
      </c>
      <c r="S7" s="398">
        <v>0</v>
      </c>
      <c r="T7" s="398">
        <v>0</v>
      </c>
      <c r="U7" s="398">
        <v>0</v>
      </c>
      <c r="V7" s="398">
        <v>0</v>
      </c>
      <c r="W7" s="398">
        <v>1</v>
      </c>
      <c r="X7" s="398">
        <v>0</v>
      </c>
      <c r="Y7" s="398">
        <v>0</v>
      </c>
      <c r="Z7" s="398">
        <v>0</v>
      </c>
      <c r="AA7" s="398">
        <v>0</v>
      </c>
      <c r="AB7" s="399">
        <f t="shared" si="0"/>
        <v>26</v>
      </c>
      <c r="AC7" s="385"/>
      <c r="AD7" s="400" t="str">
        <f t="shared" si="1"/>
        <v>SI</v>
      </c>
      <c r="AG7" s="401"/>
      <c r="AM7" s="405"/>
      <c r="AN7" s="405"/>
      <c r="AO7" s="405"/>
      <c r="AP7" s="688"/>
      <c r="AQ7" s="384"/>
      <c r="AS7" s="663"/>
      <c r="AT7" s="663"/>
      <c r="AU7" s="663"/>
      <c r="AV7" s="663"/>
      <c r="AW7" s="663"/>
      <c r="AX7" s="663"/>
      <c r="AY7" s="663"/>
      <c r="AZ7" s="663"/>
      <c r="BA7" s="663"/>
      <c r="BB7" s="663"/>
      <c r="BC7" s="663"/>
      <c r="BD7" s="663"/>
      <c r="BE7" s="395"/>
    </row>
    <row r="8" spans="1:57" ht="18.75" customHeight="1" x14ac:dyDescent="0.2">
      <c r="A8" s="403" t="s">
        <v>258</v>
      </c>
      <c r="B8" s="404" t="s">
        <v>259</v>
      </c>
      <c r="C8" s="398">
        <v>17</v>
      </c>
      <c r="D8" s="398">
        <v>0</v>
      </c>
      <c r="E8" s="398">
        <v>0</v>
      </c>
      <c r="F8" s="398">
        <v>0</v>
      </c>
      <c r="G8" s="398">
        <v>0</v>
      </c>
      <c r="H8" s="398">
        <v>0</v>
      </c>
      <c r="I8" s="398">
        <v>0</v>
      </c>
      <c r="J8" s="398">
        <v>5</v>
      </c>
      <c r="K8" s="398">
        <v>5</v>
      </c>
      <c r="L8" s="398">
        <v>5</v>
      </c>
      <c r="M8" s="398">
        <v>0</v>
      </c>
      <c r="N8" s="398">
        <v>0</v>
      </c>
      <c r="O8" s="398">
        <v>0</v>
      </c>
      <c r="P8" s="398">
        <v>0</v>
      </c>
      <c r="Q8" s="398">
        <v>0</v>
      </c>
      <c r="R8" s="398">
        <v>0</v>
      </c>
      <c r="S8" s="398">
        <v>0</v>
      </c>
      <c r="T8" s="398">
        <v>0</v>
      </c>
      <c r="U8" s="398">
        <v>0</v>
      </c>
      <c r="V8" s="398">
        <v>0</v>
      </c>
      <c r="W8" s="398">
        <v>2</v>
      </c>
      <c r="X8" s="398">
        <v>0</v>
      </c>
      <c r="Y8" s="398">
        <v>0</v>
      </c>
      <c r="Z8" s="398">
        <v>0</v>
      </c>
      <c r="AA8" s="398">
        <v>0</v>
      </c>
      <c r="AB8" s="399">
        <f t="shared" si="0"/>
        <v>17</v>
      </c>
      <c r="AC8" s="385"/>
      <c r="AD8" s="400" t="str">
        <f t="shared" si="1"/>
        <v>SI</v>
      </c>
      <c r="AG8" s="401"/>
      <c r="AM8" s="405"/>
      <c r="AN8" s="405"/>
      <c r="AO8" s="405"/>
      <c r="AP8" s="653"/>
      <c r="AQ8" s="384"/>
      <c r="AS8" s="663"/>
      <c r="AT8" s="663"/>
      <c r="AU8" s="663"/>
      <c r="AV8" s="663"/>
      <c r="AW8" s="663"/>
      <c r="AX8" s="663"/>
      <c r="AY8" s="663"/>
      <c r="AZ8" s="663"/>
      <c r="BA8" s="663"/>
      <c r="BB8" s="663"/>
      <c r="BC8" s="663"/>
      <c r="BD8" s="663"/>
      <c r="BE8" s="395"/>
    </row>
    <row r="9" spans="1:57" ht="18.75" customHeight="1" x14ac:dyDescent="0.2">
      <c r="A9" s="403" t="s">
        <v>245</v>
      </c>
      <c r="B9" s="404" t="s">
        <v>260</v>
      </c>
      <c r="C9" s="398">
        <v>24</v>
      </c>
      <c r="D9" s="398">
        <v>11</v>
      </c>
      <c r="E9" s="398">
        <v>0</v>
      </c>
      <c r="F9" s="398">
        <v>0</v>
      </c>
      <c r="G9" s="398">
        <v>11</v>
      </c>
      <c r="H9" s="398">
        <v>0</v>
      </c>
      <c r="I9" s="398">
        <v>0</v>
      </c>
      <c r="J9" s="398">
        <v>0</v>
      </c>
      <c r="K9" s="398">
        <v>0</v>
      </c>
      <c r="L9" s="398">
        <v>0</v>
      </c>
      <c r="M9" s="398">
        <v>0</v>
      </c>
      <c r="N9" s="398">
        <v>0</v>
      </c>
      <c r="O9" s="398">
        <v>0</v>
      </c>
      <c r="P9" s="398">
        <v>0</v>
      </c>
      <c r="Q9" s="398">
        <v>0</v>
      </c>
      <c r="R9" s="398">
        <v>0</v>
      </c>
      <c r="S9" s="398">
        <v>0</v>
      </c>
      <c r="T9" s="398">
        <v>0</v>
      </c>
      <c r="U9" s="398">
        <v>0</v>
      </c>
      <c r="V9" s="398">
        <v>0</v>
      </c>
      <c r="W9" s="398">
        <v>2</v>
      </c>
      <c r="X9" s="398">
        <v>0</v>
      </c>
      <c r="Y9" s="398">
        <v>0</v>
      </c>
      <c r="Z9" s="398">
        <v>0</v>
      </c>
      <c r="AA9" s="398">
        <v>0</v>
      </c>
      <c r="AB9" s="399">
        <f t="shared" si="0"/>
        <v>24</v>
      </c>
      <c r="AC9" s="385"/>
      <c r="AD9" s="400" t="str">
        <f t="shared" si="1"/>
        <v>SI</v>
      </c>
      <c r="AG9" s="401"/>
      <c r="AM9" s="407"/>
      <c r="AN9" s="39"/>
      <c r="AO9" s="407"/>
      <c r="AP9" s="384"/>
      <c r="AQ9" s="384"/>
      <c r="AS9" s="663"/>
      <c r="AT9" s="663"/>
      <c r="AU9" s="663"/>
      <c r="AV9" s="663"/>
      <c r="AW9" s="663"/>
      <c r="AX9" s="663"/>
      <c r="AY9" s="663"/>
      <c r="AZ9" s="663"/>
      <c r="BA9" s="663"/>
      <c r="BB9" s="663"/>
      <c r="BC9" s="663"/>
      <c r="BD9" s="663"/>
      <c r="BE9" s="395"/>
    </row>
    <row r="10" spans="1:57" ht="18.75" customHeight="1" x14ac:dyDescent="0.2">
      <c r="A10" s="403" t="s">
        <v>261</v>
      </c>
      <c r="B10" s="404" t="s">
        <v>214</v>
      </c>
      <c r="C10" s="398">
        <v>9</v>
      </c>
      <c r="D10" s="398">
        <v>0</v>
      </c>
      <c r="E10" s="398">
        <v>0</v>
      </c>
      <c r="F10" s="398">
        <v>0</v>
      </c>
      <c r="G10" s="398">
        <v>0</v>
      </c>
      <c r="H10" s="398">
        <v>0</v>
      </c>
      <c r="I10" s="398">
        <v>0</v>
      </c>
      <c r="J10" s="398">
        <v>0</v>
      </c>
      <c r="K10" s="398">
        <v>0</v>
      </c>
      <c r="L10" s="398">
        <v>0</v>
      </c>
      <c r="M10" s="398">
        <v>2</v>
      </c>
      <c r="N10" s="398">
        <v>2</v>
      </c>
      <c r="O10" s="398">
        <v>2</v>
      </c>
      <c r="P10" s="398">
        <v>0</v>
      </c>
      <c r="Q10" s="398">
        <v>0</v>
      </c>
      <c r="R10" s="398">
        <v>2</v>
      </c>
      <c r="S10" s="398">
        <v>0</v>
      </c>
      <c r="T10" s="398">
        <v>0</v>
      </c>
      <c r="U10" s="398">
        <v>0</v>
      </c>
      <c r="V10" s="398">
        <v>0</v>
      </c>
      <c r="W10" s="398">
        <v>1</v>
      </c>
      <c r="X10" s="398">
        <v>0</v>
      </c>
      <c r="Y10" s="398">
        <v>0</v>
      </c>
      <c r="Z10" s="398">
        <v>0</v>
      </c>
      <c r="AA10" s="398">
        <v>0</v>
      </c>
      <c r="AB10" s="399">
        <f t="shared" si="0"/>
        <v>9</v>
      </c>
      <c r="AC10" s="385"/>
      <c r="AD10" s="400" t="str">
        <f t="shared" si="1"/>
        <v>SI</v>
      </c>
      <c r="AG10" s="401"/>
      <c r="AM10" s="407"/>
      <c r="AN10" s="39"/>
      <c r="AO10" s="407"/>
      <c r="AP10" s="384"/>
      <c r="AQ10" s="384"/>
      <c r="AS10" s="664"/>
      <c r="AT10" s="664"/>
      <c r="AU10" s="664"/>
      <c r="AV10" s="664"/>
      <c r="AW10" s="664"/>
      <c r="AX10" s="664"/>
      <c r="AY10" s="664"/>
      <c r="AZ10" s="664"/>
      <c r="BA10" s="664"/>
      <c r="BB10" s="664"/>
      <c r="BC10" s="664"/>
      <c r="BD10" s="664"/>
      <c r="BE10" s="395"/>
    </row>
    <row r="11" spans="1:57" ht="18.75" customHeight="1" x14ac:dyDescent="0.2">
      <c r="A11" s="403" t="s">
        <v>262</v>
      </c>
      <c r="B11" s="404" t="s">
        <v>263</v>
      </c>
      <c r="C11" s="398">
        <v>14</v>
      </c>
      <c r="D11" s="398">
        <v>0</v>
      </c>
      <c r="E11" s="398">
        <v>0</v>
      </c>
      <c r="F11" s="398">
        <v>0</v>
      </c>
      <c r="G11" s="398">
        <v>2</v>
      </c>
      <c r="H11" s="398">
        <v>2</v>
      </c>
      <c r="I11" s="398">
        <v>2</v>
      </c>
      <c r="J11" s="398">
        <v>0</v>
      </c>
      <c r="K11" s="398">
        <v>0</v>
      </c>
      <c r="L11" s="398">
        <v>0</v>
      </c>
      <c r="M11" s="398">
        <v>0</v>
      </c>
      <c r="N11" s="398">
        <v>0</v>
      </c>
      <c r="O11" s="398">
        <v>2</v>
      </c>
      <c r="P11" s="398">
        <v>2</v>
      </c>
      <c r="Q11" s="398">
        <v>2</v>
      </c>
      <c r="R11" s="398">
        <v>0</v>
      </c>
      <c r="S11" s="398">
        <v>0</v>
      </c>
      <c r="T11" s="398">
        <v>0</v>
      </c>
      <c r="U11" s="398">
        <v>0</v>
      </c>
      <c r="V11" s="398">
        <v>0</v>
      </c>
      <c r="W11" s="398">
        <v>2</v>
      </c>
      <c r="X11" s="398">
        <v>0</v>
      </c>
      <c r="Y11" s="398">
        <v>0</v>
      </c>
      <c r="Z11" s="398">
        <v>0</v>
      </c>
      <c r="AA11" s="398">
        <v>0</v>
      </c>
      <c r="AB11" s="399">
        <f t="shared" si="0"/>
        <v>14</v>
      </c>
      <c r="AC11" s="385"/>
      <c r="AD11" s="400" t="str">
        <f t="shared" si="1"/>
        <v>SI</v>
      </c>
      <c r="AG11" s="401"/>
      <c r="AM11" s="407"/>
      <c r="AN11" s="39"/>
      <c r="AO11" s="407"/>
      <c r="AP11" s="384"/>
      <c r="AQ11" s="384"/>
      <c r="AR11" s="408" t="s">
        <v>224</v>
      </c>
      <c r="AS11" s="398"/>
      <c r="AT11" s="398"/>
      <c r="AU11" s="398"/>
      <c r="AV11" s="398"/>
      <c r="AW11" s="398"/>
      <c r="AX11" s="398"/>
      <c r="AY11" s="398"/>
      <c r="AZ11" s="398"/>
      <c r="BA11" s="398"/>
      <c r="BB11" s="398"/>
      <c r="BC11" s="398"/>
      <c r="BD11" s="409">
        <f t="shared" ref="BD11:BD28" si="2">SUM(AS11:BC11)</f>
        <v>0</v>
      </c>
      <c r="BE11" s="395"/>
    </row>
    <row r="12" spans="1:57" ht="18.75" customHeight="1" x14ac:dyDescent="0.2">
      <c r="A12" s="403" t="s">
        <v>250</v>
      </c>
      <c r="B12" s="404" t="s">
        <v>264</v>
      </c>
      <c r="C12" s="398">
        <v>23</v>
      </c>
      <c r="D12" s="398">
        <v>0</v>
      </c>
      <c r="E12" s="398">
        <v>0</v>
      </c>
      <c r="F12" s="398">
        <v>0</v>
      </c>
      <c r="G12" s="398">
        <v>0</v>
      </c>
      <c r="H12" s="398">
        <v>0</v>
      </c>
      <c r="I12" s="398">
        <v>0</v>
      </c>
      <c r="J12" s="398">
        <v>0</v>
      </c>
      <c r="K12" s="398">
        <v>0</v>
      </c>
      <c r="L12" s="398">
        <v>0</v>
      </c>
      <c r="M12" s="398">
        <v>7</v>
      </c>
      <c r="N12" s="398">
        <v>7</v>
      </c>
      <c r="O12" s="398">
        <v>7</v>
      </c>
      <c r="P12" s="398">
        <v>0</v>
      </c>
      <c r="Q12" s="398">
        <v>0</v>
      </c>
      <c r="R12" s="398">
        <v>0</v>
      </c>
      <c r="S12" s="398">
        <v>0</v>
      </c>
      <c r="T12" s="398">
        <v>0</v>
      </c>
      <c r="U12" s="398">
        <v>0</v>
      </c>
      <c r="V12" s="398">
        <v>0</v>
      </c>
      <c r="W12" s="398">
        <v>2</v>
      </c>
      <c r="X12" s="398">
        <v>0</v>
      </c>
      <c r="Y12" s="398">
        <v>0</v>
      </c>
      <c r="Z12" s="398">
        <v>0</v>
      </c>
      <c r="AA12" s="398">
        <v>0</v>
      </c>
      <c r="AB12" s="399">
        <f t="shared" si="0"/>
        <v>23</v>
      </c>
      <c r="AC12" s="385"/>
      <c r="AD12" s="400" t="str">
        <f t="shared" si="1"/>
        <v>SI</v>
      </c>
      <c r="AG12" s="401"/>
      <c r="AM12" s="407"/>
      <c r="AN12" s="39"/>
      <c r="AO12" s="407"/>
      <c r="AP12" s="384"/>
      <c r="AQ12" s="384"/>
      <c r="AR12" s="408" t="s">
        <v>225</v>
      </c>
      <c r="AS12" s="398"/>
      <c r="AT12" s="398"/>
      <c r="AU12" s="398"/>
      <c r="AV12" s="398"/>
      <c r="AW12" s="398"/>
      <c r="AX12" s="398"/>
      <c r="AY12" s="398"/>
      <c r="AZ12" s="398"/>
      <c r="BA12" s="398"/>
      <c r="BB12" s="398"/>
      <c r="BC12" s="398"/>
      <c r="BD12" s="409">
        <f t="shared" si="2"/>
        <v>0</v>
      </c>
      <c r="BE12" s="395"/>
    </row>
    <row r="13" spans="1:57" ht="18.75" customHeight="1" x14ac:dyDescent="0.2">
      <c r="A13" s="403" t="s">
        <v>261</v>
      </c>
      <c r="B13" s="404" t="s">
        <v>212</v>
      </c>
      <c r="C13" s="398">
        <v>7</v>
      </c>
      <c r="D13" s="398">
        <v>0</v>
      </c>
      <c r="E13" s="398">
        <v>0</v>
      </c>
      <c r="F13" s="398">
        <v>0</v>
      </c>
      <c r="G13" s="398">
        <v>2</v>
      </c>
      <c r="H13" s="398">
        <v>2</v>
      </c>
      <c r="I13" s="398">
        <v>2</v>
      </c>
      <c r="J13" s="398">
        <v>0</v>
      </c>
      <c r="K13" s="398">
        <v>0</v>
      </c>
      <c r="L13" s="398">
        <v>0</v>
      </c>
      <c r="M13" s="398">
        <v>0</v>
      </c>
      <c r="N13" s="398">
        <v>0</v>
      </c>
      <c r="O13" s="398">
        <v>0</v>
      </c>
      <c r="P13" s="398">
        <v>0</v>
      </c>
      <c r="Q13" s="398">
        <v>0</v>
      </c>
      <c r="R13" s="398">
        <v>0</v>
      </c>
      <c r="S13" s="398">
        <v>0</v>
      </c>
      <c r="T13" s="398">
        <v>0</v>
      </c>
      <c r="U13" s="398">
        <v>0</v>
      </c>
      <c r="V13" s="398">
        <v>0</v>
      </c>
      <c r="W13" s="398">
        <v>1</v>
      </c>
      <c r="X13" s="398">
        <v>0</v>
      </c>
      <c r="Y13" s="398">
        <v>0</v>
      </c>
      <c r="Z13" s="398">
        <v>0</v>
      </c>
      <c r="AA13" s="398">
        <v>0</v>
      </c>
      <c r="AB13" s="399">
        <f t="shared" si="0"/>
        <v>7</v>
      </c>
      <c r="AC13" s="385"/>
      <c r="AD13" s="400" t="str">
        <f t="shared" si="1"/>
        <v>SI</v>
      </c>
      <c r="AG13" s="401"/>
      <c r="AM13" s="407"/>
      <c r="AN13" s="39"/>
      <c r="AO13" s="407"/>
      <c r="AP13" s="384"/>
      <c r="AQ13" s="384"/>
      <c r="AR13" s="408" t="s">
        <v>226</v>
      </c>
      <c r="AS13" s="398"/>
      <c r="AT13" s="398"/>
      <c r="AU13" s="398"/>
      <c r="AV13" s="398"/>
      <c r="AW13" s="398"/>
      <c r="AX13" s="398"/>
      <c r="AY13" s="398"/>
      <c r="AZ13" s="398"/>
      <c r="BA13" s="398"/>
      <c r="BB13" s="398"/>
      <c r="BC13" s="398"/>
      <c r="BD13" s="409">
        <f t="shared" si="2"/>
        <v>0</v>
      </c>
      <c r="BE13" s="395"/>
    </row>
    <row r="14" spans="1:57" ht="18.75" customHeight="1" x14ac:dyDescent="0.2">
      <c r="A14" s="403" t="s">
        <v>245</v>
      </c>
      <c r="B14" s="404" t="s">
        <v>265</v>
      </c>
      <c r="C14" s="398">
        <v>24</v>
      </c>
      <c r="D14" s="398">
        <v>0</v>
      </c>
      <c r="E14" s="398">
        <v>11</v>
      </c>
      <c r="F14" s="398">
        <v>0</v>
      </c>
      <c r="G14" s="398">
        <v>0</v>
      </c>
      <c r="H14" s="398">
        <v>11</v>
      </c>
      <c r="I14" s="398">
        <v>0</v>
      </c>
      <c r="J14" s="398">
        <v>0</v>
      </c>
      <c r="K14" s="398">
        <v>0</v>
      </c>
      <c r="L14" s="398">
        <v>0</v>
      </c>
      <c r="M14" s="398">
        <v>0</v>
      </c>
      <c r="N14" s="398">
        <v>0</v>
      </c>
      <c r="O14" s="398">
        <v>0</v>
      </c>
      <c r="P14" s="398">
        <v>0</v>
      </c>
      <c r="Q14" s="398">
        <v>0</v>
      </c>
      <c r="R14" s="398">
        <v>0</v>
      </c>
      <c r="S14" s="398">
        <v>0</v>
      </c>
      <c r="T14" s="398">
        <v>0</v>
      </c>
      <c r="U14" s="398">
        <v>0</v>
      </c>
      <c r="V14" s="398">
        <v>0</v>
      </c>
      <c r="W14" s="398">
        <v>2</v>
      </c>
      <c r="X14" s="398">
        <v>0</v>
      </c>
      <c r="Y14" s="398">
        <v>0</v>
      </c>
      <c r="Z14" s="398">
        <v>0</v>
      </c>
      <c r="AA14" s="398">
        <v>0</v>
      </c>
      <c r="AB14" s="399">
        <f t="shared" si="0"/>
        <v>24</v>
      </c>
      <c r="AC14" s="385"/>
      <c r="AD14" s="400" t="str">
        <f t="shared" si="1"/>
        <v>SI</v>
      </c>
      <c r="AG14" s="401"/>
      <c r="AM14" s="407"/>
      <c r="AN14" s="39"/>
      <c r="AO14" s="407"/>
      <c r="AP14" s="384"/>
      <c r="AQ14" s="384"/>
      <c r="AR14" s="408" t="s">
        <v>227</v>
      </c>
      <c r="AS14" s="398"/>
      <c r="AT14" s="398"/>
      <c r="AU14" s="398"/>
      <c r="AV14" s="398"/>
      <c r="AW14" s="398"/>
      <c r="AX14" s="398"/>
      <c r="AY14" s="398"/>
      <c r="AZ14" s="398"/>
      <c r="BA14" s="398"/>
      <c r="BB14" s="398"/>
      <c r="BC14" s="398"/>
      <c r="BD14" s="409">
        <f t="shared" si="2"/>
        <v>0</v>
      </c>
      <c r="BE14" s="395"/>
    </row>
    <row r="15" spans="1:57" ht="18.75" customHeight="1" x14ac:dyDescent="0.2">
      <c r="A15" s="403" t="s">
        <v>250</v>
      </c>
      <c r="B15" s="404" t="s">
        <v>266</v>
      </c>
      <c r="C15" s="398">
        <v>16</v>
      </c>
      <c r="D15" s="398">
        <v>0</v>
      </c>
      <c r="E15" s="398">
        <v>0</v>
      </c>
      <c r="F15" s="398">
        <v>0</v>
      </c>
      <c r="G15" s="398">
        <v>0</v>
      </c>
      <c r="H15" s="398">
        <v>0</v>
      </c>
      <c r="I15" s="398">
        <v>0</v>
      </c>
      <c r="J15" s="398">
        <v>0</v>
      </c>
      <c r="K15" s="398">
        <v>0</v>
      </c>
      <c r="L15" s="398">
        <v>0</v>
      </c>
      <c r="M15" s="398">
        <v>0</v>
      </c>
      <c r="N15" s="398">
        <v>0</v>
      </c>
      <c r="O15" s="398">
        <v>0</v>
      </c>
      <c r="P15" s="398">
        <v>0</v>
      </c>
      <c r="Q15" s="398">
        <v>7</v>
      </c>
      <c r="R15" s="398">
        <v>7</v>
      </c>
      <c r="S15" s="398">
        <v>0</v>
      </c>
      <c r="T15" s="398">
        <v>0</v>
      </c>
      <c r="U15" s="398">
        <v>0</v>
      </c>
      <c r="V15" s="398">
        <v>0</v>
      </c>
      <c r="W15" s="398">
        <v>2</v>
      </c>
      <c r="X15" s="398">
        <v>0</v>
      </c>
      <c r="Y15" s="398">
        <v>0</v>
      </c>
      <c r="Z15" s="398">
        <v>0</v>
      </c>
      <c r="AA15" s="398">
        <v>0</v>
      </c>
      <c r="AB15" s="399">
        <f t="shared" si="0"/>
        <v>16</v>
      </c>
      <c r="AC15" s="385"/>
      <c r="AD15" s="400" t="str">
        <f t="shared" si="1"/>
        <v>SI</v>
      </c>
      <c r="AG15" s="401"/>
      <c r="AM15" s="407"/>
      <c r="AN15" s="39"/>
      <c r="AO15" s="407"/>
      <c r="AP15" s="384"/>
      <c r="AQ15" s="384"/>
      <c r="AR15" s="408" t="s">
        <v>228</v>
      </c>
      <c r="AS15" s="398"/>
      <c r="AT15" s="398"/>
      <c r="AU15" s="398"/>
      <c r="AV15" s="398"/>
      <c r="AW15" s="398"/>
      <c r="AX15" s="398"/>
      <c r="AY15" s="398"/>
      <c r="AZ15" s="398"/>
      <c r="BA15" s="398"/>
      <c r="BB15" s="398"/>
      <c r="BC15" s="398"/>
      <c r="BD15" s="409">
        <f t="shared" si="2"/>
        <v>0</v>
      </c>
      <c r="BE15" s="395"/>
    </row>
    <row r="16" spans="1:57" ht="18.75" customHeight="1" x14ac:dyDescent="0.2">
      <c r="A16" s="403" t="s">
        <v>267</v>
      </c>
      <c r="B16" s="404" t="s">
        <v>268</v>
      </c>
      <c r="C16" s="398">
        <v>0</v>
      </c>
      <c r="D16" s="398">
        <v>0</v>
      </c>
      <c r="E16" s="398">
        <v>0</v>
      </c>
      <c r="F16" s="398">
        <v>0</v>
      </c>
      <c r="G16" s="398">
        <v>0</v>
      </c>
      <c r="H16" s="398">
        <v>0</v>
      </c>
      <c r="I16" s="398">
        <v>0</v>
      </c>
      <c r="J16" s="398">
        <v>0</v>
      </c>
      <c r="K16" s="398">
        <v>0</v>
      </c>
      <c r="L16" s="398">
        <v>0</v>
      </c>
      <c r="M16" s="398">
        <v>0</v>
      </c>
      <c r="N16" s="398">
        <v>0</v>
      </c>
      <c r="O16" s="398">
        <v>0</v>
      </c>
      <c r="P16" s="398">
        <v>0</v>
      </c>
      <c r="Q16" s="398">
        <v>0</v>
      </c>
      <c r="R16" s="398">
        <v>0</v>
      </c>
      <c r="S16" s="398">
        <v>0</v>
      </c>
      <c r="T16" s="398">
        <v>0</v>
      </c>
      <c r="U16" s="398">
        <v>0</v>
      </c>
      <c r="V16" s="398">
        <v>0</v>
      </c>
      <c r="W16" s="398">
        <v>0</v>
      </c>
      <c r="X16" s="398">
        <v>0</v>
      </c>
      <c r="Y16" s="398">
        <v>0</v>
      </c>
      <c r="Z16" s="398">
        <v>0</v>
      </c>
      <c r="AA16" s="398">
        <v>0</v>
      </c>
      <c r="AB16" s="399">
        <f t="shared" si="0"/>
        <v>0</v>
      </c>
      <c r="AC16" s="385"/>
      <c r="AD16" s="400" t="str">
        <f t="shared" si="1"/>
        <v>SI</v>
      </c>
      <c r="AG16" s="401"/>
      <c r="AM16" s="407"/>
      <c r="AN16" s="39"/>
      <c r="AO16" s="407"/>
      <c r="AP16" s="384"/>
      <c r="AQ16" s="384"/>
      <c r="AR16" s="408" t="s">
        <v>229</v>
      </c>
      <c r="AS16" s="398"/>
      <c r="AT16" s="398"/>
      <c r="AU16" s="398"/>
      <c r="AV16" s="398"/>
      <c r="AW16" s="398"/>
      <c r="AX16" s="398"/>
      <c r="AY16" s="398"/>
      <c r="AZ16" s="398"/>
      <c r="BA16" s="398"/>
      <c r="BB16" s="398"/>
      <c r="BC16" s="398"/>
      <c r="BD16" s="409">
        <f t="shared" si="2"/>
        <v>0</v>
      </c>
      <c r="BE16" s="395"/>
    </row>
    <row r="17" spans="1:57" ht="18.75" customHeight="1" x14ac:dyDescent="0.2">
      <c r="A17" s="403" t="s">
        <v>269</v>
      </c>
      <c r="B17" s="404" t="s">
        <v>270</v>
      </c>
      <c r="C17" s="398">
        <v>7</v>
      </c>
      <c r="D17" s="398">
        <v>0</v>
      </c>
      <c r="E17" s="398">
        <v>0</v>
      </c>
      <c r="F17" s="398">
        <v>0</v>
      </c>
      <c r="G17" s="398">
        <v>2</v>
      </c>
      <c r="H17" s="398">
        <v>2</v>
      </c>
      <c r="I17" s="398">
        <v>0</v>
      </c>
      <c r="J17" s="398">
        <v>0</v>
      </c>
      <c r="K17" s="398">
        <v>2</v>
      </c>
      <c r="L17" s="398">
        <v>0</v>
      </c>
      <c r="M17" s="398">
        <v>0</v>
      </c>
      <c r="N17" s="398">
        <v>0</v>
      </c>
      <c r="O17" s="398">
        <v>0</v>
      </c>
      <c r="P17" s="398">
        <v>0</v>
      </c>
      <c r="Q17" s="398">
        <v>0</v>
      </c>
      <c r="R17" s="398">
        <v>0</v>
      </c>
      <c r="S17" s="398">
        <v>0</v>
      </c>
      <c r="T17" s="398">
        <v>0</v>
      </c>
      <c r="U17" s="398">
        <v>0</v>
      </c>
      <c r="V17" s="398">
        <v>0</v>
      </c>
      <c r="W17" s="398">
        <v>1</v>
      </c>
      <c r="X17" s="398">
        <v>0</v>
      </c>
      <c r="Y17" s="398">
        <v>0</v>
      </c>
      <c r="Z17" s="398">
        <v>0</v>
      </c>
      <c r="AA17" s="398">
        <v>0</v>
      </c>
      <c r="AB17" s="399">
        <f t="shared" si="0"/>
        <v>7</v>
      </c>
      <c r="AC17" s="385"/>
      <c r="AD17" s="400" t="str">
        <f t="shared" si="1"/>
        <v>SI</v>
      </c>
      <c r="AG17" s="401"/>
      <c r="AM17" s="407"/>
      <c r="AN17" s="39"/>
      <c r="AO17" s="407"/>
      <c r="AP17" s="384"/>
      <c r="AQ17" s="384"/>
      <c r="AR17" s="408" t="s">
        <v>230</v>
      </c>
      <c r="AS17" s="398"/>
      <c r="AT17" s="398"/>
      <c r="AU17" s="398"/>
      <c r="AV17" s="398"/>
      <c r="AW17" s="398"/>
      <c r="AX17" s="398"/>
      <c r="AY17" s="398"/>
      <c r="AZ17" s="398"/>
      <c r="BA17" s="398"/>
      <c r="BB17" s="398"/>
      <c r="BC17" s="398"/>
      <c r="BD17" s="409">
        <f t="shared" si="2"/>
        <v>0</v>
      </c>
      <c r="BE17" s="395"/>
    </row>
    <row r="18" spans="1:57" ht="18.75" customHeight="1" x14ac:dyDescent="0.2">
      <c r="A18" s="403" t="s">
        <v>258</v>
      </c>
      <c r="B18" s="404" t="s">
        <v>271</v>
      </c>
      <c r="C18" s="398">
        <v>26</v>
      </c>
      <c r="D18" s="398">
        <v>0</v>
      </c>
      <c r="E18" s="398">
        <v>0</v>
      </c>
      <c r="F18" s="398">
        <v>0</v>
      </c>
      <c r="G18" s="398">
        <v>0</v>
      </c>
      <c r="H18" s="398">
        <v>0</v>
      </c>
      <c r="I18" s="398">
        <v>0</v>
      </c>
      <c r="J18" s="398">
        <v>0</v>
      </c>
      <c r="K18" s="398">
        <v>0</v>
      </c>
      <c r="L18" s="398">
        <v>0</v>
      </c>
      <c r="M18" s="398">
        <v>5</v>
      </c>
      <c r="N18" s="398">
        <v>5</v>
      </c>
      <c r="O18" s="398">
        <v>5</v>
      </c>
      <c r="P18" s="398">
        <v>0</v>
      </c>
      <c r="Q18" s="398">
        <v>5</v>
      </c>
      <c r="R18" s="398">
        <v>5</v>
      </c>
      <c r="S18" s="398">
        <v>0</v>
      </c>
      <c r="T18" s="398">
        <v>0</v>
      </c>
      <c r="U18" s="398">
        <v>0</v>
      </c>
      <c r="V18" s="398">
        <v>0</v>
      </c>
      <c r="W18" s="398">
        <v>1</v>
      </c>
      <c r="X18" s="398">
        <v>0</v>
      </c>
      <c r="Y18" s="398">
        <v>0</v>
      </c>
      <c r="Z18" s="398">
        <v>0</v>
      </c>
      <c r="AA18" s="398">
        <v>0</v>
      </c>
      <c r="AB18" s="399">
        <f t="shared" si="0"/>
        <v>26</v>
      </c>
      <c r="AC18" s="385"/>
      <c r="AD18" s="400" t="str">
        <f t="shared" si="1"/>
        <v>SI</v>
      </c>
      <c r="AG18" s="401"/>
      <c r="AM18" s="407"/>
      <c r="AN18" s="39"/>
      <c r="AO18" s="407"/>
      <c r="AP18" s="384"/>
      <c r="AQ18" s="384"/>
      <c r="AR18" s="408" t="s">
        <v>231</v>
      </c>
      <c r="AS18" s="398"/>
      <c r="AT18" s="398"/>
      <c r="AU18" s="398"/>
      <c r="AV18" s="398"/>
      <c r="AW18" s="398"/>
      <c r="AX18" s="398"/>
      <c r="AY18" s="398"/>
      <c r="AZ18" s="398"/>
      <c r="BA18" s="398"/>
      <c r="BB18" s="398"/>
      <c r="BC18" s="398"/>
      <c r="BD18" s="409">
        <f t="shared" si="2"/>
        <v>0</v>
      </c>
      <c r="BE18" s="395"/>
    </row>
    <row r="19" spans="1:57" ht="18.75" customHeight="1" x14ac:dyDescent="0.2">
      <c r="A19" s="403" t="s">
        <v>272</v>
      </c>
      <c r="B19" s="404" t="s">
        <v>273</v>
      </c>
      <c r="C19" s="398">
        <v>17</v>
      </c>
      <c r="D19" s="398">
        <v>1</v>
      </c>
      <c r="E19" s="398">
        <v>1</v>
      </c>
      <c r="F19" s="398">
        <v>1</v>
      </c>
      <c r="G19" s="398">
        <v>1</v>
      </c>
      <c r="H19" s="398">
        <v>1</v>
      </c>
      <c r="I19" s="398">
        <v>1</v>
      </c>
      <c r="J19" s="398">
        <v>1</v>
      </c>
      <c r="K19" s="398">
        <v>1</v>
      </c>
      <c r="L19" s="398">
        <v>1</v>
      </c>
      <c r="M19" s="398">
        <v>1</v>
      </c>
      <c r="N19" s="398">
        <v>1</v>
      </c>
      <c r="O19" s="398">
        <v>1</v>
      </c>
      <c r="P19" s="398">
        <v>1</v>
      </c>
      <c r="Q19" s="398">
        <v>1</v>
      </c>
      <c r="R19" s="398">
        <v>1</v>
      </c>
      <c r="S19" s="398">
        <v>0</v>
      </c>
      <c r="T19" s="398">
        <v>0</v>
      </c>
      <c r="U19" s="398">
        <v>0</v>
      </c>
      <c r="V19" s="398">
        <v>0</v>
      </c>
      <c r="W19" s="398">
        <v>2</v>
      </c>
      <c r="X19" s="398">
        <v>0</v>
      </c>
      <c r="Y19" s="398">
        <v>0</v>
      </c>
      <c r="Z19" s="398">
        <v>0</v>
      </c>
      <c r="AA19" s="398">
        <v>0</v>
      </c>
      <c r="AB19" s="399">
        <f t="shared" si="0"/>
        <v>17</v>
      </c>
      <c r="AC19" s="385"/>
      <c r="AD19" s="400" t="str">
        <f t="shared" si="1"/>
        <v>SI</v>
      </c>
      <c r="AG19" s="401"/>
      <c r="AM19" s="407"/>
      <c r="AN19" s="39"/>
      <c r="AO19" s="407"/>
      <c r="AP19" s="384"/>
      <c r="AQ19" s="384"/>
      <c r="AR19" s="408" t="s">
        <v>232</v>
      </c>
      <c r="AS19" s="398"/>
      <c r="AT19" s="398"/>
      <c r="AU19" s="398"/>
      <c r="AV19" s="398"/>
      <c r="AW19" s="398"/>
      <c r="AX19" s="398"/>
      <c r="AY19" s="398"/>
      <c r="AZ19" s="398"/>
      <c r="BA19" s="398"/>
      <c r="BB19" s="398"/>
      <c r="BC19" s="398"/>
      <c r="BD19" s="409">
        <f t="shared" si="2"/>
        <v>0</v>
      </c>
      <c r="BE19" s="395"/>
    </row>
    <row r="20" spans="1:57" ht="18.75" customHeight="1" x14ac:dyDescent="0.2">
      <c r="A20" s="403" t="s">
        <v>245</v>
      </c>
      <c r="B20" s="404" t="s">
        <v>274</v>
      </c>
      <c r="C20" s="398">
        <v>24</v>
      </c>
      <c r="D20" s="398">
        <v>0</v>
      </c>
      <c r="E20" s="398">
        <v>0</v>
      </c>
      <c r="F20" s="398">
        <v>0</v>
      </c>
      <c r="G20" s="398">
        <v>0</v>
      </c>
      <c r="H20" s="398">
        <v>0</v>
      </c>
      <c r="I20" s="398">
        <v>0</v>
      </c>
      <c r="J20" s="398">
        <v>11</v>
      </c>
      <c r="K20" s="398">
        <v>11</v>
      </c>
      <c r="L20" s="398">
        <v>0</v>
      </c>
      <c r="M20" s="398">
        <v>0</v>
      </c>
      <c r="N20" s="398">
        <v>0</v>
      </c>
      <c r="O20" s="398">
        <v>0</v>
      </c>
      <c r="P20" s="398">
        <v>0</v>
      </c>
      <c r="Q20" s="398">
        <v>0</v>
      </c>
      <c r="R20" s="398">
        <v>0</v>
      </c>
      <c r="S20" s="410">
        <v>0</v>
      </c>
      <c r="T20" s="410">
        <v>0</v>
      </c>
      <c r="U20" s="410">
        <v>0</v>
      </c>
      <c r="V20" s="410">
        <v>0</v>
      </c>
      <c r="W20" s="410">
        <v>2</v>
      </c>
      <c r="X20" s="410">
        <v>0</v>
      </c>
      <c r="Y20" s="410">
        <v>0</v>
      </c>
      <c r="Z20" s="410">
        <v>0</v>
      </c>
      <c r="AA20" s="410">
        <v>0</v>
      </c>
      <c r="AB20" s="399">
        <f t="shared" si="0"/>
        <v>24</v>
      </c>
      <c r="AC20" s="385"/>
      <c r="AD20" s="400" t="str">
        <f t="shared" si="1"/>
        <v>SI</v>
      </c>
      <c r="AG20" s="401"/>
      <c r="AM20" s="407"/>
      <c r="AN20" s="407"/>
      <c r="AO20" s="407"/>
      <c r="AP20" s="384"/>
      <c r="AQ20" s="411"/>
      <c r="AR20" s="408" t="s">
        <v>233</v>
      </c>
      <c r="AS20" s="398"/>
      <c r="AT20" s="398"/>
      <c r="AU20" s="398"/>
      <c r="AV20" s="398"/>
      <c r="AW20" s="398"/>
      <c r="AX20" s="398"/>
      <c r="AY20" s="398"/>
      <c r="AZ20" s="398"/>
      <c r="BA20" s="398"/>
      <c r="BB20" s="398"/>
      <c r="BC20" s="398"/>
      <c r="BD20" s="409">
        <f t="shared" si="2"/>
        <v>0</v>
      </c>
      <c r="BE20" s="411"/>
    </row>
    <row r="21" spans="1:57" ht="18.75" customHeight="1" x14ac:dyDescent="0.2">
      <c r="A21" s="403" t="s">
        <v>262</v>
      </c>
      <c r="B21" s="404" t="s">
        <v>275</v>
      </c>
      <c r="C21" s="398">
        <v>18</v>
      </c>
      <c r="D21" s="398">
        <v>2</v>
      </c>
      <c r="E21" s="398">
        <v>2</v>
      </c>
      <c r="F21" s="398">
        <v>2</v>
      </c>
      <c r="G21" s="398">
        <v>0</v>
      </c>
      <c r="H21" s="398">
        <v>0</v>
      </c>
      <c r="I21" s="398">
        <v>0</v>
      </c>
      <c r="J21" s="398">
        <v>0</v>
      </c>
      <c r="K21" s="398">
        <v>2</v>
      </c>
      <c r="L21" s="398">
        <v>0</v>
      </c>
      <c r="M21" s="398">
        <v>2</v>
      </c>
      <c r="N21" s="398">
        <v>2</v>
      </c>
      <c r="O21" s="398">
        <v>2</v>
      </c>
      <c r="P21" s="398">
        <v>0</v>
      </c>
      <c r="Q21" s="398">
        <v>0</v>
      </c>
      <c r="R21" s="398">
        <v>2</v>
      </c>
      <c r="S21" s="398">
        <v>0</v>
      </c>
      <c r="T21" s="398">
        <v>0</v>
      </c>
      <c r="U21" s="398">
        <v>0</v>
      </c>
      <c r="V21" s="398">
        <v>0</v>
      </c>
      <c r="W21" s="398">
        <v>2</v>
      </c>
      <c r="X21" s="398">
        <v>0</v>
      </c>
      <c r="Y21" s="398">
        <v>0</v>
      </c>
      <c r="Z21" s="398">
        <v>0</v>
      </c>
      <c r="AA21" s="398">
        <v>0</v>
      </c>
      <c r="AB21" s="399">
        <f t="shared" si="0"/>
        <v>18</v>
      </c>
      <c r="AC21" s="385"/>
      <c r="AD21" s="400" t="str">
        <f t="shared" si="1"/>
        <v>SI</v>
      </c>
      <c r="AG21" s="401"/>
      <c r="AM21" s="407"/>
      <c r="AN21" s="407"/>
      <c r="AO21" s="407"/>
      <c r="AP21" s="384"/>
      <c r="AQ21" s="411"/>
      <c r="AR21" s="408" t="s">
        <v>234</v>
      </c>
      <c r="AS21" s="398"/>
      <c r="AT21" s="398"/>
      <c r="AU21" s="398"/>
      <c r="AV21" s="398"/>
      <c r="AW21" s="398"/>
      <c r="AX21" s="398"/>
      <c r="AY21" s="398"/>
      <c r="AZ21" s="398"/>
      <c r="BA21" s="398"/>
      <c r="BB21" s="398"/>
      <c r="BC21" s="398"/>
      <c r="BD21" s="409">
        <f t="shared" si="2"/>
        <v>0</v>
      </c>
      <c r="BE21" s="411"/>
    </row>
    <row r="22" spans="1:57" ht="18.75" customHeight="1" x14ac:dyDescent="0.2">
      <c r="A22" s="403" t="s">
        <v>250</v>
      </c>
      <c r="B22" s="404" t="s">
        <v>194</v>
      </c>
      <c r="C22" s="398">
        <v>8</v>
      </c>
      <c r="D22" s="398">
        <v>0</v>
      </c>
      <c r="E22" s="398">
        <v>0</v>
      </c>
      <c r="F22" s="398">
        <v>0</v>
      </c>
      <c r="G22" s="398">
        <v>0</v>
      </c>
      <c r="H22" s="398">
        <v>0</v>
      </c>
      <c r="I22" s="398">
        <v>0</v>
      </c>
      <c r="J22" s="398">
        <v>0</v>
      </c>
      <c r="K22" s="398">
        <v>0</v>
      </c>
      <c r="L22" s="398">
        <v>0</v>
      </c>
      <c r="M22" s="398">
        <v>0</v>
      </c>
      <c r="N22" s="398">
        <v>0</v>
      </c>
      <c r="O22" s="398">
        <v>0</v>
      </c>
      <c r="P22" s="398">
        <v>7</v>
      </c>
      <c r="Q22" s="398">
        <v>0</v>
      </c>
      <c r="R22" s="398">
        <v>0</v>
      </c>
      <c r="S22" s="398">
        <v>0</v>
      </c>
      <c r="T22" s="398">
        <v>0</v>
      </c>
      <c r="U22" s="398">
        <v>0</v>
      </c>
      <c r="V22" s="398">
        <v>0</v>
      </c>
      <c r="W22" s="398">
        <v>1</v>
      </c>
      <c r="X22" s="398">
        <v>0</v>
      </c>
      <c r="Y22" s="398">
        <v>0</v>
      </c>
      <c r="Z22" s="398">
        <v>0</v>
      </c>
      <c r="AA22" s="398">
        <v>0</v>
      </c>
      <c r="AB22" s="399">
        <f t="shared" si="0"/>
        <v>8</v>
      </c>
      <c r="AC22" s="385"/>
      <c r="AD22" s="400" t="str">
        <f t="shared" si="1"/>
        <v>SI</v>
      </c>
      <c r="AG22" s="401"/>
      <c r="AM22" s="407"/>
      <c r="AN22" s="407"/>
      <c r="AO22" s="407"/>
      <c r="AP22" s="384"/>
      <c r="AQ22" s="411"/>
      <c r="AR22" s="408" t="s">
        <v>235</v>
      </c>
      <c r="AS22" s="398"/>
      <c r="AT22" s="398"/>
      <c r="AU22" s="398"/>
      <c r="AV22" s="398"/>
      <c r="AW22" s="398"/>
      <c r="AX22" s="398"/>
      <c r="AY22" s="398"/>
      <c r="AZ22" s="398"/>
      <c r="BA22" s="398"/>
      <c r="BB22" s="398"/>
      <c r="BC22" s="398"/>
      <c r="BD22" s="409">
        <f t="shared" si="2"/>
        <v>0</v>
      </c>
      <c r="BE22" s="411"/>
    </row>
    <row r="23" spans="1:57" ht="18.75" customHeight="1" x14ac:dyDescent="0.2">
      <c r="A23" s="403" t="s">
        <v>248</v>
      </c>
      <c r="B23" s="404" t="s">
        <v>276</v>
      </c>
      <c r="C23" s="398">
        <v>20</v>
      </c>
      <c r="D23" s="398">
        <v>2</v>
      </c>
      <c r="E23" s="398">
        <v>2</v>
      </c>
      <c r="F23" s="398">
        <v>2</v>
      </c>
      <c r="G23" s="398">
        <v>0</v>
      </c>
      <c r="H23" s="398">
        <v>0</v>
      </c>
      <c r="I23" s="398">
        <v>0</v>
      </c>
      <c r="J23" s="398">
        <v>0</v>
      </c>
      <c r="K23" s="398">
        <v>0</v>
      </c>
      <c r="L23" s="398">
        <v>0</v>
      </c>
      <c r="M23" s="398">
        <v>2</v>
      </c>
      <c r="N23" s="398">
        <v>2</v>
      </c>
      <c r="O23" s="398">
        <v>2</v>
      </c>
      <c r="P23" s="398">
        <v>2</v>
      </c>
      <c r="Q23" s="398">
        <v>2</v>
      </c>
      <c r="R23" s="398">
        <v>2</v>
      </c>
      <c r="S23" s="398">
        <v>0</v>
      </c>
      <c r="T23" s="398">
        <v>0</v>
      </c>
      <c r="U23" s="398">
        <v>0</v>
      </c>
      <c r="V23" s="398">
        <v>0</v>
      </c>
      <c r="W23" s="398">
        <v>2</v>
      </c>
      <c r="X23" s="398">
        <v>0</v>
      </c>
      <c r="Y23" s="398">
        <v>0</v>
      </c>
      <c r="Z23" s="398">
        <v>0</v>
      </c>
      <c r="AA23" s="398">
        <v>0</v>
      </c>
      <c r="AB23" s="399">
        <f t="shared" si="0"/>
        <v>20</v>
      </c>
      <c r="AC23" s="385"/>
      <c r="AD23" s="400" t="str">
        <f t="shared" si="1"/>
        <v>SI</v>
      </c>
      <c r="AG23" s="401"/>
      <c r="AM23" s="407"/>
      <c r="AN23" s="407"/>
      <c r="AO23" s="407"/>
      <c r="AP23" s="384"/>
      <c r="AQ23" s="411"/>
      <c r="AR23" s="408" t="s">
        <v>236</v>
      </c>
      <c r="AS23" s="398"/>
      <c r="AT23" s="398"/>
      <c r="AU23" s="398"/>
      <c r="AV23" s="398"/>
      <c r="AW23" s="398"/>
      <c r="AX23" s="398"/>
      <c r="AY23" s="398"/>
      <c r="AZ23" s="398"/>
      <c r="BA23" s="398"/>
      <c r="BB23" s="398"/>
      <c r="BC23" s="398"/>
      <c r="BD23" s="409">
        <f t="shared" si="2"/>
        <v>0</v>
      </c>
      <c r="BE23" s="411"/>
    </row>
    <row r="24" spans="1:57" ht="18.75" customHeight="1" x14ac:dyDescent="0.2">
      <c r="A24" s="403" t="s">
        <v>250</v>
      </c>
      <c r="B24" s="404" t="s">
        <v>277</v>
      </c>
      <c r="C24" s="398">
        <v>23</v>
      </c>
      <c r="D24" s="398">
        <v>0</v>
      </c>
      <c r="E24" s="398">
        <v>0</v>
      </c>
      <c r="F24" s="398">
        <v>0</v>
      </c>
      <c r="G24" s="398">
        <v>7</v>
      </c>
      <c r="H24" s="398">
        <v>7</v>
      </c>
      <c r="I24" s="398">
        <v>7</v>
      </c>
      <c r="J24" s="398">
        <v>0</v>
      </c>
      <c r="K24" s="398">
        <v>0</v>
      </c>
      <c r="L24" s="398">
        <v>0</v>
      </c>
      <c r="M24" s="398">
        <v>0</v>
      </c>
      <c r="N24" s="398">
        <v>0</v>
      </c>
      <c r="O24" s="398">
        <v>0</v>
      </c>
      <c r="P24" s="398">
        <v>0</v>
      </c>
      <c r="Q24" s="398">
        <v>0</v>
      </c>
      <c r="R24" s="398">
        <v>0</v>
      </c>
      <c r="S24" s="398">
        <v>0</v>
      </c>
      <c r="T24" s="398">
        <v>0</v>
      </c>
      <c r="U24" s="398">
        <v>0</v>
      </c>
      <c r="V24" s="398">
        <v>0</v>
      </c>
      <c r="W24" s="398">
        <v>2</v>
      </c>
      <c r="X24" s="398">
        <v>0</v>
      </c>
      <c r="Y24" s="398">
        <v>0</v>
      </c>
      <c r="Z24" s="398">
        <v>0</v>
      </c>
      <c r="AA24" s="398">
        <v>0</v>
      </c>
      <c r="AB24" s="399">
        <f t="shared" si="0"/>
        <v>23</v>
      </c>
      <c r="AC24" s="385"/>
      <c r="AD24" s="400" t="str">
        <f t="shared" si="1"/>
        <v>SI</v>
      </c>
      <c r="AG24" s="401"/>
      <c r="AM24" s="407"/>
      <c r="AN24" s="407"/>
      <c r="AO24" s="407"/>
      <c r="AP24" s="384"/>
      <c r="AQ24" s="411"/>
      <c r="AR24" s="408" t="s">
        <v>237</v>
      </c>
      <c r="AS24" s="398"/>
      <c r="AT24" s="398"/>
      <c r="AU24" s="398"/>
      <c r="AV24" s="398"/>
      <c r="AW24" s="398"/>
      <c r="AX24" s="398"/>
      <c r="AY24" s="398"/>
      <c r="AZ24" s="398"/>
      <c r="BA24" s="398"/>
      <c r="BB24" s="398"/>
      <c r="BC24" s="398"/>
      <c r="BD24" s="409">
        <f t="shared" si="2"/>
        <v>0</v>
      </c>
      <c r="BE24" s="411"/>
    </row>
    <row r="25" spans="1:57" ht="18.75" customHeight="1" x14ac:dyDescent="0.2">
      <c r="A25" s="396" t="s">
        <v>258</v>
      </c>
      <c r="B25" s="404" t="s">
        <v>278</v>
      </c>
      <c r="C25" s="398">
        <v>17</v>
      </c>
      <c r="D25" s="398">
        <v>5</v>
      </c>
      <c r="E25" s="398">
        <v>5</v>
      </c>
      <c r="F25" s="398">
        <v>5</v>
      </c>
      <c r="G25" s="398">
        <v>0</v>
      </c>
      <c r="H25" s="398">
        <v>0</v>
      </c>
      <c r="I25" s="398">
        <v>0</v>
      </c>
      <c r="J25" s="398">
        <v>0</v>
      </c>
      <c r="K25" s="398">
        <v>0</v>
      </c>
      <c r="L25" s="398">
        <v>0</v>
      </c>
      <c r="M25" s="398">
        <v>0</v>
      </c>
      <c r="N25" s="398">
        <v>0</v>
      </c>
      <c r="O25" s="398">
        <v>0</v>
      </c>
      <c r="P25" s="398">
        <v>0</v>
      </c>
      <c r="Q25" s="398">
        <v>0</v>
      </c>
      <c r="R25" s="398">
        <v>0</v>
      </c>
      <c r="S25" s="398">
        <v>0</v>
      </c>
      <c r="T25" s="398">
        <v>0</v>
      </c>
      <c r="U25" s="398">
        <v>0</v>
      </c>
      <c r="V25" s="398">
        <v>0</v>
      </c>
      <c r="W25" s="398">
        <v>2</v>
      </c>
      <c r="X25" s="398">
        <v>0</v>
      </c>
      <c r="Y25" s="398">
        <v>0</v>
      </c>
      <c r="Z25" s="398">
        <v>0</v>
      </c>
      <c r="AA25" s="398">
        <v>0</v>
      </c>
      <c r="AB25" s="399">
        <f t="shared" si="0"/>
        <v>17</v>
      </c>
      <c r="AC25" s="385"/>
      <c r="AD25" s="400" t="str">
        <f t="shared" si="1"/>
        <v>SI</v>
      </c>
      <c r="AG25" s="401"/>
      <c r="AM25" s="407"/>
      <c r="AN25" s="407"/>
      <c r="AO25" s="407"/>
      <c r="AP25" s="384"/>
      <c r="AQ25" s="411"/>
      <c r="AR25" s="408" t="s">
        <v>238</v>
      </c>
      <c r="AS25" s="398"/>
      <c r="AT25" s="398"/>
      <c r="AU25" s="398"/>
      <c r="AV25" s="398"/>
      <c r="AW25" s="398"/>
      <c r="AX25" s="398"/>
      <c r="AY25" s="398"/>
      <c r="AZ25" s="398"/>
      <c r="BA25" s="398"/>
      <c r="BB25" s="398"/>
      <c r="BC25" s="398"/>
      <c r="BD25" s="409">
        <f t="shared" si="2"/>
        <v>0</v>
      </c>
      <c r="BE25" s="411"/>
    </row>
    <row r="26" spans="1:57" ht="18.75" customHeight="1" x14ac:dyDescent="0.2">
      <c r="A26" s="403" t="s">
        <v>269</v>
      </c>
      <c r="B26" s="404" t="s">
        <v>279</v>
      </c>
      <c r="C26" s="398">
        <v>22</v>
      </c>
      <c r="D26" s="398">
        <v>2</v>
      </c>
      <c r="E26" s="398">
        <v>2</v>
      </c>
      <c r="F26" s="398">
        <v>2</v>
      </c>
      <c r="G26" s="398">
        <v>0</v>
      </c>
      <c r="H26" s="398">
        <v>0</v>
      </c>
      <c r="I26" s="398">
        <v>2</v>
      </c>
      <c r="J26" s="398">
        <v>0</v>
      </c>
      <c r="K26" s="398">
        <v>0</v>
      </c>
      <c r="L26" s="398">
        <v>0</v>
      </c>
      <c r="M26" s="398">
        <v>2</v>
      </c>
      <c r="N26" s="398">
        <v>2</v>
      </c>
      <c r="O26" s="398">
        <v>2</v>
      </c>
      <c r="P26" s="398">
        <v>2</v>
      </c>
      <c r="Q26" s="398">
        <v>2</v>
      </c>
      <c r="R26" s="398">
        <v>2</v>
      </c>
      <c r="S26" s="398">
        <v>0</v>
      </c>
      <c r="T26" s="398">
        <v>0</v>
      </c>
      <c r="U26" s="398">
        <v>0</v>
      </c>
      <c r="V26" s="398">
        <v>0</v>
      </c>
      <c r="W26" s="398">
        <v>2</v>
      </c>
      <c r="X26" s="398">
        <v>0</v>
      </c>
      <c r="Y26" s="398">
        <v>0</v>
      </c>
      <c r="Z26" s="398">
        <v>0</v>
      </c>
      <c r="AA26" s="398">
        <v>0</v>
      </c>
      <c r="AB26" s="399">
        <f t="shared" si="0"/>
        <v>22</v>
      </c>
      <c r="AC26" s="385"/>
      <c r="AD26" s="400" t="str">
        <f t="shared" si="1"/>
        <v>SI</v>
      </c>
      <c r="AG26" s="401"/>
      <c r="AM26" s="407"/>
      <c r="AN26" s="407"/>
      <c r="AO26" s="407"/>
      <c r="AP26" s="384"/>
      <c r="AQ26" s="411"/>
      <c r="AR26" s="408" t="s">
        <v>239</v>
      </c>
      <c r="AS26" s="398"/>
      <c r="AT26" s="398"/>
      <c r="AU26" s="398"/>
      <c r="AV26" s="398"/>
      <c r="AW26" s="398"/>
      <c r="AX26" s="398"/>
      <c r="AY26" s="398"/>
      <c r="AZ26" s="398"/>
      <c r="BA26" s="398"/>
      <c r="BB26" s="398"/>
      <c r="BC26" s="398"/>
      <c r="BD26" s="409">
        <f t="shared" si="2"/>
        <v>0</v>
      </c>
      <c r="BE26" s="411"/>
    </row>
    <row r="27" spans="1:57" ht="18.75" customHeight="1" x14ac:dyDescent="0.2">
      <c r="A27" s="403" t="s">
        <v>250</v>
      </c>
      <c r="B27" s="404" t="s">
        <v>280</v>
      </c>
      <c r="C27" s="398">
        <v>8</v>
      </c>
      <c r="D27" s="398">
        <v>7</v>
      </c>
      <c r="E27" s="398">
        <v>0</v>
      </c>
      <c r="F27" s="398">
        <v>0</v>
      </c>
      <c r="G27" s="398">
        <v>0</v>
      </c>
      <c r="H27" s="398">
        <v>0</v>
      </c>
      <c r="I27" s="398">
        <v>0</v>
      </c>
      <c r="J27" s="398">
        <v>0</v>
      </c>
      <c r="K27" s="398">
        <v>0</v>
      </c>
      <c r="L27" s="398">
        <v>0</v>
      </c>
      <c r="M27" s="398">
        <v>0</v>
      </c>
      <c r="N27" s="398">
        <v>0</v>
      </c>
      <c r="O27" s="398">
        <v>0</v>
      </c>
      <c r="P27" s="398">
        <v>0</v>
      </c>
      <c r="Q27" s="398">
        <v>0</v>
      </c>
      <c r="R27" s="398">
        <v>0</v>
      </c>
      <c r="S27" s="398">
        <v>0</v>
      </c>
      <c r="T27" s="398">
        <v>0</v>
      </c>
      <c r="U27" s="398">
        <v>0</v>
      </c>
      <c r="V27" s="398">
        <v>0</v>
      </c>
      <c r="W27" s="398">
        <v>1</v>
      </c>
      <c r="X27" s="398">
        <v>0</v>
      </c>
      <c r="Y27" s="398">
        <v>0</v>
      </c>
      <c r="Z27" s="398">
        <v>0</v>
      </c>
      <c r="AA27" s="398">
        <v>0</v>
      </c>
      <c r="AB27" s="399">
        <f t="shared" si="0"/>
        <v>8</v>
      </c>
      <c r="AC27" s="385"/>
      <c r="AD27" s="400" t="str">
        <f t="shared" si="1"/>
        <v>SI</v>
      </c>
      <c r="AG27" s="401"/>
      <c r="AM27" s="395"/>
      <c r="AN27" s="411"/>
      <c r="AO27" s="411"/>
      <c r="AP27" s="411"/>
      <c r="AQ27" s="411"/>
      <c r="AR27" s="408" t="s">
        <v>240</v>
      </c>
      <c r="AS27" s="398"/>
      <c r="AT27" s="398"/>
      <c r="AU27" s="398"/>
      <c r="AV27" s="398"/>
      <c r="AW27" s="398"/>
      <c r="AX27" s="398"/>
      <c r="AY27" s="398"/>
      <c r="AZ27" s="398"/>
      <c r="BA27" s="398"/>
      <c r="BB27" s="398"/>
      <c r="BC27" s="398"/>
      <c r="BD27" s="409">
        <f t="shared" si="2"/>
        <v>0</v>
      </c>
      <c r="BE27" s="411"/>
    </row>
    <row r="28" spans="1:57" ht="18.75" customHeight="1" x14ac:dyDescent="0.2">
      <c r="A28" s="403" t="s">
        <v>267</v>
      </c>
      <c r="B28" s="404" t="s">
        <v>209</v>
      </c>
      <c r="C28" s="398">
        <v>0</v>
      </c>
      <c r="D28" s="398">
        <v>0</v>
      </c>
      <c r="E28" s="398">
        <v>0</v>
      </c>
      <c r="F28" s="398">
        <v>0</v>
      </c>
      <c r="G28" s="398">
        <v>0</v>
      </c>
      <c r="H28" s="398">
        <v>0</v>
      </c>
      <c r="I28" s="398">
        <v>0</v>
      </c>
      <c r="J28" s="398">
        <v>0</v>
      </c>
      <c r="K28" s="398">
        <v>0</v>
      </c>
      <c r="L28" s="398">
        <v>0</v>
      </c>
      <c r="M28" s="398">
        <v>0</v>
      </c>
      <c r="N28" s="398">
        <v>0</v>
      </c>
      <c r="O28" s="398">
        <v>0</v>
      </c>
      <c r="P28" s="398">
        <v>0</v>
      </c>
      <c r="Q28" s="398">
        <v>0</v>
      </c>
      <c r="R28" s="398">
        <v>0</v>
      </c>
      <c r="S28" s="398">
        <v>0</v>
      </c>
      <c r="T28" s="398">
        <v>0</v>
      </c>
      <c r="U28" s="398">
        <v>0</v>
      </c>
      <c r="V28" s="398">
        <v>0</v>
      </c>
      <c r="W28" s="398">
        <v>0</v>
      </c>
      <c r="X28" s="398">
        <v>0</v>
      </c>
      <c r="Y28" s="398">
        <v>0</v>
      </c>
      <c r="Z28" s="398">
        <v>0</v>
      </c>
      <c r="AA28" s="398">
        <v>0</v>
      </c>
      <c r="AB28" s="399">
        <f t="shared" si="0"/>
        <v>0</v>
      </c>
      <c r="AC28" s="385"/>
      <c r="AD28" s="400" t="str">
        <f t="shared" si="1"/>
        <v>SI</v>
      </c>
      <c r="AG28" s="401"/>
      <c r="AM28" s="395"/>
      <c r="AN28" s="411"/>
      <c r="AO28" s="411"/>
      <c r="AP28" s="411"/>
      <c r="AQ28" s="411"/>
      <c r="AR28" s="408" t="s">
        <v>241</v>
      </c>
      <c r="AS28" s="398"/>
      <c r="AT28" s="398"/>
      <c r="AU28" s="398"/>
      <c r="AV28" s="398"/>
      <c r="AW28" s="398"/>
      <c r="AX28" s="398"/>
      <c r="AY28" s="398"/>
      <c r="AZ28" s="398"/>
      <c r="BA28" s="398"/>
      <c r="BB28" s="398"/>
      <c r="BC28" s="398"/>
      <c r="BD28" s="409">
        <f t="shared" si="2"/>
        <v>0</v>
      </c>
      <c r="BE28" s="411"/>
    </row>
    <row r="29" spans="1:57" ht="18.75" customHeight="1" x14ac:dyDescent="0.2">
      <c r="A29" s="403" t="s">
        <v>245</v>
      </c>
      <c r="B29" s="404" t="s">
        <v>281</v>
      </c>
      <c r="C29" s="398">
        <v>24</v>
      </c>
      <c r="D29" s="398">
        <v>0</v>
      </c>
      <c r="E29" s="398">
        <v>0</v>
      </c>
      <c r="F29" s="398">
        <v>0</v>
      </c>
      <c r="G29" s="398">
        <v>0</v>
      </c>
      <c r="H29" s="398">
        <v>0</v>
      </c>
      <c r="I29" s="398">
        <v>0</v>
      </c>
      <c r="J29" s="398">
        <v>0</v>
      </c>
      <c r="K29" s="398">
        <v>0</v>
      </c>
      <c r="L29" s="398">
        <v>0</v>
      </c>
      <c r="M29" s="398">
        <v>11</v>
      </c>
      <c r="N29" s="398">
        <v>0</v>
      </c>
      <c r="O29" s="398">
        <v>0</v>
      </c>
      <c r="P29" s="398">
        <v>11</v>
      </c>
      <c r="Q29" s="398">
        <v>0</v>
      </c>
      <c r="R29" s="398">
        <v>0</v>
      </c>
      <c r="S29" s="398">
        <v>0</v>
      </c>
      <c r="T29" s="398">
        <v>0</v>
      </c>
      <c r="U29" s="398">
        <v>0</v>
      </c>
      <c r="V29" s="398">
        <v>0</v>
      </c>
      <c r="W29" s="398">
        <v>2</v>
      </c>
      <c r="X29" s="398">
        <v>0</v>
      </c>
      <c r="Y29" s="398">
        <v>0</v>
      </c>
      <c r="Z29" s="398">
        <v>0</v>
      </c>
      <c r="AA29" s="398">
        <v>0</v>
      </c>
      <c r="AB29" s="399">
        <f t="shared" si="0"/>
        <v>24</v>
      </c>
      <c r="AC29" s="385"/>
      <c r="AD29" s="400" t="str">
        <f t="shared" si="1"/>
        <v>SI</v>
      </c>
      <c r="AG29" s="401"/>
      <c r="AM29" s="395"/>
      <c r="AN29" s="411"/>
      <c r="AO29" s="411"/>
      <c r="AP29" s="411"/>
      <c r="AQ29" s="411"/>
      <c r="AR29" s="401"/>
      <c r="AS29" s="662" t="str">
        <f t="shared" ref="AS29:BC29" si="3">AS6</f>
        <v>CURRICOLARI</v>
      </c>
      <c r="AT29" s="662" t="str">
        <f t="shared" si="3"/>
        <v>MENSA</v>
      </c>
      <c r="AU29" s="662" t="str">
        <f t="shared" si="3"/>
        <v>DISPONIBILITÀ</v>
      </c>
      <c r="AV29" s="662" t="str">
        <f t="shared" si="3"/>
        <v>PRIMA ORA</v>
      </c>
      <c r="AW29" s="662" t="str">
        <f t="shared" si="3"/>
        <v>POMERIGGIO</v>
      </c>
      <c r="AX29" s="662">
        <f t="shared" si="3"/>
        <v>0</v>
      </c>
      <c r="AY29" s="662">
        <f t="shared" si="3"/>
        <v>0</v>
      </c>
      <c r="AZ29" s="662">
        <f t="shared" si="3"/>
        <v>0</v>
      </c>
      <c r="BA29" s="662">
        <f t="shared" si="3"/>
        <v>0</v>
      </c>
      <c r="BB29" s="662">
        <f t="shared" si="3"/>
        <v>0</v>
      </c>
      <c r="BC29" s="662">
        <f t="shared" si="3"/>
        <v>0</v>
      </c>
      <c r="BD29" s="678" t="s">
        <v>24</v>
      </c>
      <c r="BE29" s="411"/>
    </row>
    <row r="30" spans="1:57" ht="18.75" customHeight="1" x14ac:dyDescent="0.2">
      <c r="A30" s="403" t="s">
        <v>267</v>
      </c>
      <c r="B30" s="404" t="s">
        <v>282</v>
      </c>
      <c r="C30" s="398">
        <v>0</v>
      </c>
      <c r="D30" s="398">
        <v>0</v>
      </c>
      <c r="E30" s="398">
        <v>0</v>
      </c>
      <c r="F30" s="398">
        <v>0</v>
      </c>
      <c r="G30" s="398">
        <v>0</v>
      </c>
      <c r="H30" s="398">
        <v>0</v>
      </c>
      <c r="I30" s="398">
        <v>0</v>
      </c>
      <c r="J30" s="398">
        <v>0</v>
      </c>
      <c r="K30" s="398">
        <v>0</v>
      </c>
      <c r="L30" s="398">
        <v>0</v>
      </c>
      <c r="M30" s="398">
        <v>0</v>
      </c>
      <c r="N30" s="398">
        <v>0</v>
      </c>
      <c r="O30" s="398">
        <v>0</v>
      </c>
      <c r="P30" s="398">
        <v>0</v>
      </c>
      <c r="Q30" s="398">
        <v>0</v>
      </c>
      <c r="R30" s="398">
        <v>0</v>
      </c>
      <c r="S30" s="398">
        <v>0</v>
      </c>
      <c r="T30" s="398">
        <v>0</v>
      </c>
      <c r="U30" s="398">
        <v>0</v>
      </c>
      <c r="V30" s="398">
        <v>0</v>
      </c>
      <c r="W30" s="398">
        <v>0</v>
      </c>
      <c r="X30" s="398">
        <v>0</v>
      </c>
      <c r="Y30" s="398">
        <v>0</v>
      </c>
      <c r="Z30" s="398">
        <v>0</v>
      </c>
      <c r="AA30" s="398">
        <v>0</v>
      </c>
      <c r="AB30" s="399">
        <f t="shared" si="0"/>
        <v>0</v>
      </c>
      <c r="AC30" s="385"/>
      <c r="AD30" s="400" t="str">
        <f t="shared" si="1"/>
        <v>SI</v>
      </c>
      <c r="AG30" s="401"/>
      <c r="AM30" s="395"/>
      <c r="AN30" s="411"/>
      <c r="AO30" s="411"/>
      <c r="AP30" s="411"/>
      <c r="AQ30" s="411"/>
      <c r="AR30" s="401"/>
      <c r="AS30" s="663"/>
      <c r="AT30" s="663"/>
      <c r="AU30" s="663"/>
      <c r="AV30" s="663"/>
      <c r="AW30" s="663"/>
      <c r="AX30" s="663"/>
      <c r="AY30" s="663"/>
      <c r="AZ30" s="663"/>
      <c r="BA30" s="663"/>
      <c r="BB30" s="663"/>
      <c r="BC30" s="663"/>
      <c r="BD30" s="663"/>
      <c r="BE30" s="411"/>
    </row>
    <row r="31" spans="1:57" ht="18.75" customHeight="1" x14ac:dyDescent="0.2">
      <c r="A31" s="403" t="s">
        <v>252</v>
      </c>
      <c r="B31" s="404" t="s">
        <v>283</v>
      </c>
      <c r="C31" s="398">
        <v>14</v>
      </c>
      <c r="D31" s="398">
        <v>2</v>
      </c>
      <c r="E31" s="398">
        <v>2</v>
      </c>
      <c r="F31" s="398">
        <v>2</v>
      </c>
      <c r="G31" s="398">
        <v>2</v>
      </c>
      <c r="H31" s="398">
        <v>2</v>
      </c>
      <c r="I31" s="398">
        <v>2</v>
      </c>
      <c r="J31" s="398">
        <v>0</v>
      </c>
      <c r="K31" s="398">
        <v>0</v>
      </c>
      <c r="L31" s="398">
        <v>0</v>
      </c>
      <c r="M31" s="398">
        <v>0</v>
      </c>
      <c r="N31" s="398">
        <v>0</v>
      </c>
      <c r="O31" s="398">
        <v>0</v>
      </c>
      <c r="P31" s="398">
        <v>0</v>
      </c>
      <c r="Q31" s="398">
        <v>0</v>
      </c>
      <c r="R31" s="398">
        <v>0</v>
      </c>
      <c r="S31" s="398">
        <v>0</v>
      </c>
      <c r="T31" s="398">
        <v>0</v>
      </c>
      <c r="U31" s="398">
        <v>0</v>
      </c>
      <c r="V31" s="398">
        <v>0</v>
      </c>
      <c r="W31" s="398">
        <v>2</v>
      </c>
      <c r="X31" s="398">
        <v>0</v>
      </c>
      <c r="Y31" s="398">
        <v>0</v>
      </c>
      <c r="Z31" s="398">
        <v>0</v>
      </c>
      <c r="AA31" s="398">
        <v>0</v>
      </c>
      <c r="AB31" s="399">
        <f t="shared" si="0"/>
        <v>14</v>
      </c>
      <c r="AC31" s="385"/>
      <c r="AD31" s="400" t="str">
        <f t="shared" si="1"/>
        <v>SI</v>
      </c>
      <c r="AG31" s="401"/>
      <c r="AM31" s="395"/>
      <c r="AN31" s="411"/>
      <c r="AO31" s="411"/>
      <c r="AP31" s="411"/>
      <c r="AQ31" s="411"/>
      <c r="AR31" s="401"/>
      <c r="AS31" s="663"/>
      <c r="AT31" s="663"/>
      <c r="AU31" s="663"/>
      <c r="AV31" s="663"/>
      <c r="AW31" s="663"/>
      <c r="AX31" s="663"/>
      <c r="AY31" s="663"/>
      <c r="AZ31" s="663"/>
      <c r="BA31" s="663"/>
      <c r="BB31" s="663"/>
      <c r="BC31" s="663"/>
      <c r="BD31" s="663"/>
      <c r="BE31" s="411"/>
    </row>
    <row r="32" spans="1:57" ht="18.75" customHeight="1" x14ac:dyDescent="0.2">
      <c r="A32" s="403" t="s">
        <v>284</v>
      </c>
      <c r="B32" s="404" t="s">
        <v>285</v>
      </c>
      <c r="C32" s="398">
        <v>4</v>
      </c>
      <c r="D32" s="398">
        <v>0</v>
      </c>
      <c r="E32" s="398">
        <v>0</v>
      </c>
      <c r="F32" s="398">
        <v>0</v>
      </c>
      <c r="G32" s="398">
        <v>0</v>
      </c>
      <c r="H32" s="398">
        <v>0</v>
      </c>
      <c r="I32" s="398">
        <v>0</v>
      </c>
      <c r="J32" s="398">
        <v>1</v>
      </c>
      <c r="K32" s="398">
        <v>1</v>
      </c>
      <c r="L32" s="398">
        <v>1</v>
      </c>
      <c r="M32" s="398">
        <v>0</v>
      </c>
      <c r="N32" s="398">
        <v>0</v>
      </c>
      <c r="O32" s="398">
        <v>0</v>
      </c>
      <c r="P32" s="398">
        <v>0</v>
      </c>
      <c r="Q32" s="398">
        <v>0</v>
      </c>
      <c r="R32" s="398">
        <v>0</v>
      </c>
      <c r="S32" s="398">
        <v>0</v>
      </c>
      <c r="T32" s="398">
        <v>0</v>
      </c>
      <c r="U32" s="398">
        <v>0</v>
      </c>
      <c r="V32" s="398">
        <v>0</v>
      </c>
      <c r="W32" s="398">
        <v>1</v>
      </c>
      <c r="X32" s="398">
        <v>0</v>
      </c>
      <c r="Y32" s="398">
        <v>0</v>
      </c>
      <c r="Z32" s="398">
        <v>0</v>
      </c>
      <c r="AA32" s="398">
        <v>0</v>
      </c>
      <c r="AB32" s="399">
        <f t="shared" si="0"/>
        <v>4</v>
      </c>
      <c r="AC32" s="385"/>
      <c r="AD32" s="400" t="str">
        <f t="shared" si="1"/>
        <v>SI</v>
      </c>
      <c r="AG32" s="401"/>
      <c r="AM32" s="411"/>
      <c r="AN32" s="411"/>
      <c r="AO32" s="411"/>
      <c r="AP32" s="411"/>
      <c r="AQ32" s="411"/>
      <c r="AR32" s="401"/>
      <c r="AS32" s="663"/>
      <c r="AT32" s="663"/>
      <c r="AU32" s="663"/>
      <c r="AV32" s="663"/>
      <c r="AW32" s="663"/>
      <c r="AX32" s="663"/>
      <c r="AY32" s="663"/>
      <c r="AZ32" s="663"/>
      <c r="BA32" s="663"/>
      <c r="BB32" s="663"/>
      <c r="BC32" s="663"/>
      <c r="BD32" s="663"/>
      <c r="BE32" s="411"/>
    </row>
    <row r="33" spans="1:57" ht="18.75" customHeight="1" x14ac:dyDescent="0.2">
      <c r="A33" s="403" t="s">
        <v>267</v>
      </c>
      <c r="B33" s="404" t="s">
        <v>286</v>
      </c>
      <c r="C33" s="398">
        <v>0</v>
      </c>
      <c r="D33" s="398">
        <v>0</v>
      </c>
      <c r="E33" s="398">
        <v>0</v>
      </c>
      <c r="F33" s="398">
        <v>0</v>
      </c>
      <c r="G33" s="398">
        <v>0</v>
      </c>
      <c r="H33" s="398">
        <v>0</v>
      </c>
      <c r="I33" s="398">
        <v>0</v>
      </c>
      <c r="J33" s="398">
        <v>0</v>
      </c>
      <c r="K33" s="398">
        <v>0</v>
      </c>
      <c r="L33" s="398">
        <v>0</v>
      </c>
      <c r="M33" s="398">
        <v>0</v>
      </c>
      <c r="N33" s="398">
        <v>0</v>
      </c>
      <c r="O33" s="398">
        <v>0</v>
      </c>
      <c r="P33" s="398">
        <v>0</v>
      </c>
      <c r="Q33" s="398">
        <v>0</v>
      </c>
      <c r="R33" s="398">
        <v>0</v>
      </c>
      <c r="S33" s="398">
        <v>0</v>
      </c>
      <c r="T33" s="398">
        <v>0</v>
      </c>
      <c r="U33" s="398">
        <v>0</v>
      </c>
      <c r="V33" s="398">
        <v>0</v>
      </c>
      <c r="W33" s="398">
        <v>0</v>
      </c>
      <c r="X33" s="398">
        <v>0</v>
      </c>
      <c r="Y33" s="398">
        <v>0</v>
      </c>
      <c r="Z33" s="398">
        <v>0</v>
      </c>
      <c r="AA33" s="398">
        <v>0</v>
      </c>
      <c r="AB33" s="399">
        <f t="shared" si="0"/>
        <v>0</v>
      </c>
      <c r="AC33" s="385"/>
      <c r="AD33" s="400" t="str">
        <f t="shared" si="1"/>
        <v>SI</v>
      </c>
      <c r="AG33" s="401"/>
      <c r="AM33" s="411"/>
      <c r="AN33" s="411"/>
      <c r="AO33" s="411"/>
      <c r="AP33" s="411"/>
      <c r="AQ33" s="411"/>
      <c r="AR33" s="401"/>
      <c r="AS33" s="664"/>
      <c r="AT33" s="664"/>
      <c r="AU33" s="664"/>
      <c r="AV33" s="664"/>
      <c r="AW33" s="664"/>
      <c r="AX33" s="664"/>
      <c r="AY33" s="664"/>
      <c r="AZ33" s="664"/>
      <c r="BA33" s="664"/>
      <c r="BB33" s="664"/>
      <c r="BC33" s="664"/>
      <c r="BD33" s="664"/>
      <c r="BE33" s="411"/>
    </row>
    <row r="34" spans="1:57" ht="18.75" customHeight="1" x14ac:dyDescent="0.2">
      <c r="A34" s="403" t="s">
        <v>261</v>
      </c>
      <c r="B34" s="404" t="s">
        <v>287</v>
      </c>
      <c r="C34" s="412">
        <v>18</v>
      </c>
      <c r="D34" s="398">
        <v>2</v>
      </c>
      <c r="E34" s="398">
        <v>2</v>
      </c>
      <c r="F34" s="398">
        <v>2</v>
      </c>
      <c r="G34" s="398">
        <v>0</v>
      </c>
      <c r="H34" s="398">
        <v>0</v>
      </c>
      <c r="I34" s="398">
        <v>0</v>
      </c>
      <c r="J34" s="398">
        <v>2</v>
      </c>
      <c r="K34" s="398">
        <v>2</v>
      </c>
      <c r="L34" s="398">
        <v>2</v>
      </c>
      <c r="M34" s="398">
        <v>0</v>
      </c>
      <c r="N34" s="398">
        <v>0</v>
      </c>
      <c r="O34" s="398">
        <v>0</v>
      </c>
      <c r="P34" s="398">
        <v>2</v>
      </c>
      <c r="Q34" s="398">
        <v>2</v>
      </c>
      <c r="R34" s="398">
        <v>0</v>
      </c>
      <c r="S34" s="398">
        <v>0</v>
      </c>
      <c r="T34" s="398">
        <v>0</v>
      </c>
      <c r="U34" s="398">
        <v>0</v>
      </c>
      <c r="V34" s="398">
        <v>0</v>
      </c>
      <c r="W34" s="398">
        <v>2</v>
      </c>
      <c r="X34" s="398">
        <v>0</v>
      </c>
      <c r="Y34" s="398">
        <v>0</v>
      </c>
      <c r="Z34" s="398">
        <v>0</v>
      </c>
      <c r="AA34" s="398">
        <v>0</v>
      </c>
      <c r="AB34" s="399">
        <f t="shared" si="0"/>
        <v>18</v>
      </c>
      <c r="AC34" s="385"/>
      <c r="AD34" s="400" t="str">
        <f t="shared" si="1"/>
        <v>SI</v>
      </c>
      <c r="AG34" s="401"/>
      <c r="AM34" s="411"/>
      <c r="AN34" s="411"/>
      <c r="AO34" s="411"/>
      <c r="AP34" s="411"/>
      <c r="AQ34" s="411"/>
      <c r="AR34" s="401"/>
      <c r="AS34" s="401"/>
      <c r="AT34" s="411"/>
      <c r="AU34" s="411"/>
      <c r="AV34" s="411"/>
      <c r="AW34" s="413"/>
      <c r="AX34" s="413"/>
      <c r="AY34" s="411"/>
      <c r="AZ34" s="411"/>
      <c r="BA34" s="411"/>
      <c r="BB34" s="411"/>
      <c r="BC34" s="411"/>
      <c r="BD34" s="411"/>
      <c r="BE34" s="411"/>
    </row>
    <row r="35" spans="1:57" ht="18.75" customHeight="1" x14ac:dyDescent="0.2">
      <c r="A35" s="403" t="s">
        <v>269</v>
      </c>
      <c r="B35" s="404" t="s">
        <v>288</v>
      </c>
      <c r="C35" s="398">
        <v>11</v>
      </c>
      <c r="D35" s="398">
        <v>0</v>
      </c>
      <c r="E35" s="398">
        <v>0</v>
      </c>
      <c r="F35" s="398">
        <v>0</v>
      </c>
      <c r="G35" s="398">
        <v>0</v>
      </c>
      <c r="H35" s="398">
        <v>0</v>
      </c>
      <c r="I35" s="398">
        <v>0</v>
      </c>
      <c r="J35" s="398">
        <v>3</v>
      </c>
      <c r="K35" s="398">
        <v>3</v>
      </c>
      <c r="L35" s="398">
        <v>3</v>
      </c>
      <c r="M35" s="398">
        <v>0</v>
      </c>
      <c r="N35" s="398">
        <v>0</v>
      </c>
      <c r="O35" s="398">
        <v>0</v>
      </c>
      <c r="P35" s="398">
        <v>0</v>
      </c>
      <c r="Q35" s="398">
        <v>0</v>
      </c>
      <c r="R35" s="398">
        <v>0</v>
      </c>
      <c r="S35" s="398">
        <v>0</v>
      </c>
      <c r="T35" s="398">
        <v>0</v>
      </c>
      <c r="U35" s="398">
        <v>0</v>
      </c>
      <c r="V35" s="398">
        <v>0</v>
      </c>
      <c r="W35" s="398">
        <v>2</v>
      </c>
      <c r="X35" s="398">
        <v>0</v>
      </c>
      <c r="Y35" s="398">
        <v>0</v>
      </c>
      <c r="Z35" s="398">
        <v>0</v>
      </c>
      <c r="AA35" s="398">
        <v>0</v>
      </c>
      <c r="AB35" s="399">
        <f t="shared" si="0"/>
        <v>11</v>
      </c>
      <c r="AC35" s="385"/>
      <c r="AD35" s="400" t="str">
        <f t="shared" si="1"/>
        <v>SI</v>
      </c>
      <c r="AG35" s="401"/>
      <c r="AH35" s="401"/>
      <c r="AI35" s="401"/>
      <c r="AJ35" s="411"/>
      <c r="AK35" s="411"/>
      <c r="AL35" s="411"/>
      <c r="AM35" s="411"/>
      <c r="AN35" s="411"/>
      <c r="AO35" s="411"/>
      <c r="AP35" s="411"/>
      <c r="AQ35" s="411"/>
      <c r="AU35" s="411"/>
      <c r="AV35" s="411"/>
      <c r="AW35" s="411"/>
      <c r="AX35" s="411"/>
      <c r="AY35" s="411"/>
      <c r="AZ35" s="411"/>
      <c r="BA35" s="411"/>
      <c r="BB35" s="411"/>
      <c r="BC35" s="411"/>
      <c r="BD35" s="411"/>
      <c r="BE35" s="411"/>
    </row>
    <row r="36" spans="1:57" ht="18.75" customHeight="1" x14ac:dyDescent="0.2">
      <c r="A36" s="403" t="s">
        <v>245</v>
      </c>
      <c r="B36" s="404" t="s">
        <v>289</v>
      </c>
      <c r="C36" s="398">
        <v>9</v>
      </c>
      <c r="D36" s="398">
        <v>0</v>
      </c>
      <c r="E36" s="398">
        <v>0</v>
      </c>
      <c r="F36" s="398">
        <v>0</v>
      </c>
      <c r="G36" s="398">
        <v>0</v>
      </c>
      <c r="H36" s="398">
        <v>0</v>
      </c>
      <c r="I36" s="398">
        <v>8</v>
      </c>
      <c r="J36" s="398">
        <v>0</v>
      </c>
      <c r="K36" s="398">
        <v>0</v>
      </c>
      <c r="L36" s="398">
        <v>0</v>
      </c>
      <c r="M36" s="398">
        <v>0</v>
      </c>
      <c r="N36" s="398">
        <v>0</v>
      </c>
      <c r="O36" s="398">
        <v>0</v>
      </c>
      <c r="P36" s="398">
        <v>0</v>
      </c>
      <c r="Q36" s="398">
        <v>0</v>
      </c>
      <c r="R36" s="398">
        <v>0</v>
      </c>
      <c r="S36" s="398">
        <v>0</v>
      </c>
      <c r="T36" s="398">
        <v>0</v>
      </c>
      <c r="U36" s="398">
        <v>0</v>
      </c>
      <c r="V36" s="398">
        <v>0</v>
      </c>
      <c r="W36" s="398">
        <v>1</v>
      </c>
      <c r="X36" s="398">
        <v>0</v>
      </c>
      <c r="Y36" s="398">
        <v>0</v>
      </c>
      <c r="Z36" s="398">
        <v>0</v>
      </c>
      <c r="AA36" s="398">
        <v>0</v>
      </c>
      <c r="AB36" s="399">
        <f t="shared" si="0"/>
        <v>9</v>
      </c>
      <c r="AC36" s="385"/>
      <c r="AD36" s="400" t="str">
        <f t="shared" si="1"/>
        <v>SI</v>
      </c>
      <c r="AG36" s="401"/>
      <c r="AH36" s="401"/>
      <c r="AI36" s="401"/>
      <c r="AJ36" s="411"/>
      <c r="AK36" s="411"/>
      <c r="AL36" s="411"/>
      <c r="AM36" s="411"/>
      <c r="AN36" s="411"/>
      <c r="AO36" s="411"/>
      <c r="AP36" s="411"/>
      <c r="AQ36" s="411"/>
      <c r="AU36" s="411"/>
      <c r="AV36" s="411"/>
      <c r="AW36" s="411"/>
      <c r="AX36" s="411"/>
      <c r="AY36" s="411"/>
      <c r="AZ36" s="411"/>
      <c r="BA36" s="411"/>
      <c r="BB36" s="411"/>
      <c r="BC36" s="411"/>
      <c r="BD36" s="411"/>
      <c r="BE36" s="411"/>
    </row>
    <row r="37" spans="1:57" ht="18.75" customHeight="1" x14ac:dyDescent="0.2">
      <c r="A37" s="403" t="s">
        <v>245</v>
      </c>
      <c r="B37" s="404" t="s">
        <v>290</v>
      </c>
      <c r="C37" s="398">
        <v>24</v>
      </c>
      <c r="D37" s="398">
        <v>0</v>
      </c>
      <c r="E37" s="398">
        <v>0</v>
      </c>
      <c r="F37" s="398">
        <v>0</v>
      </c>
      <c r="G37" s="398">
        <v>0</v>
      </c>
      <c r="H37" s="398">
        <v>0</v>
      </c>
      <c r="I37" s="398">
        <v>0</v>
      </c>
      <c r="J37" s="398">
        <v>0</v>
      </c>
      <c r="K37" s="398">
        <v>0</v>
      </c>
      <c r="L37" s="398">
        <v>0</v>
      </c>
      <c r="M37" s="398">
        <v>0</v>
      </c>
      <c r="N37" s="398">
        <v>0</v>
      </c>
      <c r="O37" s="398">
        <v>11</v>
      </c>
      <c r="P37" s="398">
        <v>0</v>
      </c>
      <c r="Q37" s="398">
        <v>0</v>
      </c>
      <c r="R37" s="398">
        <v>11</v>
      </c>
      <c r="S37" s="398">
        <v>0</v>
      </c>
      <c r="T37" s="398">
        <v>0</v>
      </c>
      <c r="U37" s="398">
        <v>0</v>
      </c>
      <c r="V37" s="398">
        <v>0</v>
      </c>
      <c r="W37" s="398">
        <v>2</v>
      </c>
      <c r="X37" s="398">
        <v>0</v>
      </c>
      <c r="Y37" s="398">
        <v>0</v>
      </c>
      <c r="Z37" s="398">
        <v>0</v>
      </c>
      <c r="AA37" s="398">
        <v>0</v>
      </c>
      <c r="AB37" s="399">
        <f t="shared" si="0"/>
        <v>24</v>
      </c>
      <c r="AC37" s="385"/>
      <c r="AD37" s="400" t="str">
        <f t="shared" si="1"/>
        <v>SI</v>
      </c>
      <c r="AG37" s="401"/>
      <c r="AH37" s="401"/>
      <c r="AI37" s="401"/>
      <c r="AJ37" s="411"/>
      <c r="AK37" s="411"/>
      <c r="AL37" s="411"/>
      <c r="AM37" s="411"/>
      <c r="AN37" s="411"/>
      <c r="AO37" s="411"/>
      <c r="AP37" s="411"/>
      <c r="AQ37" s="411"/>
      <c r="AU37" s="411"/>
      <c r="AV37" s="411"/>
      <c r="AW37" s="411"/>
      <c r="AX37" s="411"/>
      <c r="AY37" s="411"/>
      <c r="AZ37" s="411"/>
      <c r="BA37" s="411"/>
      <c r="BB37" s="411"/>
      <c r="BC37" s="411"/>
      <c r="BD37" s="411"/>
      <c r="BE37" s="411"/>
    </row>
    <row r="38" spans="1:57" ht="18.75" customHeight="1" x14ac:dyDescent="0.2">
      <c r="A38" s="414" t="s">
        <v>250</v>
      </c>
      <c r="B38" s="396" t="s">
        <v>291</v>
      </c>
      <c r="C38" s="398">
        <v>15</v>
      </c>
      <c r="D38" s="398">
        <v>0</v>
      </c>
      <c r="E38" s="398">
        <v>7</v>
      </c>
      <c r="F38" s="398">
        <v>7</v>
      </c>
      <c r="G38" s="398">
        <v>0</v>
      </c>
      <c r="H38" s="398">
        <v>0</v>
      </c>
      <c r="I38" s="398">
        <v>0</v>
      </c>
      <c r="J38" s="398">
        <v>0</v>
      </c>
      <c r="K38" s="398">
        <v>0</v>
      </c>
      <c r="L38" s="398">
        <v>0</v>
      </c>
      <c r="M38" s="398">
        <v>0</v>
      </c>
      <c r="N38" s="398">
        <v>0</v>
      </c>
      <c r="O38" s="398">
        <v>0</v>
      </c>
      <c r="P38" s="398">
        <v>0</v>
      </c>
      <c r="Q38" s="398">
        <v>0</v>
      </c>
      <c r="R38" s="398">
        <v>0</v>
      </c>
      <c r="S38" s="398">
        <v>0</v>
      </c>
      <c r="T38" s="398">
        <v>0</v>
      </c>
      <c r="U38" s="398">
        <v>0</v>
      </c>
      <c r="V38" s="398">
        <v>0</v>
      </c>
      <c r="W38" s="398">
        <v>1</v>
      </c>
      <c r="X38" s="398">
        <v>0</v>
      </c>
      <c r="Y38" s="398">
        <v>0</v>
      </c>
      <c r="Z38" s="398">
        <v>0</v>
      </c>
      <c r="AA38" s="398">
        <v>0</v>
      </c>
      <c r="AB38" s="399">
        <f t="shared" si="0"/>
        <v>15</v>
      </c>
      <c r="AC38" s="385"/>
      <c r="AD38" s="400" t="str">
        <f t="shared" si="1"/>
        <v>SI</v>
      </c>
      <c r="AG38" s="401"/>
      <c r="AH38" s="401"/>
      <c r="AI38" s="401"/>
      <c r="AJ38" s="411"/>
      <c r="AK38" s="411"/>
      <c r="AL38" s="411"/>
      <c r="AM38" s="411"/>
      <c r="AN38" s="411"/>
      <c r="AO38" s="411"/>
      <c r="AP38" s="411"/>
      <c r="AQ38" s="411"/>
      <c r="AU38" s="411"/>
      <c r="AV38" s="411"/>
      <c r="AW38" s="411"/>
      <c r="AX38" s="411"/>
      <c r="AY38" s="411"/>
      <c r="AZ38" s="411"/>
      <c r="BA38" s="411"/>
      <c r="BB38" s="411"/>
      <c r="BC38" s="411"/>
      <c r="BD38" s="411"/>
      <c r="BE38" s="411"/>
    </row>
    <row r="39" spans="1:57" ht="18.75" customHeight="1" x14ac:dyDescent="0.2">
      <c r="A39" s="414" t="s">
        <v>292</v>
      </c>
      <c r="B39" s="396" t="s">
        <v>293</v>
      </c>
      <c r="C39" s="398">
        <v>2</v>
      </c>
      <c r="D39" s="398">
        <v>0</v>
      </c>
      <c r="E39" s="398">
        <v>0</v>
      </c>
      <c r="F39" s="398">
        <v>0</v>
      </c>
      <c r="G39" s="398">
        <v>0</v>
      </c>
      <c r="H39" s="398">
        <v>0</v>
      </c>
      <c r="I39" s="398">
        <v>0</v>
      </c>
      <c r="J39" s="398">
        <v>0</v>
      </c>
      <c r="K39" s="398">
        <v>0</v>
      </c>
      <c r="L39" s="398">
        <v>0</v>
      </c>
      <c r="M39" s="398">
        <v>0</v>
      </c>
      <c r="N39" s="398">
        <v>0</v>
      </c>
      <c r="O39" s="398">
        <v>0</v>
      </c>
      <c r="P39" s="398">
        <v>0</v>
      </c>
      <c r="Q39" s="398">
        <v>0</v>
      </c>
      <c r="R39" s="398">
        <v>0</v>
      </c>
      <c r="S39" s="398">
        <v>0</v>
      </c>
      <c r="T39" s="398">
        <v>0</v>
      </c>
      <c r="U39" s="398">
        <v>0</v>
      </c>
      <c r="V39" s="398">
        <v>0</v>
      </c>
      <c r="W39" s="398">
        <v>2</v>
      </c>
      <c r="X39" s="398">
        <v>0</v>
      </c>
      <c r="Y39" s="398">
        <v>0</v>
      </c>
      <c r="Z39" s="398">
        <v>0</v>
      </c>
      <c r="AA39" s="398">
        <v>0</v>
      </c>
      <c r="AB39" s="399">
        <f t="shared" si="0"/>
        <v>2</v>
      </c>
      <c r="AC39" s="385"/>
      <c r="AD39" s="400" t="str">
        <f t="shared" si="1"/>
        <v>SI</v>
      </c>
      <c r="AG39" s="401"/>
      <c r="AH39" s="401"/>
      <c r="AI39" s="401"/>
      <c r="AJ39" s="411"/>
      <c r="AK39" s="411"/>
      <c r="AL39" s="411"/>
      <c r="AM39" s="411"/>
      <c r="AN39" s="411"/>
      <c r="AO39" s="411"/>
      <c r="AP39" s="411"/>
      <c r="AQ39" s="411"/>
      <c r="AU39" s="411"/>
      <c r="AV39" s="411"/>
      <c r="AW39" s="411"/>
      <c r="AX39" s="411"/>
      <c r="AY39" s="411"/>
      <c r="AZ39" s="411"/>
      <c r="BA39" s="411"/>
      <c r="BB39" s="411"/>
      <c r="BC39" s="411"/>
      <c r="BD39" s="411"/>
      <c r="BE39" s="411"/>
    </row>
    <row r="40" spans="1:57" ht="18.75" customHeight="1" x14ac:dyDescent="0.2">
      <c r="A40" s="414" t="s">
        <v>258</v>
      </c>
      <c r="B40" s="396" t="s">
        <v>294</v>
      </c>
      <c r="C40" s="398">
        <v>22</v>
      </c>
      <c r="D40" s="398">
        <v>0</v>
      </c>
      <c r="E40" s="398">
        <v>0</v>
      </c>
      <c r="F40" s="398">
        <v>0</v>
      </c>
      <c r="G40" s="398">
        <v>5</v>
      </c>
      <c r="H40" s="398">
        <v>5</v>
      </c>
      <c r="I40" s="398">
        <v>5</v>
      </c>
      <c r="J40" s="398">
        <v>0</v>
      </c>
      <c r="K40" s="398">
        <v>0</v>
      </c>
      <c r="L40" s="398">
        <v>0</v>
      </c>
      <c r="M40" s="398">
        <v>0</v>
      </c>
      <c r="N40" s="398">
        <v>0</v>
      </c>
      <c r="O40" s="398">
        <v>0</v>
      </c>
      <c r="P40" s="398">
        <v>5</v>
      </c>
      <c r="Q40" s="398">
        <v>0</v>
      </c>
      <c r="R40" s="398">
        <v>0</v>
      </c>
      <c r="S40" s="398">
        <v>0</v>
      </c>
      <c r="T40" s="398">
        <v>0</v>
      </c>
      <c r="U40" s="398">
        <v>0</v>
      </c>
      <c r="V40" s="398">
        <v>0</v>
      </c>
      <c r="W40" s="398">
        <v>2</v>
      </c>
      <c r="X40" s="398">
        <v>0</v>
      </c>
      <c r="Y40" s="398">
        <v>0</v>
      </c>
      <c r="Z40" s="398">
        <v>0</v>
      </c>
      <c r="AA40" s="398">
        <v>0</v>
      </c>
      <c r="AB40" s="399">
        <f t="shared" si="0"/>
        <v>22</v>
      </c>
      <c r="AC40" s="385"/>
      <c r="AD40" s="400" t="str">
        <f t="shared" si="1"/>
        <v>SI</v>
      </c>
      <c r="AG40" s="401"/>
      <c r="AH40" s="401"/>
      <c r="AI40" s="401"/>
      <c r="AJ40" s="411"/>
      <c r="AK40" s="411"/>
      <c r="AL40" s="411"/>
      <c r="AM40" s="411"/>
      <c r="AN40" s="411"/>
      <c r="AO40" s="411"/>
      <c r="AP40" s="411"/>
      <c r="AQ40" s="411"/>
      <c r="AU40" s="411"/>
      <c r="AV40" s="411"/>
      <c r="AW40" s="411"/>
      <c r="AX40" s="411"/>
      <c r="AY40" s="411"/>
      <c r="AZ40" s="411"/>
      <c r="BA40" s="411"/>
      <c r="BB40" s="411"/>
      <c r="BC40" s="411"/>
      <c r="BD40" s="411"/>
      <c r="BE40" s="411"/>
    </row>
    <row r="41" spans="1:57" ht="18.75" customHeight="1" x14ac:dyDescent="0.2">
      <c r="A41" s="414" t="s">
        <v>292</v>
      </c>
      <c r="B41" s="396" t="s">
        <v>199</v>
      </c>
      <c r="C41" s="398">
        <v>0</v>
      </c>
      <c r="D41" s="398">
        <v>0</v>
      </c>
      <c r="E41" s="398">
        <v>0</v>
      </c>
      <c r="F41" s="398">
        <v>0</v>
      </c>
      <c r="G41" s="398">
        <v>0</v>
      </c>
      <c r="H41" s="398">
        <v>0</v>
      </c>
      <c r="I41" s="398">
        <v>0</v>
      </c>
      <c r="J41" s="398">
        <v>0</v>
      </c>
      <c r="K41" s="398">
        <v>0</v>
      </c>
      <c r="L41" s="398">
        <v>0</v>
      </c>
      <c r="M41" s="398">
        <v>0</v>
      </c>
      <c r="N41" s="398">
        <v>0</v>
      </c>
      <c r="O41" s="398">
        <v>0</v>
      </c>
      <c r="P41" s="398">
        <v>0</v>
      </c>
      <c r="Q41" s="398">
        <v>0</v>
      </c>
      <c r="R41" s="398">
        <v>0</v>
      </c>
      <c r="S41" s="398">
        <v>0</v>
      </c>
      <c r="T41" s="398">
        <v>0</v>
      </c>
      <c r="U41" s="398">
        <v>0</v>
      </c>
      <c r="V41" s="398">
        <v>0</v>
      </c>
      <c r="W41" s="398">
        <v>0</v>
      </c>
      <c r="X41" s="398">
        <v>0</v>
      </c>
      <c r="Y41" s="398">
        <v>0</v>
      </c>
      <c r="Z41" s="398">
        <v>0</v>
      </c>
      <c r="AA41" s="398">
        <v>0</v>
      </c>
      <c r="AB41" s="399">
        <f t="shared" si="0"/>
        <v>0</v>
      </c>
      <c r="AC41" s="385"/>
      <c r="AD41" s="400" t="str">
        <f t="shared" si="1"/>
        <v>SI</v>
      </c>
      <c r="AG41" s="401"/>
      <c r="AH41" s="401"/>
      <c r="AI41" s="401"/>
      <c r="AJ41" s="411"/>
      <c r="AK41" s="411"/>
      <c r="AL41" s="411"/>
      <c r="AM41" s="411"/>
      <c r="AN41" s="411"/>
      <c r="AO41" s="411"/>
      <c r="AP41" s="411"/>
      <c r="AQ41" s="411"/>
      <c r="AU41" s="411"/>
      <c r="AV41" s="411"/>
      <c r="AW41" s="411"/>
      <c r="AX41" s="411"/>
      <c r="AY41" s="411"/>
      <c r="AZ41" s="411"/>
      <c r="BA41" s="411"/>
      <c r="BB41" s="411"/>
      <c r="BC41" s="411"/>
      <c r="BD41" s="411"/>
      <c r="BE41" s="411"/>
    </row>
    <row r="42" spans="1:57" ht="18.75" customHeight="1" x14ac:dyDescent="0.2">
      <c r="A42" s="414"/>
      <c r="B42" s="396"/>
      <c r="C42" s="398">
        <v>0</v>
      </c>
      <c r="D42" s="398">
        <v>0</v>
      </c>
      <c r="E42" s="398">
        <v>0</v>
      </c>
      <c r="F42" s="398">
        <v>0</v>
      </c>
      <c r="G42" s="398">
        <v>0</v>
      </c>
      <c r="H42" s="398">
        <v>0</v>
      </c>
      <c r="I42" s="398">
        <v>0</v>
      </c>
      <c r="J42" s="398">
        <v>0</v>
      </c>
      <c r="K42" s="398">
        <v>0</v>
      </c>
      <c r="L42" s="398">
        <v>0</v>
      </c>
      <c r="M42" s="398">
        <v>0</v>
      </c>
      <c r="N42" s="398">
        <v>0</v>
      </c>
      <c r="O42" s="398">
        <v>0</v>
      </c>
      <c r="P42" s="398">
        <v>0</v>
      </c>
      <c r="Q42" s="398">
        <v>0</v>
      </c>
      <c r="R42" s="398">
        <v>0</v>
      </c>
      <c r="S42" s="398">
        <v>0</v>
      </c>
      <c r="T42" s="398">
        <v>0</v>
      </c>
      <c r="U42" s="398">
        <v>0</v>
      </c>
      <c r="V42" s="398">
        <v>0</v>
      </c>
      <c r="W42" s="398">
        <v>0</v>
      </c>
      <c r="X42" s="398">
        <v>0</v>
      </c>
      <c r="Y42" s="398">
        <v>0</v>
      </c>
      <c r="Z42" s="398">
        <v>0</v>
      </c>
      <c r="AA42" s="398">
        <v>0</v>
      </c>
      <c r="AB42" s="399">
        <f t="shared" si="0"/>
        <v>0</v>
      </c>
      <c r="AC42" s="385"/>
      <c r="AD42" s="400" t="str">
        <f t="shared" si="1"/>
        <v>SI</v>
      </c>
      <c r="AG42" s="401"/>
      <c r="AH42" s="401"/>
      <c r="AI42" s="401"/>
      <c r="AJ42" s="411"/>
      <c r="AK42" s="411"/>
      <c r="AL42" s="411"/>
      <c r="AM42" s="411"/>
      <c r="AN42" s="411"/>
      <c r="AO42" s="411"/>
      <c r="AP42" s="411"/>
      <c r="AQ42" s="411"/>
      <c r="AU42" s="411"/>
      <c r="AV42" s="411"/>
      <c r="AW42" s="411"/>
      <c r="AX42" s="411"/>
      <c r="AY42" s="411"/>
      <c r="AZ42" s="411"/>
      <c r="BA42" s="411"/>
      <c r="BB42" s="411"/>
      <c r="BC42" s="411"/>
      <c r="BD42" s="411"/>
      <c r="BE42" s="411"/>
    </row>
    <row r="43" spans="1:57" ht="18.75" customHeight="1" x14ac:dyDescent="0.2">
      <c r="A43" s="414"/>
      <c r="B43" s="396"/>
      <c r="C43" s="398">
        <v>0</v>
      </c>
      <c r="D43" s="398">
        <v>0</v>
      </c>
      <c r="E43" s="398">
        <v>0</v>
      </c>
      <c r="F43" s="398">
        <v>0</v>
      </c>
      <c r="G43" s="398">
        <v>0</v>
      </c>
      <c r="H43" s="398">
        <v>0</v>
      </c>
      <c r="I43" s="398">
        <v>0</v>
      </c>
      <c r="J43" s="398">
        <v>0</v>
      </c>
      <c r="K43" s="398">
        <v>0</v>
      </c>
      <c r="L43" s="398">
        <v>0</v>
      </c>
      <c r="M43" s="398">
        <v>0</v>
      </c>
      <c r="N43" s="398">
        <v>0</v>
      </c>
      <c r="O43" s="398">
        <v>0</v>
      </c>
      <c r="P43" s="398">
        <v>0</v>
      </c>
      <c r="Q43" s="398">
        <v>0</v>
      </c>
      <c r="R43" s="398">
        <v>0</v>
      </c>
      <c r="S43" s="398">
        <v>0</v>
      </c>
      <c r="T43" s="398">
        <v>0</v>
      </c>
      <c r="U43" s="398">
        <v>0</v>
      </c>
      <c r="V43" s="398">
        <v>0</v>
      </c>
      <c r="W43" s="398">
        <v>0</v>
      </c>
      <c r="X43" s="398">
        <v>0</v>
      </c>
      <c r="Y43" s="398">
        <v>0</v>
      </c>
      <c r="Z43" s="398">
        <v>0</v>
      </c>
      <c r="AA43" s="398">
        <v>0</v>
      </c>
      <c r="AB43" s="399">
        <f t="shared" si="0"/>
        <v>0</v>
      </c>
      <c r="AC43" s="385"/>
      <c r="AD43" s="400" t="str">
        <f t="shared" si="1"/>
        <v>SI</v>
      </c>
      <c r="AG43" s="401"/>
      <c r="AH43" s="401"/>
      <c r="AI43" s="401"/>
      <c r="AJ43" s="411"/>
      <c r="AK43" s="411"/>
      <c r="AL43" s="411"/>
      <c r="AM43" s="411"/>
      <c r="AN43" s="411"/>
      <c r="AO43" s="411"/>
      <c r="AP43" s="411"/>
      <c r="AQ43" s="411"/>
      <c r="AU43" s="411"/>
      <c r="AV43" s="411"/>
      <c r="AW43" s="411"/>
      <c r="AX43" s="411"/>
      <c r="AY43" s="411"/>
      <c r="AZ43" s="411"/>
      <c r="BA43" s="411"/>
      <c r="BB43" s="411"/>
      <c r="BC43" s="411"/>
      <c r="BD43" s="411"/>
      <c r="BE43" s="411"/>
    </row>
    <row r="44" spans="1:57" ht="18.75" customHeight="1" x14ac:dyDescent="0.2">
      <c r="A44" s="414"/>
      <c r="B44" s="396"/>
      <c r="C44" s="398">
        <v>0</v>
      </c>
      <c r="D44" s="398">
        <v>0</v>
      </c>
      <c r="E44" s="398">
        <v>0</v>
      </c>
      <c r="F44" s="398">
        <v>0</v>
      </c>
      <c r="G44" s="398">
        <v>0</v>
      </c>
      <c r="H44" s="398">
        <v>0</v>
      </c>
      <c r="I44" s="398">
        <v>0</v>
      </c>
      <c r="J44" s="398">
        <v>0</v>
      </c>
      <c r="K44" s="398">
        <v>0</v>
      </c>
      <c r="L44" s="398">
        <v>0</v>
      </c>
      <c r="M44" s="398">
        <v>0</v>
      </c>
      <c r="N44" s="398">
        <v>0</v>
      </c>
      <c r="O44" s="398">
        <v>0</v>
      </c>
      <c r="P44" s="398">
        <v>0</v>
      </c>
      <c r="Q44" s="398">
        <v>0</v>
      </c>
      <c r="R44" s="398">
        <v>0</v>
      </c>
      <c r="S44" s="398">
        <v>0</v>
      </c>
      <c r="T44" s="398">
        <v>0</v>
      </c>
      <c r="U44" s="398">
        <v>0</v>
      </c>
      <c r="V44" s="398">
        <v>0</v>
      </c>
      <c r="W44" s="398">
        <v>0</v>
      </c>
      <c r="X44" s="398">
        <v>0</v>
      </c>
      <c r="Y44" s="398">
        <v>0</v>
      </c>
      <c r="Z44" s="398">
        <v>0</v>
      </c>
      <c r="AA44" s="398">
        <v>0</v>
      </c>
      <c r="AB44" s="399">
        <f t="shared" si="0"/>
        <v>0</v>
      </c>
      <c r="AC44" s="385"/>
      <c r="AD44" s="400" t="str">
        <f t="shared" si="1"/>
        <v>SI</v>
      </c>
      <c r="AG44" s="401"/>
      <c r="AH44" s="401"/>
      <c r="AI44" s="401"/>
      <c r="AJ44" s="411"/>
      <c r="AK44" s="411"/>
      <c r="AL44" s="411"/>
      <c r="AM44" s="411"/>
      <c r="AN44" s="411"/>
      <c r="AO44" s="411"/>
      <c r="AP44" s="411"/>
      <c r="AQ44" s="411"/>
      <c r="AU44" s="411"/>
      <c r="AV44" s="411"/>
      <c r="AW44" s="411"/>
      <c r="AX44" s="411"/>
      <c r="AY44" s="411"/>
      <c r="AZ44" s="411"/>
      <c r="BA44" s="411"/>
      <c r="BB44" s="411"/>
      <c r="BC44" s="411"/>
      <c r="BD44" s="411"/>
      <c r="BE44" s="411"/>
    </row>
    <row r="45" spans="1:57" ht="18.75" customHeight="1" x14ac:dyDescent="0.2">
      <c r="A45" s="414"/>
      <c r="B45" s="396"/>
      <c r="C45" s="398">
        <v>0</v>
      </c>
      <c r="D45" s="398">
        <v>0</v>
      </c>
      <c r="E45" s="398">
        <v>0</v>
      </c>
      <c r="F45" s="398">
        <v>0</v>
      </c>
      <c r="G45" s="398">
        <v>0</v>
      </c>
      <c r="H45" s="398">
        <v>0</v>
      </c>
      <c r="I45" s="398">
        <v>0</v>
      </c>
      <c r="J45" s="398">
        <v>0</v>
      </c>
      <c r="K45" s="398">
        <v>0</v>
      </c>
      <c r="L45" s="398">
        <v>0</v>
      </c>
      <c r="M45" s="398">
        <v>0</v>
      </c>
      <c r="N45" s="398">
        <v>0</v>
      </c>
      <c r="O45" s="398">
        <v>0</v>
      </c>
      <c r="P45" s="398">
        <v>0</v>
      </c>
      <c r="Q45" s="398">
        <v>0</v>
      </c>
      <c r="R45" s="398">
        <v>0</v>
      </c>
      <c r="S45" s="398">
        <v>0</v>
      </c>
      <c r="T45" s="398">
        <v>0</v>
      </c>
      <c r="U45" s="398">
        <v>0</v>
      </c>
      <c r="V45" s="398">
        <v>0</v>
      </c>
      <c r="W45" s="398">
        <v>0</v>
      </c>
      <c r="X45" s="398">
        <v>0</v>
      </c>
      <c r="Y45" s="398">
        <v>0</v>
      </c>
      <c r="Z45" s="398">
        <v>0</v>
      </c>
      <c r="AA45" s="398">
        <v>0</v>
      </c>
      <c r="AB45" s="399">
        <f t="shared" si="0"/>
        <v>0</v>
      </c>
      <c r="AC45" s="385"/>
      <c r="AD45" s="400" t="str">
        <f t="shared" si="1"/>
        <v>SI</v>
      </c>
      <c r="AG45" s="401"/>
      <c r="AH45" s="401"/>
      <c r="AI45" s="401"/>
      <c r="AJ45" s="411"/>
      <c r="AK45" s="411"/>
      <c r="AL45" s="411"/>
      <c r="AM45" s="411"/>
      <c r="AN45" s="411"/>
      <c r="AO45" s="411"/>
      <c r="AP45" s="411"/>
      <c r="AQ45" s="411"/>
      <c r="AU45" s="411"/>
      <c r="AV45" s="411"/>
      <c r="AW45" s="411"/>
      <c r="AX45" s="411"/>
      <c r="AY45" s="411"/>
      <c r="AZ45" s="411"/>
      <c r="BA45" s="411"/>
      <c r="BB45" s="411"/>
      <c r="BC45" s="411"/>
      <c r="BD45" s="411"/>
      <c r="BE45" s="411"/>
    </row>
    <row r="46" spans="1:57" ht="18.75" customHeight="1" x14ac:dyDescent="0.2">
      <c r="A46" s="414"/>
      <c r="B46" s="396"/>
      <c r="C46" s="398">
        <v>0</v>
      </c>
      <c r="D46" s="398">
        <v>0</v>
      </c>
      <c r="E46" s="398">
        <v>0</v>
      </c>
      <c r="F46" s="398">
        <v>0</v>
      </c>
      <c r="G46" s="398">
        <v>0</v>
      </c>
      <c r="H46" s="398">
        <v>0</v>
      </c>
      <c r="I46" s="398">
        <v>0</v>
      </c>
      <c r="J46" s="398">
        <v>0</v>
      </c>
      <c r="K46" s="398">
        <v>0</v>
      </c>
      <c r="L46" s="398">
        <v>0</v>
      </c>
      <c r="M46" s="398">
        <v>0</v>
      </c>
      <c r="N46" s="398">
        <v>0</v>
      </c>
      <c r="O46" s="398">
        <v>0</v>
      </c>
      <c r="P46" s="398">
        <v>0</v>
      </c>
      <c r="Q46" s="398">
        <v>0</v>
      </c>
      <c r="R46" s="398">
        <v>0</v>
      </c>
      <c r="S46" s="398">
        <v>0</v>
      </c>
      <c r="T46" s="398">
        <v>0</v>
      </c>
      <c r="U46" s="398">
        <v>0</v>
      </c>
      <c r="V46" s="398">
        <v>0</v>
      </c>
      <c r="W46" s="398">
        <v>0</v>
      </c>
      <c r="X46" s="398">
        <v>0</v>
      </c>
      <c r="Y46" s="398">
        <v>0</v>
      </c>
      <c r="Z46" s="398">
        <v>0</v>
      </c>
      <c r="AA46" s="398">
        <v>0</v>
      </c>
      <c r="AB46" s="399">
        <f t="shared" si="0"/>
        <v>0</v>
      </c>
      <c r="AC46" s="385"/>
      <c r="AD46" s="400" t="str">
        <f t="shared" si="1"/>
        <v>SI</v>
      </c>
      <c r="AG46" s="401"/>
      <c r="AH46" s="401"/>
      <c r="AI46" s="401"/>
      <c r="AJ46" s="411"/>
      <c r="AK46" s="411"/>
      <c r="AL46" s="411"/>
      <c r="AM46" s="411"/>
      <c r="AN46" s="411"/>
      <c r="AO46" s="411"/>
      <c r="AP46" s="411"/>
      <c r="AQ46" s="411"/>
      <c r="AU46" s="411"/>
      <c r="AV46" s="411"/>
      <c r="AW46" s="411"/>
      <c r="AX46" s="411"/>
      <c r="AY46" s="411"/>
      <c r="AZ46" s="411"/>
      <c r="BA46" s="411"/>
      <c r="BB46" s="411"/>
      <c r="BC46" s="411"/>
      <c r="BD46" s="411"/>
      <c r="BE46" s="411"/>
    </row>
    <row r="47" spans="1:57" ht="18.75" customHeight="1" x14ac:dyDescent="0.2">
      <c r="A47" s="414"/>
      <c r="B47" s="396"/>
      <c r="C47" s="398">
        <v>0</v>
      </c>
      <c r="D47" s="398">
        <v>0</v>
      </c>
      <c r="E47" s="398">
        <v>0</v>
      </c>
      <c r="F47" s="398">
        <v>0</v>
      </c>
      <c r="G47" s="398">
        <v>0</v>
      </c>
      <c r="H47" s="398">
        <v>0</v>
      </c>
      <c r="I47" s="398">
        <v>0</v>
      </c>
      <c r="J47" s="398">
        <v>0</v>
      </c>
      <c r="K47" s="398">
        <v>0</v>
      </c>
      <c r="L47" s="398">
        <v>0</v>
      </c>
      <c r="M47" s="398">
        <v>0</v>
      </c>
      <c r="N47" s="398">
        <v>0</v>
      </c>
      <c r="O47" s="398">
        <v>0</v>
      </c>
      <c r="P47" s="398">
        <v>0</v>
      </c>
      <c r="Q47" s="398">
        <v>0</v>
      </c>
      <c r="R47" s="398">
        <v>0</v>
      </c>
      <c r="S47" s="398">
        <v>0</v>
      </c>
      <c r="T47" s="398">
        <v>0</v>
      </c>
      <c r="U47" s="398">
        <v>0</v>
      </c>
      <c r="V47" s="398">
        <v>0</v>
      </c>
      <c r="W47" s="398">
        <v>0</v>
      </c>
      <c r="X47" s="398">
        <v>0</v>
      </c>
      <c r="Y47" s="398">
        <v>0</v>
      </c>
      <c r="Z47" s="398">
        <v>0</v>
      </c>
      <c r="AA47" s="398">
        <v>0</v>
      </c>
      <c r="AB47" s="399">
        <f t="shared" si="0"/>
        <v>0</v>
      </c>
      <c r="AC47" s="385"/>
      <c r="AD47" s="400" t="str">
        <f t="shared" si="1"/>
        <v>SI</v>
      </c>
      <c r="AG47" s="401"/>
      <c r="AH47" s="401"/>
      <c r="AI47" s="401"/>
      <c r="AJ47" s="411"/>
      <c r="AK47" s="411"/>
      <c r="AL47" s="411"/>
      <c r="AM47" s="411"/>
      <c r="AN47" s="411"/>
      <c r="AO47" s="411"/>
      <c r="AP47" s="411"/>
      <c r="AQ47" s="411"/>
      <c r="AU47" s="411"/>
      <c r="AV47" s="411"/>
      <c r="AW47" s="411"/>
      <c r="AX47" s="411"/>
      <c r="AY47" s="411"/>
      <c r="AZ47" s="411"/>
      <c r="BA47" s="411"/>
      <c r="BB47" s="411"/>
      <c r="BC47" s="411"/>
      <c r="BD47" s="411"/>
      <c r="BE47" s="411"/>
    </row>
    <row r="48" spans="1:57" ht="18.75" customHeight="1" x14ac:dyDescent="0.2">
      <c r="A48" s="414"/>
      <c r="B48" s="396"/>
      <c r="C48" s="398">
        <v>0</v>
      </c>
      <c r="D48" s="398">
        <v>0</v>
      </c>
      <c r="E48" s="398">
        <v>0</v>
      </c>
      <c r="F48" s="398">
        <v>0</v>
      </c>
      <c r="G48" s="398">
        <v>0</v>
      </c>
      <c r="H48" s="398">
        <v>0</v>
      </c>
      <c r="I48" s="398">
        <v>0</v>
      </c>
      <c r="J48" s="398">
        <v>0</v>
      </c>
      <c r="K48" s="398">
        <v>0</v>
      </c>
      <c r="L48" s="398">
        <v>0</v>
      </c>
      <c r="M48" s="398">
        <v>0</v>
      </c>
      <c r="N48" s="398">
        <v>0</v>
      </c>
      <c r="O48" s="398">
        <v>0</v>
      </c>
      <c r="P48" s="398">
        <v>0</v>
      </c>
      <c r="Q48" s="398">
        <v>0</v>
      </c>
      <c r="R48" s="398">
        <v>0</v>
      </c>
      <c r="S48" s="398">
        <v>0</v>
      </c>
      <c r="T48" s="398">
        <v>0</v>
      </c>
      <c r="U48" s="398">
        <v>0</v>
      </c>
      <c r="V48" s="398">
        <v>0</v>
      </c>
      <c r="W48" s="398">
        <v>0</v>
      </c>
      <c r="X48" s="398">
        <v>0</v>
      </c>
      <c r="Y48" s="398">
        <v>0</v>
      </c>
      <c r="Z48" s="398">
        <v>0</v>
      </c>
      <c r="AA48" s="398">
        <v>0</v>
      </c>
      <c r="AB48" s="399">
        <f t="shared" si="0"/>
        <v>0</v>
      </c>
      <c r="AC48" s="385"/>
      <c r="AD48" s="400" t="str">
        <f t="shared" si="1"/>
        <v>SI</v>
      </c>
      <c r="AG48" s="401"/>
      <c r="AH48" s="401"/>
      <c r="AI48" s="401"/>
      <c r="AJ48" s="411"/>
      <c r="AK48" s="411"/>
      <c r="AL48" s="411"/>
      <c r="AM48" s="411"/>
      <c r="AN48" s="411"/>
      <c r="AO48" s="411"/>
      <c r="AP48" s="411"/>
      <c r="AQ48" s="411"/>
      <c r="AU48" s="411"/>
      <c r="AV48" s="411"/>
      <c r="AW48" s="411"/>
      <c r="AX48" s="411"/>
      <c r="AY48" s="411"/>
      <c r="AZ48" s="411"/>
      <c r="BA48" s="411"/>
      <c r="BB48" s="411"/>
      <c r="BC48" s="411"/>
      <c r="BD48" s="411"/>
      <c r="BE48" s="411"/>
    </row>
    <row r="49" spans="1:88" ht="18.75" customHeight="1" x14ac:dyDescent="0.2">
      <c r="A49" s="414"/>
      <c r="B49" s="396"/>
      <c r="C49" s="398">
        <v>0</v>
      </c>
      <c r="D49" s="398">
        <v>0</v>
      </c>
      <c r="E49" s="398">
        <v>0</v>
      </c>
      <c r="F49" s="398">
        <v>0</v>
      </c>
      <c r="G49" s="398">
        <v>0</v>
      </c>
      <c r="H49" s="398">
        <v>0</v>
      </c>
      <c r="I49" s="398">
        <v>0</v>
      </c>
      <c r="J49" s="398">
        <v>0</v>
      </c>
      <c r="K49" s="398">
        <v>0</v>
      </c>
      <c r="L49" s="398">
        <v>0</v>
      </c>
      <c r="M49" s="398">
        <v>0</v>
      </c>
      <c r="N49" s="398">
        <v>0</v>
      </c>
      <c r="O49" s="398">
        <v>0</v>
      </c>
      <c r="P49" s="398">
        <v>0</v>
      </c>
      <c r="Q49" s="398">
        <v>0</v>
      </c>
      <c r="R49" s="398">
        <v>0</v>
      </c>
      <c r="S49" s="398">
        <v>0</v>
      </c>
      <c r="T49" s="398">
        <v>0</v>
      </c>
      <c r="U49" s="398">
        <v>0</v>
      </c>
      <c r="V49" s="398">
        <v>0</v>
      </c>
      <c r="W49" s="398">
        <v>0</v>
      </c>
      <c r="X49" s="398">
        <v>0</v>
      </c>
      <c r="Y49" s="398">
        <v>0</v>
      </c>
      <c r="Z49" s="398">
        <v>0</v>
      </c>
      <c r="AA49" s="398">
        <v>0</v>
      </c>
      <c r="AB49" s="399">
        <f t="shared" si="0"/>
        <v>0</v>
      </c>
      <c r="AC49" s="385"/>
      <c r="AD49" s="400" t="str">
        <f t="shared" si="1"/>
        <v>SI</v>
      </c>
      <c r="AG49" s="401"/>
      <c r="AH49" s="401"/>
      <c r="AI49" s="401"/>
      <c r="AJ49" s="411"/>
      <c r="AK49" s="411"/>
      <c r="AL49" s="411"/>
      <c r="AM49" s="411"/>
      <c r="AN49" s="411"/>
      <c r="AO49" s="411"/>
      <c r="AP49" s="411"/>
      <c r="AQ49" s="411"/>
      <c r="AU49" s="411"/>
      <c r="AV49" s="411"/>
      <c r="AW49" s="411"/>
      <c r="AX49" s="411"/>
      <c r="AY49" s="411"/>
      <c r="AZ49" s="411"/>
      <c r="BA49" s="411"/>
      <c r="BB49" s="411"/>
      <c r="BC49" s="411"/>
      <c r="BD49" s="411"/>
      <c r="BE49" s="411"/>
    </row>
    <row r="50" spans="1:88" ht="18.75" customHeight="1" x14ac:dyDescent="0.2">
      <c r="A50" s="414"/>
      <c r="B50" s="396"/>
      <c r="C50" s="398">
        <v>0</v>
      </c>
      <c r="D50" s="398">
        <v>0</v>
      </c>
      <c r="E50" s="398">
        <v>0</v>
      </c>
      <c r="F50" s="398">
        <v>0</v>
      </c>
      <c r="G50" s="398">
        <v>0</v>
      </c>
      <c r="H50" s="398">
        <v>0</v>
      </c>
      <c r="I50" s="398">
        <v>0</v>
      </c>
      <c r="J50" s="398">
        <v>0</v>
      </c>
      <c r="K50" s="398">
        <v>0</v>
      </c>
      <c r="L50" s="398">
        <v>0</v>
      </c>
      <c r="M50" s="398">
        <v>0</v>
      </c>
      <c r="N50" s="398">
        <v>0</v>
      </c>
      <c r="O50" s="398">
        <v>0</v>
      </c>
      <c r="P50" s="398">
        <v>0</v>
      </c>
      <c r="Q50" s="398">
        <v>0</v>
      </c>
      <c r="R50" s="398">
        <v>0</v>
      </c>
      <c r="S50" s="398">
        <v>0</v>
      </c>
      <c r="T50" s="398">
        <v>0</v>
      </c>
      <c r="U50" s="398">
        <v>0</v>
      </c>
      <c r="V50" s="398">
        <v>0</v>
      </c>
      <c r="W50" s="398">
        <v>0</v>
      </c>
      <c r="X50" s="398">
        <v>0</v>
      </c>
      <c r="Y50" s="398">
        <v>0</v>
      </c>
      <c r="Z50" s="398">
        <v>0</v>
      </c>
      <c r="AA50" s="398">
        <v>0</v>
      </c>
      <c r="AB50" s="399">
        <f t="shared" si="0"/>
        <v>0</v>
      </c>
      <c r="AC50" s="385"/>
      <c r="AD50" s="400" t="str">
        <f t="shared" si="1"/>
        <v>SI</v>
      </c>
      <c r="AG50" s="401"/>
      <c r="AH50" s="401"/>
      <c r="AI50" s="401"/>
      <c r="AJ50" s="411"/>
      <c r="AK50" s="411"/>
      <c r="AL50" s="411"/>
      <c r="AM50" s="411"/>
      <c r="AN50" s="411"/>
      <c r="AO50" s="411"/>
      <c r="AP50" s="411"/>
      <c r="AQ50" s="411"/>
      <c r="AU50" s="411"/>
      <c r="AV50" s="411"/>
      <c r="AW50" s="411"/>
      <c r="AX50" s="411"/>
      <c r="AY50" s="411"/>
      <c r="AZ50" s="411"/>
      <c r="BA50" s="411"/>
      <c r="BB50" s="411"/>
      <c r="BC50" s="411"/>
      <c r="BD50" s="411"/>
      <c r="BE50" s="411"/>
    </row>
    <row r="51" spans="1:88" ht="18.75" customHeight="1" x14ac:dyDescent="0.2">
      <c r="A51" s="414"/>
      <c r="B51" s="396"/>
      <c r="C51" s="398">
        <v>0</v>
      </c>
      <c r="D51" s="398">
        <v>0</v>
      </c>
      <c r="E51" s="398">
        <v>0</v>
      </c>
      <c r="F51" s="398">
        <v>0</v>
      </c>
      <c r="G51" s="398">
        <v>0</v>
      </c>
      <c r="H51" s="398">
        <v>0</v>
      </c>
      <c r="I51" s="398">
        <v>0</v>
      </c>
      <c r="J51" s="398">
        <v>0</v>
      </c>
      <c r="K51" s="398">
        <v>0</v>
      </c>
      <c r="L51" s="398">
        <v>0</v>
      </c>
      <c r="M51" s="398">
        <v>0</v>
      </c>
      <c r="N51" s="398">
        <v>0</v>
      </c>
      <c r="O51" s="398">
        <v>0</v>
      </c>
      <c r="P51" s="398">
        <v>0</v>
      </c>
      <c r="Q51" s="398">
        <v>0</v>
      </c>
      <c r="R51" s="398">
        <v>0</v>
      </c>
      <c r="S51" s="398">
        <v>0</v>
      </c>
      <c r="T51" s="398">
        <v>0</v>
      </c>
      <c r="U51" s="398">
        <v>0</v>
      </c>
      <c r="V51" s="398">
        <v>0</v>
      </c>
      <c r="W51" s="398">
        <v>0</v>
      </c>
      <c r="X51" s="398">
        <v>0</v>
      </c>
      <c r="Y51" s="398">
        <v>0</v>
      </c>
      <c r="Z51" s="398">
        <v>0</v>
      </c>
      <c r="AA51" s="398">
        <v>0</v>
      </c>
      <c r="AB51" s="399">
        <f t="shared" si="0"/>
        <v>0</v>
      </c>
      <c r="AC51" s="385"/>
      <c r="AD51" s="400" t="str">
        <f t="shared" si="1"/>
        <v>SI</v>
      </c>
      <c r="AG51" s="401"/>
      <c r="AH51" s="401"/>
      <c r="AI51" s="401"/>
      <c r="AJ51" s="411"/>
      <c r="AK51" s="411"/>
      <c r="AL51" s="411"/>
      <c r="AM51" s="411"/>
      <c r="AN51" s="411"/>
      <c r="AO51" s="411"/>
      <c r="AP51" s="411"/>
      <c r="AQ51" s="411"/>
      <c r="AU51" s="411"/>
      <c r="AV51" s="411"/>
      <c r="AW51" s="411"/>
      <c r="AX51" s="411"/>
      <c r="AY51" s="411"/>
      <c r="AZ51" s="411"/>
      <c r="BA51" s="411"/>
      <c r="BB51" s="411"/>
      <c r="BC51" s="411"/>
      <c r="BD51" s="411"/>
      <c r="BE51" s="411"/>
    </row>
    <row r="52" spans="1:88" ht="18.75" customHeight="1" x14ac:dyDescent="0.2">
      <c r="A52" s="414"/>
      <c r="B52" s="396"/>
      <c r="C52" s="398">
        <v>0</v>
      </c>
      <c r="D52" s="398">
        <v>0</v>
      </c>
      <c r="E52" s="398">
        <v>0</v>
      </c>
      <c r="F52" s="398">
        <v>0</v>
      </c>
      <c r="G52" s="398">
        <v>0</v>
      </c>
      <c r="H52" s="398">
        <v>0</v>
      </c>
      <c r="I52" s="398">
        <v>0</v>
      </c>
      <c r="J52" s="398">
        <v>0</v>
      </c>
      <c r="K52" s="398">
        <v>0</v>
      </c>
      <c r="L52" s="398">
        <v>0</v>
      </c>
      <c r="M52" s="398">
        <v>0</v>
      </c>
      <c r="N52" s="398">
        <v>0</v>
      </c>
      <c r="O52" s="398">
        <v>0</v>
      </c>
      <c r="P52" s="398">
        <v>0</v>
      </c>
      <c r="Q52" s="398">
        <v>0</v>
      </c>
      <c r="R52" s="398">
        <v>0</v>
      </c>
      <c r="S52" s="398">
        <v>0</v>
      </c>
      <c r="T52" s="398">
        <v>0</v>
      </c>
      <c r="U52" s="398">
        <v>0</v>
      </c>
      <c r="V52" s="398">
        <v>0</v>
      </c>
      <c r="W52" s="398">
        <v>0</v>
      </c>
      <c r="X52" s="398">
        <v>0</v>
      </c>
      <c r="Y52" s="398">
        <v>0</v>
      </c>
      <c r="Z52" s="398">
        <v>0</v>
      </c>
      <c r="AA52" s="398">
        <v>0</v>
      </c>
      <c r="AB52" s="399">
        <f t="shared" si="0"/>
        <v>0</v>
      </c>
      <c r="AC52" s="385"/>
      <c r="AD52" s="400" t="str">
        <f t="shared" si="1"/>
        <v>SI</v>
      </c>
      <c r="AG52" s="401"/>
      <c r="AH52" s="401"/>
      <c r="AI52" s="401"/>
      <c r="AJ52" s="411"/>
      <c r="AK52" s="411"/>
      <c r="AL52" s="411"/>
      <c r="AM52" s="411"/>
      <c r="AN52" s="411"/>
      <c r="AO52" s="411"/>
      <c r="AP52" s="411"/>
      <c r="AQ52" s="411"/>
      <c r="AU52" s="411"/>
      <c r="AV52" s="411"/>
      <c r="AW52" s="411"/>
      <c r="AX52" s="411"/>
      <c r="AY52" s="411"/>
      <c r="AZ52" s="411"/>
      <c r="BA52" s="411"/>
      <c r="BB52" s="411"/>
      <c r="BC52" s="411"/>
      <c r="BD52" s="411"/>
      <c r="BE52" s="411"/>
    </row>
    <row r="53" spans="1:88" ht="18.75" customHeight="1" x14ac:dyDescent="0.2">
      <c r="A53" s="414"/>
      <c r="B53" s="396"/>
      <c r="C53" s="398">
        <v>0</v>
      </c>
      <c r="D53" s="398">
        <v>0</v>
      </c>
      <c r="E53" s="398">
        <v>0</v>
      </c>
      <c r="F53" s="398">
        <v>0</v>
      </c>
      <c r="G53" s="398">
        <v>0</v>
      </c>
      <c r="H53" s="398">
        <v>0</v>
      </c>
      <c r="I53" s="398">
        <v>0</v>
      </c>
      <c r="J53" s="398">
        <v>0</v>
      </c>
      <c r="K53" s="398">
        <v>0</v>
      </c>
      <c r="L53" s="398">
        <v>0</v>
      </c>
      <c r="M53" s="398">
        <v>0</v>
      </c>
      <c r="N53" s="398">
        <v>0</v>
      </c>
      <c r="O53" s="398">
        <v>0</v>
      </c>
      <c r="P53" s="398">
        <v>0</v>
      </c>
      <c r="Q53" s="398">
        <v>0</v>
      </c>
      <c r="R53" s="398">
        <v>0</v>
      </c>
      <c r="S53" s="398">
        <v>0</v>
      </c>
      <c r="T53" s="398">
        <v>0</v>
      </c>
      <c r="U53" s="398">
        <v>0</v>
      </c>
      <c r="V53" s="398">
        <v>0</v>
      </c>
      <c r="W53" s="398">
        <v>0</v>
      </c>
      <c r="X53" s="398">
        <v>0</v>
      </c>
      <c r="Y53" s="398">
        <v>0</v>
      </c>
      <c r="Z53" s="398">
        <v>0</v>
      </c>
      <c r="AA53" s="398">
        <v>0</v>
      </c>
      <c r="AB53" s="399">
        <f t="shared" si="0"/>
        <v>0</v>
      </c>
      <c r="AC53" s="385"/>
      <c r="AD53" s="400" t="str">
        <f t="shared" si="1"/>
        <v>SI</v>
      </c>
      <c r="AG53" s="401"/>
      <c r="AH53" s="401"/>
      <c r="AI53" s="401"/>
      <c r="AJ53" s="411"/>
      <c r="AK53" s="411"/>
      <c r="AL53" s="411"/>
      <c r="AM53" s="411"/>
      <c r="AN53" s="411"/>
      <c r="AO53" s="411"/>
      <c r="AP53" s="411"/>
      <c r="AQ53" s="411"/>
      <c r="AU53" s="411"/>
      <c r="AV53" s="411"/>
      <c r="AW53" s="411"/>
      <c r="AX53" s="411"/>
      <c r="AY53" s="411"/>
      <c r="AZ53" s="411"/>
      <c r="BA53" s="411"/>
      <c r="BB53" s="411"/>
      <c r="BC53" s="411"/>
      <c r="BD53" s="411"/>
      <c r="BE53" s="411"/>
    </row>
    <row r="54" spans="1:88" ht="18.75" customHeight="1" x14ac:dyDescent="0.2">
      <c r="A54" s="381"/>
      <c r="B54" s="381"/>
      <c r="C54" s="415">
        <f t="shared" ref="C54:AB54" si="4">SUM(C3:C53)</f>
        <v>574</v>
      </c>
      <c r="D54" s="415">
        <f t="shared" si="4"/>
        <v>34</v>
      </c>
      <c r="E54" s="415">
        <f t="shared" si="4"/>
        <v>34</v>
      </c>
      <c r="F54" s="415">
        <f t="shared" si="4"/>
        <v>34</v>
      </c>
      <c r="G54" s="415">
        <f t="shared" si="4"/>
        <v>34</v>
      </c>
      <c r="H54" s="415">
        <f t="shared" si="4"/>
        <v>34</v>
      </c>
      <c r="I54" s="415">
        <f t="shared" si="4"/>
        <v>34</v>
      </c>
      <c r="J54" s="415">
        <f t="shared" si="4"/>
        <v>34</v>
      </c>
      <c r="K54" s="415">
        <f t="shared" si="4"/>
        <v>38</v>
      </c>
      <c r="L54" s="415">
        <f t="shared" si="4"/>
        <v>34</v>
      </c>
      <c r="M54" s="415">
        <f t="shared" si="4"/>
        <v>34</v>
      </c>
      <c r="N54" s="415">
        <f t="shared" si="4"/>
        <v>34</v>
      </c>
      <c r="O54" s="415">
        <f t="shared" si="4"/>
        <v>36</v>
      </c>
      <c r="P54" s="415">
        <f t="shared" si="4"/>
        <v>34</v>
      </c>
      <c r="Q54" s="415">
        <f t="shared" si="4"/>
        <v>34</v>
      </c>
      <c r="R54" s="415">
        <f t="shared" si="4"/>
        <v>34</v>
      </c>
      <c r="S54" s="415">
        <f t="shared" si="4"/>
        <v>0</v>
      </c>
      <c r="T54" s="415">
        <f t="shared" si="4"/>
        <v>0</v>
      </c>
      <c r="U54" s="415">
        <f t="shared" si="4"/>
        <v>0</v>
      </c>
      <c r="V54" s="415">
        <f t="shared" si="4"/>
        <v>0</v>
      </c>
      <c r="W54" s="415">
        <f t="shared" si="4"/>
        <v>58</v>
      </c>
      <c r="X54" s="415">
        <f t="shared" si="4"/>
        <v>0</v>
      </c>
      <c r="Y54" s="415">
        <f t="shared" si="4"/>
        <v>0</v>
      </c>
      <c r="Z54" s="415">
        <f t="shared" si="4"/>
        <v>0</v>
      </c>
      <c r="AA54" s="415">
        <f t="shared" si="4"/>
        <v>0</v>
      </c>
      <c r="AB54" s="415">
        <f t="shared" si="4"/>
        <v>574</v>
      </c>
      <c r="AC54" s="385"/>
      <c r="AD54" s="393"/>
      <c r="AE54" s="411"/>
      <c r="AF54" s="411"/>
      <c r="AG54" s="411"/>
      <c r="AH54" s="411"/>
      <c r="AI54" s="411"/>
      <c r="AJ54" s="411"/>
      <c r="AK54" s="411"/>
      <c r="AL54" s="411"/>
      <c r="AM54" s="411"/>
      <c r="AO54" s="416"/>
      <c r="AP54" s="416"/>
      <c r="AQ54" s="416"/>
      <c r="AR54" s="411"/>
      <c r="AS54" s="411"/>
      <c r="AT54" s="411"/>
      <c r="AU54" s="411"/>
      <c r="AV54" s="411"/>
      <c r="AW54" s="411"/>
      <c r="AX54" s="411"/>
      <c r="AY54" s="411"/>
      <c r="AZ54" s="411"/>
      <c r="BA54" s="411"/>
      <c r="BB54" s="411"/>
      <c r="BC54" s="411"/>
      <c r="BD54" s="411"/>
      <c r="BE54" s="411"/>
      <c r="BF54" s="411"/>
      <c r="BG54" s="411"/>
      <c r="BH54" s="411"/>
      <c r="BI54" s="411"/>
      <c r="BJ54" s="411"/>
      <c r="BK54" s="411"/>
      <c r="BL54" s="411"/>
      <c r="BM54" s="411"/>
      <c r="BN54" s="411"/>
      <c r="BO54" s="411"/>
      <c r="BP54" s="411"/>
      <c r="BQ54" s="411"/>
      <c r="BR54" s="411"/>
      <c r="BS54" s="411"/>
      <c r="BT54" s="411"/>
      <c r="BU54" s="411"/>
      <c r="BV54" s="411"/>
      <c r="BW54" s="411"/>
      <c r="BX54" s="411"/>
      <c r="BY54" s="411"/>
      <c r="BZ54" s="411"/>
      <c r="CA54" s="411"/>
      <c r="CB54" s="411"/>
      <c r="CC54" s="411"/>
      <c r="CD54" s="411"/>
      <c r="CE54" s="411"/>
      <c r="CF54" s="411"/>
      <c r="CG54" s="411"/>
      <c r="CH54" s="411"/>
      <c r="CI54" s="411"/>
      <c r="CJ54" s="411"/>
    </row>
    <row r="55" spans="1:88" ht="54" customHeight="1" x14ac:dyDescent="0.2">
      <c r="A55" s="381"/>
      <c r="B55" s="411"/>
      <c r="C55" s="417" t="str">
        <f t="shared" ref="C55:AB55" si="5">C2</f>
        <v>SPAZI SETT.</v>
      </c>
      <c r="D55" s="417" t="str">
        <f t="shared" si="5"/>
        <v>1A</v>
      </c>
      <c r="E55" s="417" t="str">
        <f t="shared" si="5"/>
        <v>2A</v>
      </c>
      <c r="F55" s="417" t="str">
        <f t="shared" si="5"/>
        <v>3A</v>
      </c>
      <c r="G55" s="417" t="str">
        <f t="shared" si="5"/>
        <v>1B</v>
      </c>
      <c r="H55" s="417" t="str">
        <f t="shared" si="5"/>
        <v>2B</v>
      </c>
      <c r="I55" s="417" t="str">
        <f t="shared" si="5"/>
        <v>3B</v>
      </c>
      <c r="J55" s="417" t="str">
        <f t="shared" si="5"/>
        <v>1C</v>
      </c>
      <c r="K55" s="417" t="str">
        <f t="shared" si="5"/>
        <v>2C</v>
      </c>
      <c r="L55" s="417" t="str">
        <f t="shared" si="5"/>
        <v>3C</v>
      </c>
      <c r="M55" s="417" t="str">
        <f t="shared" si="5"/>
        <v>1D</v>
      </c>
      <c r="N55" s="417" t="str">
        <f t="shared" si="5"/>
        <v>2D</v>
      </c>
      <c r="O55" s="417" t="str">
        <f t="shared" si="5"/>
        <v>3D</v>
      </c>
      <c r="P55" s="417" t="str">
        <f t="shared" si="5"/>
        <v>1E</v>
      </c>
      <c r="Q55" s="417" t="str">
        <f t="shared" si="5"/>
        <v>2E</v>
      </c>
      <c r="R55" s="417" t="str">
        <f t="shared" si="5"/>
        <v>3E</v>
      </c>
      <c r="S55" s="417" t="str">
        <f t="shared" si="5"/>
        <v>1F</v>
      </c>
      <c r="T55" s="417" t="str">
        <f t="shared" si="5"/>
        <v>2F</v>
      </c>
      <c r="U55" s="417" t="str">
        <f t="shared" si="5"/>
        <v>3F</v>
      </c>
      <c r="V55" s="417" t="str">
        <f t="shared" si="5"/>
        <v>M</v>
      </c>
      <c r="W55" s="417" t="str">
        <f t="shared" si="5"/>
        <v>D</v>
      </c>
      <c r="X55" s="417" t="str">
        <f t="shared" si="5"/>
        <v>I ORA</v>
      </c>
      <c r="Y55" s="417" t="str">
        <f t="shared" si="5"/>
        <v>POMERIGGIO</v>
      </c>
      <c r="Z55" s="417">
        <f t="shared" si="5"/>
        <v>0</v>
      </c>
      <c r="AA55" s="417">
        <f t="shared" si="5"/>
        <v>0</v>
      </c>
      <c r="AB55" s="417" t="str">
        <f t="shared" si="5"/>
        <v>TOT</v>
      </c>
      <c r="AC55" s="418"/>
      <c r="AD55" s="411"/>
      <c r="AE55" s="411"/>
      <c r="AF55" s="411"/>
      <c r="AG55" s="411"/>
      <c r="AH55" s="411"/>
      <c r="AI55" s="411"/>
      <c r="AJ55" s="411"/>
      <c r="AK55" s="411"/>
      <c r="AL55" s="411"/>
      <c r="AM55" s="419"/>
      <c r="AN55" s="416"/>
      <c r="AO55" s="416"/>
      <c r="AP55" s="416"/>
      <c r="AQ55" s="416"/>
      <c r="AR55" s="411"/>
      <c r="AS55" s="411"/>
      <c r="AT55" s="411"/>
      <c r="AU55" s="411"/>
      <c r="AV55" s="411"/>
      <c r="AW55" s="411"/>
      <c r="AX55" s="411"/>
      <c r="AY55" s="411"/>
      <c r="AZ55" s="411"/>
      <c r="BA55" s="411"/>
      <c r="BB55" s="411"/>
      <c r="BC55" s="411"/>
      <c r="BD55" s="411"/>
      <c r="BE55" s="411"/>
      <c r="BF55" s="411"/>
      <c r="BG55" s="411"/>
      <c r="BH55" s="411"/>
      <c r="BI55" s="411"/>
      <c r="BJ55" s="411"/>
      <c r="BK55" s="411"/>
      <c r="BL55" s="411"/>
      <c r="BM55" s="411"/>
      <c r="BN55" s="411"/>
      <c r="BO55" s="411"/>
      <c r="BP55" s="411"/>
      <c r="BQ55" s="411"/>
      <c r="BR55" s="411"/>
      <c r="BS55" s="411"/>
      <c r="BT55" s="411"/>
      <c r="BU55" s="411"/>
      <c r="BV55" s="411"/>
      <c r="BW55" s="411"/>
      <c r="BX55" s="411"/>
      <c r="BY55" s="411"/>
      <c r="BZ55" s="411"/>
      <c r="CA55" s="411"/>
      <c r="CB55" s="411"/>
      <c r="CC55" s="411"/>
      <c r="CD55" s="411"/>
      <c r="CE55" s="411"/>
      <c r="CF55" s="411"/>
      <c r="CG55" s="411"/>
      <c r="CH55" s="411"/>
      <c r="CI55" s="411"/>
      <c r="CJ55" s="411"/>
    </row>
    <row r="56" spans="1:88" ht="18.75" customHeight="1" x14ac:dyDescent="0.2">
      <c r="A56" s="39"/>
      <c r="B56" s="420"/>
      <c r="C56" s="420"/>
      <c r="D56" s="420"/>
      <c r="E56" s="420"/>
      <c r="F56" s="420"/>
      <c r="G56" s="420"/>
      <c r="H56" s="420"/>
      <c r="I56" s="420"/>
      <c r="J56" s="420"/>
      <c r="K56" s="420"/>
      <c r="L56" s="420"/>
      <c r="M56" s="420"/>
      <c r="N56" s="420"/>
      <c r="O56" s="420"/>
      <c r="P56" s="420"/>
      <c r="Q56" s="420"/>
      <c r="R56" s="420"/>
      <c r="S56" s="420"/>
      <c r="T56" s="420"/>
      <c r="U56" s="420"/>
      <c r="V56" s="420"/>
      <c r="W56" s="420"/>
      <c r="X56" s="420"/>
      <c r="Y56" s="420"/>
      <c r="Z56" s="420"/>
      <c r="AA56" s="420"/>
      <c r="AB56" s="420"/>
      <c r="AC56" s="420"/>
      <c r="AD56" s="420"/>
      <c r="AE56" s="420"/>
      <c r="AF56" s="420"/>
      <c r="AG56" s="420"/>
      <c r="AH56" s="420"/>
      <c r="AI56" s="420"/>
      <c r="AJ56" s="420"/>
      <c r="AK56" s="420"/>
      <c r="AL56" s="420"/>
      <c r="AM56" s="419"/>
      <c r="AN56" s="416"/>
      <c r="AO56" s="416"/>
      <c r="AP56" s="416"/>
      <c r="AQ56" s="416"/>
      <c r="AR56" s="411"/>
      <c r="AS56" s="411"/>
      <c r="AT56" s="411"/>
      <c r="AU56" s="411"/>
      <c r="AV56" s="411"/>
      <c r="AW56" s="411"/>
      <c r="AX56" s="411"/>
      <c r="AY56" s="411"/>
      <c r="AZ56" s="411"/>
      <c r="BA56" s="411"/>
      <c r="BB56" s="411"/>
      <c r="BC56" s="411"/>
      <c r="BD56" s="411"/>
      <c r="BE56" s="411"/>
      <c r="BF56" s="411"/>
      <c r="BG56" s="411"/>
      <c r="BH56" s="411"/>
      <c r="BI56" s="411"/>
      <c r="BJ56" s="411"/>
      <c r="BK56" s="411"/>
      <c r="BL56" s="411"/>
      <c r="BM56" s="411"/>
      <c r="BN56" s="411"/>
      <c r="BO56" s="411"/>
      <c r="BP56" s="411"/>
      <c r="BQ56" s="411"/>
      <c r="BR56" s="411"/>
      <c r="BS56" s="411"/>
      <c r="BT56" s="411"/>
      <c r="BU56" s="411"/>
      <c r="BV56" s="411"/>
      <c r="BW56" s="411"/>
      <c r="BX56" s="411"/>
      <c r="BY56" s="411"/>
      <c r="BZ56" s="411"/>
      <c r="CA56" s="411"/>
      <c r="CB56" s="411"/>
      <c r="CC56" s="411"/>
      <c r="CD56" s="411"/>
      <c r="CE56" s="411"/>
      <c r="CF56" s="411"/>
      <c r="CG56" s="411"/>
      <c r="CH56" s="411"/>
      <c r="CI56" s="411"/>
      <c r="CJ56" s="411"/>
    </row>
    <row r="57" spans="1:88" ht="18.75" customHeight="1" x14ac:dyDescent="0.2">
      <c r="A57" s="39"/>
      <c r="B57" s="420"/>
      <c r="C57" s="420"/>
      <c r="D57" s="420"/>
      <c r="E57" s="420"/>
      <c r="F57" s="420"/>
      <c r="G57" s="420"/>
      <c r="H57" s="420"/>
      <c r="I57" s="420"/>
      <c r="J57" s="420"/>
      <c r="K57" s="420"/>
      <c r="L57" s="420"/>
      <c r="M57" s="420"/>
      <c r="N57" s="420"/>
      <c r="O57" s="420"/>
      <c r="P57" s="420"/>
      <c r="Q57" s="420"/>
      <c r="R57" s="420"/>
      <c r="S57" s="420"/>
      <c r="T57" s="420"/>
      <c r="U57" s="420"/>
      <c r="V57" s="420"/>
      <c r="W57" s="420"/>
      <c r="X57" s="420"/>
      <c r="Y57" s="420"/>
      <c r="Z57" s="420"/>
      <c r="AA57" s="420"/>
      <c r="AB57" s="420"/>
      <c r="AC57" s="420"/>
      <c r="AD57" s="420"/>
      <c r="AE57" s="420"/>
      <c r="AF57" s="420"/>
      <c r="AG57" s="420"/>
      <c r="AH57" s="420"/>
      <c r="AI57" s="420"/>
      <c r="AJ57" s="420"/>
      <c r="AK57" s="420"/>
      <c r="AL57" s="420"/>
      <c r="AM57" s="419"/>
      <c r="AN57" s="416"/>
      <c r="AO57" s="416"/>
      <c r="AP57" s="416"/>
      <c r="AQ57" s="416"/>
      <c r="AR57" s="411"/>
      <c r="AS57" s="411"/>
      <c r="AT57" s="411"/>
      <c r="AU57" s="411"/>
      <c r="AV57" s="411"/>
      <c r="AW57" s="411"/>
      <c r="AX57" s="411"/>
      <c r="AY57" s="411"/>
      <c r="AZ57" s="411"/>
      <c r="BA57" s="411"/>
      <c r="BB57" s="411"/>
      <c r="BC57" s="411"/>
      <c r="BD57" s="411"/>
      <c r="BE57" s="411"/>
      <c r="BF57" s="411"/>
      <c r="BG57" s="411"/>
      <c r="BH57" s="411"/>
      <c r="BI57" s="411"/>
      <c r="BJ57" s="411"/>
      <c r="BK57" s="411"/>
      <c r="BL57" s="411"/>
      <c r="BM57" s="411"/>
      <c r="BN57" s="411"/>
      <c r="BO57" s="411"/>
      <c r="BP57" s="411"/>
      <c r="BQ57" s="411"/>
      <c r="BR57" s="411"/>
      <c r="BS57" s="411"/>
      <c r="BT57" s="411"/>
      <c r="BU57" s="411"/>
      <c r="BV57" s="411"/>
      <c r="BW57" s="411"/>
      <c r="BX57" s="411"/>
      <c r="BY57" s="411"/>
      <c r="BZ57" s="411"/>
      <c r="CA57" s="411"/>
      <c r="CB57" s="411"/>
      <c r="CC57" s="411"/>
      <c r="CD57" s="411"/>
      <c r="CE57" s="411"/>
      <c r="CF57" s="411"/>
      <c r="CG57" s="411"/>
      <c r="CH57" s="411"/>
      <c r="CI57" s="411"/>
      <c r="CJ57" s="411"/>
    </row>
    <row r="58" spans="1:88" ht="18.75" customHeight="1" x14ac:dyDescent="0.2">
      <c r="A58" s="39"/>
      <c r="B58" s="420"/>
      <c r="C58" s="420"/>
      <c r="D58" s="420"/>
      <c r="E58" s="420"/>
      <c r="F58" s="420"/>
      <c r="G58" s="420"/>
      <c r="H58" s="420"/>
      <c r="I58" s="420"/>
      <c r="J58" s="420"/>
      <c r="K58" s="420"/>
      <c r="L58" s="420"/>
      <c r="M58" s="420"/>
      <c r="N58" s="420"/>
      <c r="O58" s="420"/>
      <c r="P58" s="420"/>
      <c r="Q58" s="420"/>
      <c r="R58" s="420"/>
      <c r="S58" s="420"/>
      <c r="T58" s="420"/>
      <c r="U58" s="420"/>
      <c r="V58" s="420"/>
      <c r="W58" s="420"/>
      <c r="X58" s="420"/>
      <c r="Y58" s="420"/>
      <c r="Z58" s="420"/>
      <c r="AA58" s="420"/>
      <c r="AB58" s="420"/>
      <c r="AC58" s="420"/>
      <c r="AD58" s="420"/>
      <c r="AE58" s="420"/>
      <c r="AF58" s="420"/>
      <c r="AG58" s="420"/>
      <c r="AH58" s="420"/>
      <c r="AI58" s="420"/>
      <c r="AJ58" s="420"/>
      <c r="AK58" s="420"/>
      <c r="AL58" s="420"/>
      <c r="AM58" s="419"/>
      <c r="AN58" s="416"/>
      <c r="AO58" s="416"/>
      <c r="AP58" s="416"/>
      <c r="AQ58" s="416"/>
      <c r="AR58" s="411"/>
      <c r="AS58" s="411"/>
      <c r="AT58" s="411"/>
      <c r="AU58" s="411"/>
      <c r="AV58" s="411"/>
      <c r="AW58" s="411"/>
      <c r="AX58" s="411"/>
      <c r="AY58" s="411"/>
      <c r="AZ58" s="411"/>
      <c r="BA58" s="411"/>
      <c r="BB58" s="411"/>
      <c r="BC58" s="411"/>
      <c r="BD58" s="411"/>
      <c r="BE58" s="411"/>
      <c r="BF58" s="411"/>
      <c r="BG58" s="411"/>
      <c r="BH58" s="411"/>
      <c r="BI58" s="411"/>
      <c r="BJ58" s="411"/>
      <c r="BK58" s="411"/>
      <c r="BL58" s="411"/>
      <c r="BM58" s="411"/>
      <c r="BN58" s="411"/>
      <c r="BO58" s="411"/>
      <c r="BP58" s="411"/>
      <c r="BQ58" s="411"/>
      <c r="BR58" s="411"/>
      <c r="BS58" s="411"/>
      <c r="BT58" s="411"/>
      <c r="BU58" s="411"/>
      <c r="BV58" s="411"/>
      <c r="BW58" s="411"/>
      <c r="BX58" s="411"/>
      <c r="BY58" s="411"/>
      <c r="BZ58" s="411"/>
      <c r="CA58" s="411"/>
      <c r="CB58" s="411"/>
      <c r="CC58" s="411"/>
      <c r="CD58" s="411"/>
      <c r="CE58" s="411"/>
      <c r="CF58" s="411"/>
      <c r="CG58" s="411"/>
      <c r="CH58" s="411"/>
      <c r="CI58" s="411"/>
      <c r="CJ58" s="411"/>
    </row>
    <row r="59" spans="1:88" ht="18.75" customHeight="1" x14ac:dyDescent="0.2">
      <c r="A59" s="39"/>
      <c r="B59" s="420"/>
      <c r="C59" s="420"/>
      <c r="D59" s="420"/>
      <c r="E59" s="420"/>
      <c r="F59" s="420"/>
      <c r="G59" s="420"/>
      <c r="H59" s="420"/>
      <c r="I59" s="420"/>
      <c r="J59" s="420"/>
      <c r="K59" s="420"/>
      <c r="L59" s="420"/>
      <c r="M59" s="420"/>
      <c r="N59" s="420"/>
      <c r="O59" s="420"/>
      <c r="P59" s="420"/>
      <c r="Q59" s="420"/>
      <c r="R59" s="420"/>
      <c r="S59" s="420"/>
      <c r="T59" s="420"/>
      <c r="U59" s="420"/>
      <c r="V59" s="420"/>
      <c r="W59" s="420"/>
      <c r="X59" s="420"/>
      <c r="Y59" s="420"/>
      <c r="Z59" s="420"/>
      <c r="AA59" s="420"/>
      <c r="AB59" s="420"/>
      <c r="AC59" s="420"/>
      <c r="AD59" s="420"/>
      <c r="AE59" s="420"/>
      <c r="AF59" s="420"/>
      <c r="AG59" s="420"/>
      <c r="AH59" s="420"/>
      <c r="AI59" s="420"/>
      <c r="AJ59" s="420"/>
      <c r="AK59" s="420"/>
      <c r="AL59" s="420"/>
      <c r="AM59" s="419"/>
      <c r="AN59" s="416"/>
      <c r="AO59" s="416"/>
      <c r="AP59" s="416"/>
      <c r="AQ59" s="416"/>
      <c r="AR59" s="411"/>
      <c r="AS59" s="411"/>
      <c r="AT59" s="411"/>
      <c r="AU59" s="411"/>
      <c r="AV59" s="411"/>
      <c r="AW59" s="411"/>
      <c r="AX59" s="411"/>
      <c r="AY59" s="411"/>
      <c r="AZ59" s="411"/>
      <c r="BA59" s="411"/>
      <c r="BB59" s="411"/>
      <c r="BC59" s="411"/>
      <c r="BD59" s="411"/>
      <c r="BE59" s="411"/>
      <c r="BF59" s="411"/>
      <c r="BG59" s="411"/>
      <c r="BH59" s="411"/>
      <c r="BI59" s="411"/>
      <c r="BJ59" s="411"/>
      <c r="BK59" s="411"/>
      <c r="BL59" s="411"/>
      <c r="BM59" s="411"/>
      <c r="BN59" s="411"/>
      <c r="BO59" s="411"/>
      <c r="BP59" s="411"/>
      <c r="BQ59" s="411"/>
      <c r="BR59" s="411"/>
      <c r="BS59" s="411"/>
      <c r="BT59" s="411"/>
      <c r="BU59" s="411"/>
      <c r="BV59" s="411"/>
      <c r="BW59" s="411"/>
      <c r="BX59" s="411"/>
      <c r="BY59" s="411"/>
      <c r="BZ59" s="411"/>
      <c r="CA59" s="411"/>
      <c r="CB59" s="411"/>
      <c r="CC59" s="411"/>
      <c r="CD59" s="411"/>
      <c r="CE59" s="411"/>
      <c r="CF59" s="411"/>
      <c r="CG59" s="411"/>
      <c r="CH59" s="411"/>
      <c r="CI59" s="411"/>
      <c r="CJ59" s="411"/>
    </row>
    <row r="60" spans="1:88" ht="18.75" customHeight="1" x14ac:dyDescent="0.2">
      <c r="A60" s="666" t="s">
        <v>111</v>
      </c>
      <c r="B60" s="679" t="s">
        <v>112</v>
      </c>
      <c r="C60" s="681" t="s">
        <v>295</v>
      </c>
      <c r="D60" s="682"/>
      <c r="E60" s="682"/>
      <c r="F60" s="682"/>
      <c r="G60" s="682"/>
      <c r="H60" s="683"/>
      <c r="I60" s="681" t="s">
        <v>296</v>
      </c>
      <c r="J60" s="682"/>
      <c r="K60" s="682"/>
      <c r="L60" s="682"/>
      <c r="M60" s="682"/>
      <c r="N60" s="682"/>
      <c r="O60" s="682"/>
      <c r="P60" s="682"/>
      <c r="Q60" s="683"/>
      <c r="R60" s="681" t="s">
        <v>115</v>
      </c>
      <c r="S60" s="682"/>
      <c r="T60" s="682"/>
      <c r="U60" s="682"/>
      <c r="V60" s="682"/>
      <c r="W60" s="683"/>
      <c r="X60" s="681" t="s">
        <v>116</v>
      </c>
      <c r="Y60" s="682"/>
      <c r="Z60" s="682"/>
      <c r="AA60" s="682"/>
      <c r="AB60" s="682"/>
      <c r="AC60" s="683"/>
      <c r="AD60" s="681" t="s">
        <v>117</v>
      </c>
      <c r="AE60" s="682"/>
      <c r="AF60" s="682"/>
      <c r="AG60" s="682"/>
      <c r="AH60" s="682"/>
      <c r="AI60" s="682"/>
      <c r="AJ60" s="682"/>
      <c r="AK60" s="682"/>
      <c r="AL60" s="683"/>
      <c r="AM60" s="419"/>
      <c r="AN60" s="416"/>
      <c r="AO60" s="416"/>
      <c r="AP60" s="416"/>
      <c r="AQ60" s="416"/>
      <c r="AR60" s="411"/>
      <c r="AS60" s="411"/>
      <c r="AT60" s="411"/>
      <c r="AU60" s="411"/>
      <c r="AV60" s="411"/>
      <c r="AW60" s="411"/>
      <c r="AX60" s="411"/>
      <c r="AY60" s="411"/>
      <c r="AZ60" s="411"/>
      <c r="BA60" s="411"/>
      <c r="BB60" s="411"/>
      <c r="BC60" s="411"/>
      <c r="BD60" s="411"/>
      <c r="BE60" s="411"/>
      <c r="BF60" s="411"/>
      <c r="BG60" s="411"/>
      <c r="BH60" s="411"/>
      <c r="BI60" s="411"/>
      <c r="BJ60" s="411"/>
      <c r="BK60" s="411"/>
      <c r="BL60" s="411"/>
      <c r="BM60" s="411"/>
      <c r="BN60" s="411"/>
      <c r="BO60" s="411"/>
      <c r="BP60" s="411"/>
      <c r="BQ60" s="411"/>
      <c r="BR60" s="411"/>
      <c r="BS60" s="411"/>
      <c r="BT60" s="411"/>
      <c r="BU60" s="411"/>
      <c r="BV60" s="411"/>
      <c r="BW60" s="411"/>
      <c r="BX60" s="411"/>
      <c r="BY60" s="411"/>
      <c r="BZ60" s="411"/>
      <c r="CA60" s="411"/>
      <c r="CB60" s="411"/>
      <c r="CC60" s="411"/>
      <c r="CD60" s="411"/>
      <c r="CE60" s="411"/>
      <c r="CF60" s="411"/>
      <c r="CG60" s="411"/>
      <c r="CH60" s="411"/>
      <c r="CI60" s="411"/>
      <c r="CJ60" s="411"/>
    </row>
    <row r="61" spans="1:88" ht="18.75" customHeight="1" x14ac:dyDescent="0.2">
      <c r="A61" s="663"/>
      <c r="B61" s="680"/>
      <c r="C61" s="421" t="s">
        <v>297</v>
      </c>
      <c r="D61" s="422" t="s">
        <v>298</v>
      </c>
      <c r="E61" s="422" t="s">
        <v>299</v>
      </c>
      <c r="F61" s="422" t="s">
        <v>300</v>
      </c>
      <c r="G61" s="422" t="s">
        <v>301</v>
      </c>
      <c r="H61" s="423" t="s">
        <v>302</v>
      </c>
      <c r="I61" s="421" t="s">
        <v>297</v>
      </c>
      <c r="J61" s="422" t="s">
        <v>303</v>
      </c>
      <c r="K61" s="422" t="s">
        <v>304</v>
      </c>
      <c r="L61" s="422" t="s">
        <v>305</v>
      </c>
      <c r="M61" s="422" t="s">
        <v>306</v>
      </c>
      <c r="N61" s="424" t="s">
        <v>307</v>
      </c>
      <c r="O61" s="422" t="s">
        <v>308</v>
      </c>
      <c r="P61" s="422" t="s">
        <v>309</v>
      </c>
      <c r="Q61" s="423" t="s">
        <v>310</v>
      </c>
      <c r="R61" s="421" t="s">
        <v>297</v>
      </c>
      <c r="S61" s="422" t="s">
        <v>298</v>
      </c>
      <c r="T61" s="422" t="s">
        <v>299</v>
      </c>
      <c r="U61" s="422" t="s">
        <v>300</v>
      </c>
      <c r="V61" s="422" t="s">
        <v>301</v>
      </c>
      <c r="W61" s="423" t="s">
        <v>302</v>
      </c>
      <c r="X61" s="421" t="s">
        <v>297</v>
      </c>
      <c r="Y61" s="422" t="s">
        <v>298</v>
      </c>
      <c r="Z61" s="422" t="s">
        <v>299</v>
      </c>
      <c r="AA61" s="422" t="s">
        <v>300</v>
      </c>
      <c r="AB61" s="422" t="s">
        <v>301</v>
      </c>
      <c r="AC61" s="423" t="s">
        <v>302</v>
      </c>
      <c r="AD61" s="421" t="s">
        <v>297</v>
      </c>
      <c r="AE61" s="422" t="s">
        <v>303</v>
      </c>
      <c r="AF61" s="422" t="s">
        <v>304</v>
      </c>
      <c r="AG61" s="422" t="s">
        <v>305</v>
      </c>
      <c r="AH61" s="422" t="s">
        <v>306</v>
      </c>
      <c r="AI61" s="424" t="s">
        <v>307</v>
      </c>
      <c r="AJ61" s="422" t="s">
        <v>308</v>
      </c>
      <c r="AK61" s="422" t="s">
        <v>309</v>
      </c>
      <c r="AL61" s="423" t="s">
        <v>310</v>
      </c>
      <c r="AM61" s="393"/>
      <c r="AN61" s="687" t="s">
        <v>118</v>
      </c>
      <c r="AO61" s="658"/>
      <c r="AP61" s="658"/>
      <c r="AQ61" s="659"/>
      <c r="AR61" s="411" t="e">
        <f t="shared" ref="AR61:BO61" si="6">SUM(AR63:AR92)</f>
        <v>#REF!</v>
      </c>
      <c r="AS61" s="411" t="e">
        <f t="shared" si="6"/>
        <v>#REF!</v>
      </c>
      <c r="AT61" s="411" t="e">
        <f t="shared" si="6"/>
        <v>#REF!</v>
      </c>
      <c r="AU61" s="411" t="e">
        <f t="shared" si="6"/>
        <v>#REF!</v>
      </c>
      <c r="AV61" s="411" t="e">
        <f t="shared" si="6"/>
        <v>#REF!</v>
      </c>
      <c r="AW61" s="411" t="e">
        <f t="shared" si="6"/>
        <v>#REF!</v>
      </c>
      <c r="AX61" s="411" t="e">
        <f t="shared" si="6"/>
        <v>#REF!</v>
      </c>
      <c r="AY61" s="411" t="e">
        <f t="shared" si="6"/>
        <v>#REF!</v>
      </c>
      <c r="AZ61" s="411" t="e">
        <f t="shared" si="6"/>
        <v>#REF!</v>
      </c>
      <c r="BA61" s="411" t="e">
        <f t="shared" si="6"/>
        <v>#REF!</v>
      </c>
      <c r="BB61" s="411" t="e">
        <f t="shared" si="6"/>
        <v>#REF!</v>
      </c>
      <c r="BC61" s="411" t="e">
        <f t="shared" si="6"/>
        <v>#REF!</v>
      </c>
      <c r="BD61" s="411" t="e">
        <f t="shared" si="6"/>
        <v>#REF!</v>
      </c>
      <c r="BE61" s="411" t="e">
        <f t="shared" si="6"/>
        <v>#REF!</v>
      </c>
      <c r="BF61" s="411" t="e">
        <f t="shared" si="6"/>
        <v>#REF!</v>
      </c>
      <c r="BG61" s="411" t="e">
        <f t="shared" si="6"/>
        <v>#REF!</v>
      </c>
      <c r="BH61" s="411" t="e">
        <f t="shared" si="6"/>
        <v>#REF!</v>
      </c>
      <c r="BI61" s="411" t="e">
        <f t="shared" si="6"/>
        <v>#REF!</v>
      </c>
      <c r="BJ61" s="411" t="e">
        <f t="shared" si="6"/>
        <v>#REF!</v>
      </c>
      <c r="BK61" s="411" t="e">
        <f t="shared" si="6"/>
        <v>#REF!</v>
      </c>
      <c r="BL61" s="411" t="e">
        <f t="shared" si="6"/>
        <v>#REF!</v>
      </c>
      <c r="BM61" s="411" t="e">
        <f t="shared" si="6"/>
        <v>#REF!</v>
      </c>
      <c r="BN61" s="411" t="e">
        <f t="shared" si="6"/>
        <v>#REF!</v>
      </c>
      <c r="BO61" s="411" t="e">
        <f t="shared" si="6"/>
        <v>#REF!</v>
      </c>
      <c r="BP61" s="411"/>
      <c r="BQ61" s="411"/>
      <c r="BR61" s="411"/>
      <c r="BS61" s="411"/>
      <c r="BT61" s="411"/>
      <c r="BU61" s="411"/>
      <c r="BV61" s="411"/>
      <c r="BW61" s="411"/>
      <c r="BX61" s="411"/>
      <c r="BY61" s="411"/>
      <c r="BZ61" s="411"/>
      <c r="CA61" s="411"/>
      <c r="CB61" s="411"/>
      <c r="CC61" s="411"/>
      <c r="CD61" s="411"/>
      <c r="CE61" s="411"/>
      <c r="CF61" s="411"/>
      <c r="CG61" s="411"/>
      <c r="CH61" s="411"/>
      <c r="CI61" s="411"/>
      <c r="CJ61" s="411"/>
    </row>
    <row r="62" spans="1:88" ht="18.75" customHeight="1" x14ac:dyDescent="0.2">
      <c r="A62" s="664"/>
      <c r="B62" s="660"/>
      <c r="C62" s="425">
        <v>1</v>
      </c>
      <c r="D62" s="426">
        <v>2</v>
      </c>
      <c r="E62" s="426">
        <v>3</v>
      </c>
      <c r="F62" s="426">
        <v>4</v>
      </c>
      <c r="G62" s="426">
        <v>5</v>
      </c>
      <c r="H62" s="427">
        <v>6</v>
      </c>
      <c r="I62" s="425">
        <v>1</v>
      </c>
      <c r="J62" s="426">
        <v>2</v>
      </c>
      <c r="K62" s="426">
        <v>3</v>
      </c>
      <c r="L62" s="426">
        <v>4</v>
      </c>
      <c r="M62" s="426">
        <v>5</v>
      </c>
      <c r="N62" s="428" t="s">
        <v>242</v>
      </c>
      <c r="O62" s="426">
        <v>6</v>
      </c>
      <c r="P62" s="426">
        <v>7</v>
      </c>
      <c r="Q62" s="427">
        <v>8</v>
      </c>
      <c r="R62" s="429">
        <v>1</v>
      </c>
      <c r="S62" s="430">
        <v>2</v>
      </c>
      <c r="T62" s="431">
        <v>3</v>
      </c>
      <c r="U62" s="431">
        <v>4</v>
      </c>
      <c r="V62" s="431">
        <v>5</v>
      </c>
      <c r="W62" s="432">
        <v>6</v>
      </c>
      <c r="X62" s="429">
        <v>1</v>
      </c>
      <c r="Y62" s="430">
        <v>2</v>
      </c>
      <c r="Z62" s="431">
        <v>3</v>
      </c>
      <c r="AA62" s="431">
        <v>4</v>
      </c>
      <c r="AB62" s="431">
        <v>5</v>
      </c>
      <c r="AC62" s="432">
        <v>6</v>
      </c>
      <c r="AD62" s="433">
        <v>1</v>
      </c>
      <c r="AE62" s="426">
        <v>2</v>
      </c>
      <c r="AF62" s="426">
        <v>3</v>
      </c>
      <c r="AG62" s="426">
        <v>4</v>
      </c>
      <c r="AH62" s="426">
        <v>5</v>
      </c>
      <c r="AI62" s="434" t="s">
        <v>242</v>
      </c>
      <c r="AJ62" s="426">
        <v>6</v>
      </c>
      <c r="AK62" s="426">
        <v>7</v>
      </c>
      <c r="AL62" s="427">
        <v>8</v>
      </c>
      <c r="AM62" s="435" t="s">
        <v>24</v>
      </c>
      <c r="AN62" s="660"/>
      <c r="AO62" s="649"/>
      <c r="AP62" s="649"/>
      <c r="AQ62" s="661"/>
      <c r="AR62" s="436" t="str">
        <f t="shared" ref="AR62:BO62" si="7">D2</f>
        <v>1A</v>
      </c>
      <c r="AS62" s="437" t="str">
        <f t="shared" si="7"/>
        <v>2A</v>
      </c>
      <c r="AT62" s="437" t="str">
        <f t="shared" si="7"/>
        <v>3A</v>
      </c>
      <c r="AU62" s="437" t="str">
        <f t="shared" si="7"/>
        <v>1B</v>
      </c>
      <c r="AV62" s="437" t="str">
        <f t="shared" si="7"/>
        <v>2B</v>
      </c>
      <c r="AW62" s="437" t="str">
        <f t="shared" si="7"/>
        <v>3B</v>
      </c>
      <c r="AX62" s="437" t="str">
        <f t="shared" si="7"/>
        <v>1C</v>
      </c>
      <c r="AY62" s="437" t="str">
        <f t="shared" si="7"/>
        <v>2C</v>
      </c>
      <c r="AZ62" s="437" t="str">
        <f t="shared" si="7"/>
        <v>3C</v>
      </c>
      <c r="BA62" s="437" t="str">
        <f t="shared" si="7"/>
        <v>1D</v>
      </c>
      <c r="BB62" s="437" t="str">
        <f t="shared" si="7"/>
        <v>2D</v>
      </c>
      <c r="BC62" s="437" t="str">
        <f t="shared" si="7"/>
        <v>3D</v>
      </c>
      <c r="BD62" s="437" t="str">
        <f t="shared" si="7"/>
        <v>1E</v>
      </c>
      <c r="BE62" s="437" t="str">
        <f t="shared" si="7"/>
        <v>2E</v>
      </c>
      <c r="BF62" s="437" t="str">
        <f t="shared" si="7"/>
        <v>3E</v>
      </c>
      <c r="BG62" s="437" t="str">
        <f t="shared" si="7"/>
        <v>1F</v>
      </c>
      <c r="BH62" s="437" t="str">
        <f t="shared" si="7"/>
        <v>2F</v>
      </c>
      <c r="BI62" s="437" t="str">
        <f t="shared" si="7"/>
        <v>3F</v>
      </c>
      <c r="BJ62" s="437" t="str">
        <f t="shared" si="7"/>
        <v>M</v>
      </c>
      <c r="BK62" s="437" t="str">
        <f t="shared" si="7"/>
        <v>D</v>
      </c>
      <c r="BL62" s="437" t="str">
        <f t="shared" si="7"/>
        <v>I ORA</v>
      </c>
      <c r="BM62" s="437" t="str">
        <f t="shared" si="7"/>
        <v>POMERIGGIO</v>
      </c>
      <c r="BN62" s="437">
        <f t="shared" si="7"/>
        <v>0</v>
      </c>
      <c r="BO62" s="437">
        <f t="shared" si="7"/>
        <v>0</v>
      </c>
      <c r="BP62" s="438"/>
      <c r="BQ62" s="439"/>
      <c r="BR62" s="439"/>
      <c r="BS62" s="439"/>
      <c r="BT62" s="439"/>
      <c r="BU62" s="439"/>
      <c r="BV62" s="439"/>
      <c r="BW62" s="439"/>
      <c r="BX62" s="439"/>
      <c r="BY62" s="439"/>
      <c r="BZ62" s="439"/>
      <c r="CA62" s="439"/>
      <c r="CB62" s="439"/>
      <c r="CC62" s="439"/>
      <c r="CD62" s="439"/>
      <c r="CE62" s="439"/>
      <c r="CF62" s="439"/>
      <c r="CG62" s="439"/>
      <c r="CH62" s="439"/>
      <c r="CI62" s="439"/>
      <c r="CJ62" s="439"/>
    </row>
    <row r="63" spans="1:88" ht="18.75" customHeight="1" x14ac:dyDescent="0.2">
      <c r="A63" s="440" t="str">
        <f t="shared" ref="A63:B63" si="8">A3</f>
        <v>Lettere</v>
      </c>
      <c r="B63" s="441" t="str">
        <f t="shared" si="8"/>
        <v>Argese Laura</v>
      </c>
      <c r="C63" s="442"/>
      <c r="D63" s="443" t="s">
        <v>234</v>
      </c>
      <c r="E63" s="443" t="s">
        <v>234</v>
      </c>
      <c r="F63" s="443" t="s">
        <v>237</v>
      </c>
      <c r="G63" s="443" t="s">
        <v>237</v>
      </c>
      <c r="H63" s="444" t="s">
        <v>23</v>
      </c>
      <c r="I63" s="445" t="s">
        <v>237</v>
      </c>
      <c r="J63" s="443" t="s">
        <v>237</v>
      </c>
      <c r="K63" s="443" t="s">
        <v>234</v>
      </c>
      <c r="L63" s="443" t="s">
        <v>234</v>
      </c>
      <c r="M63" s="443" t="s">
        <v>234</v>
      </c>
      <c r="N63" s="446"/>
      <c r="O63" s="443"/>
      <c r="P63" s="443"/>
      <c r="Q63" s="444"/>
      <c r="R63" s="447"/>
      <c r="S63" s="448"/>
      <c r="T63" s="449" t="s">
        <v>237</v>
      </c>
      <c r="U63" s="449" t="s">
        <v>237</v>
      </c>
      <c r="V63" s="449" t="s">
        <v>234</v>
      </c>
      <c r="W63" s="450" t="s">
        <v>234</v>
      </c>
      <c r="X63" s="447"/>
      <c r="Y63" s="449"/>
      <c r="Z63" s="443" t="s">
        <v>237</v>
      </c>
      <c r="AA63" s="443" t="s">
        <v>237</v>
      </c>
      <c r="AB63" s="443" t="s">
        <v>234</v>
      </c>
      <c r="AC63" s="444" t="s">
        <v>234</v>
      </c>
      <c r="AD63" s="445"/>
      <c r="AE63" s="443"/>
      <c r="AF63" s="443" t="s">
        <v>237</v>
      </c>
      <c r="AG63" s="443" t="s">
        <v>23</v>
      </c>
      <c r="AH63" s="443" t="s">
        <v>234</v>
      </c>
      <c r="AI63" s="446"/>
      <c r="AJ63" s="443" t="s">
        <v>234</v>
      </c>
      <c r="AK63" s="443" t="s">
        <v>237</v>
      </c>
      <c r="AL63" s="444" t="s">
        <v>237</v>
      </c>
      <c r="AM63" s="451">
        <f t="shared" ref="AM63:AM79" si="9">COUNTA(C63:AL63)</f>
        <v>24</v>
      </c>
      <c r="AN63" s="677" t="str">
        <f t="shared" ref="AN63:AN113" si="10">B63</f>
        <v>Argese Laura</v>
      </c>
      <c r="AO63" s="645"/>
      <c r="AP63" s="645"/>
      <c r="AQ63" s="646"/>
      <c r="AR63" s="400">
        <f t="shared" ref="AR63:BO63" si="11">COUNTIF($C63:$AL63,AR$62)</f>
        <v>0</v>
      </c>
      <c r="AS63" s="400">
        <f t="shared" si="11"/>
        <v>0</v>
      </c>
      <c r="AT63" s="400">
        <f t="shared" si="11"/>
        <v>0</v>
      </c>
      <c r="AU63" s="400">
        <f t="shared" si="11"/>
        <v>0</v>
      </c>
      <c r="AV63" s="400">
        <f t="shared" si="11"/>
        <v>0</v>
      </c>
      <c r="AW63" s="400">
        <f t="shared" si="11"/>
        <v>0</v>
      </c>
      <c r="AX63" s="400">
        <f t="shared" si="11"/>
        <v>0</v>
      </c>
      <c r="AY63" s="400">
        <f t="shared" si="11"/>
        <v>0</v>
      </c>
      <c r="AZ63" s="400">
        <f t="shared" si="11"/>
        <v>0</v>
      </c>
      <c r="BA63" s="400">
        <f t="shared" si="11"/>
        <v>0</v>
      </c>
      <c r="BB63" s="400">
        <f t="shared" si="11"/>
        <v>11</v>
      </c>
      <c r="BC63" s="400">
        <f t="shared" si="11"/>
        <v>0</v>
      </c>
      <c r="BD63" s="400">
        <f t="shared" si="11"/>
        <v>0</v>
      </c>
      <c r="BE63" s="400">
        <f t="shared" si="11"/>
        <v>11</v>
      </c>
      <c r="BF63" s="400">
        <f t="shared" si="11"/>
        <v>0</v>
      </c>
      <c r="BG63" s="400">
        <f t="shared" si="11"/>
        <v>0</v>
      </c>
      <c r="BH63" s="400">
        <f t="shared" si="11"/>
        <v>0</v>
      </c>
      <c r="BI63" s="400">
        <f t="shared" si="11"/>
        <v>0</v>
      </c>
      <c r="BJ63" s="400">
        <f t="shared" si="11"/>
        <v>0</v>
      </c>
      <c r="BK63" s="400">
        <f t="shared" si="11"/>
        <v>2</v>
      </c>
      <c r="BL63" s="400">
        <f t="shared" si="11"/>
        <v>0</v>
      </c>
      <c r="BM63" s="400">
        <f t="shared" si="11"/>
        <v>0</v>
      </c>
      <c r="BN63" s="400">
        <f t="shared" si="11"/>
        <v>0</v>
      </c>
      <c r="BO63" s="400">
        <f t="shared" si="11"/>
        <v>0</v>
      </c>
      <c r="BP63" s="677" t="str">
        <f t="shared" ref="BP63:BP113" si="12">B3</f>
        <v>Argese Laura</v>
      </c>
      <c r="BQ63" s="645"/>
      <c r="BR63" s="645"/>
      <c r="BS63" s="646"/>
      <c r="BT63" s="401"/>
      <c r="BU63" s="401"/>
      <c r="BV63" s="401"/>
      <c r="BW63" s="401"/>
      <c r="BX63" s="401"/>
      <c r="BY63" s="401"/>
      <c r="BZ63" s="401"/>
      <c r="CA63" s="401"/>
      <c r="CB63" s="401"/>
      <c r="CC63" s="401"/>
      <c r="CD63" s="401"/>
      <c r="CE63" s="401"/>
      <c r="CF63" s="401"/>
      <c r="CG63" s="401"/>
      <c r="CH63" s="401"/>
      <c r="CI63" s="401"/>
      <c r="CJ63" s="401"/>
    </row>
    <row r="64" spans="1:88" ht="18.75" customHeight="1" x14ac:dyDescent="0.2">
      <c r="A64" s="440" t="str">
        <f t="shared" ref="A64:B64" si="13">A4</f>
        <v>Tecnologia</v>
      </c>
      <c r="B64" s="441" t="str">
        <f t="shared" si="13"/>
        <v>Bassani Angela</v>
      </c>
      <c r="C64" s="452"/>
      <c r="D64" s="453"/>
      <c r="E64" s="453"/>
      <c r="F64" s="453"/>
      <c r="G64" s="453"/>
      <c r="H64" s="454"/>
      <c r="I64" s="455" t="s">
        <v>230</v>
      </c>
      <c r="J64" s="453" t="s">
        <v>230</v>
      </c>
      <c r="K64" s="453"/>
      <c r="L64" s="453"/>
      <c r="M64" s="453"/>
      <c r="N64" s="456"/>
      <c r="O64" s="453" t="s">
        <v>229</v>
      </c>
      <c r="P64" s="453" t="s">
        <v>229</v>
      </c>
      <c r="Q64" s="454" t="s">
        <v>23</v>
      </c>
      <c r="R64" s="457" t="s">
        <v>228</v>
      </c>
      <c r="S64" s="458" t="s">
        <v>228</v>
      </c>
      <c r="T64" s="458"/>
      <c r="U64" s="458"/>
      <c r="V64" s="458"/>
      <c r="W64" s="459"/>
      <c r="X64" s="457" t="s">
        <v>231</v>
      </c>
      <c r="Y64" s="458" t="s">
        <v>231</v>
      </c>
      <c r="Z64" s="453"/>
      <c r="AA64" s="453"/>
      <c r="AB64" s="453"/>
      <c r="AC64" s="454"/>
      <c r="AD64" s="455" t="s">
        <v>232</v>
      </c>
      <c r="AE64" s="453" t="s">
        <v>232</v>
      </c>
      <c r="AF64" s="453"/>
      <c r="AG64" s="453"/>
      <c r="AH64" s="453"/>
      <c r="AI64" s="456"/>
      <c r="AJ64" s="453" t="s">
        <v>23</v>
      </c>
      <c r="AK64" s="453" t="s">
        <v>227</v>
      </c>
      <c r="AL64" s="454" t="s">
        <v>227</v>
      </c>
      <c r="AM64" s="460">
        <f t="shared" si="9"/>
        <v>14</v>
      </c>
      <c r="AN64" s="677" t="str">
        <f t="shared" si="10"/>
        <v>Bassani Angela</v>
      </c>
      <c r="AO64" s="645"/>
      <c r="AP64" s="645"/>
      <c r="AQ64" s="646"/>
      <c r="AR64" s="400">
        <f t="shared" ref="AR64:BO64" si="14">COUNTIF($C64:$AL64,AR$62)</f>
        <v>0</v>
      </c>
      <c r="AS64" s="400">
        <f t="shared" si="14"/>
        <v>0</v>
      </c>
      <c r="AT64" s="400">
        <f t="shared" si="14"/>
        <v>0</v>
      </c>
      <c r="AU64" s="400">
        <f t="shared" si="14"/>
        <v>2</v>
      </c>
      <c r="AV64" s="400">
        <f t="shared" si="14"/>
        <v>2</v>
      </c>
      <c r="AW64" s="400">
        <f t="shared" si="14"/>
        <v>2</v>
      </c>
      <c r="AX64" s="400">
        <f t="shared" si="14"/>
        <v>2</v>
      </c>
      <c r="AY64" s="400">
        <f t="shared" si="14"/>
        <v>2</v>
      </c>
      <c r="AZ64" s="400">
        <f t="shared" si="14"/>
        <v>2</v>
      </c>
      <c r="BA64" s="400">
        <f t="shared" si="14"/>
        <v>0</v>
      </c>
      <c r="BB64" s="400">
        <f t="shared" si="14"/>
        <v>0</v>
      </c>
      <c r="BC64" s="400">
        <f t="shared" si="14"/>
        <v>0</v>
      </c>
      <c r="BD64" s="400">
        <f t="shared" si="14"/>
        <v>0</v>
      </c>
      <c r="BE64" s="400">
        <f t="shared" si="14"/>
        <v>0</v>
      </c>
      <c r="BF64" s="400">
        <f t="shared" si="14"/>
        <v>0</v>
      </c>
      <c r="BG64" s="400">
        <f t="shared" si="14"/>
        <v>0</v>
      </c>
      <c r="BH64" s="400">
        <f t="shared" si="14"/>
        <v>0</v>
      </c>
      <c r="BI64" s="400">
        <f t="shared" si="14"/>
        <v>0</v>
      </c>
      <c r="BJ64" s="400">
        <f t="shared" si="14"/>
        <v>0</v>
      </c>
      <c r="BK64" s="400">
        <f t="shared" si="14"/>
        <v>2</v>
      </c>
      <c r="BL64" s="400">
        <f t="shared" si="14"/>
        <v>0</v>
      </c>
      <c r="BM64" s="400">
        <f t="shared" si="14"/>
        <v>0</v>
      </c>
      <c r="BN64" s="400">
        <f t="shared" si="14"/>
        <v>0</v>
      </c>
      <c r="BO64" s="400">
        <f t="shared" si="14"/>
        <v>0</v>
      </c>
      <c r="BP64" s="677" t="str">
        <f t="shared" si="12"/>
        <v>Bassani Angela</v>
      </c>
      <c r="BQ64" s="645"/>
      <c r="BR64" s="645"/>
      <c r="BS64" s="646"/>
      <c r="BT64" s="401"/>
      <c r="BU64" s="401"/>
      <c r="BV64" s="401"/>
      <c r="BW64" s="401"/>
      <c r="BX64" s="401"/>
      <c r="BY64" s="401"/>
      <c r="BZ64" s="401"/>
      <c r="CA64" s="401"/>
      <c r="CB64" s="401"/>
      <c r="CC64" s="401"/>
      <c r="CD64" s="401"/>
      <c r="CE64" s="401"/>
      <c r="CF64" s="401"/>
      <c r="CG64" s="401"/>
      <c r="CH64" s="401"/>
      <c r="CI64" s="401"/>
      <c r="CJ64" s="401"/>
    </row>
    <row r="65" spans="1:88" ht="18.75" customHeight="1" x14ac:dyDescent="0.2">
      <c r="A65" s="440" t="str">
        <f t="shared" ref="A65:B65" si="15">A5</f>
        <v>Matematica</v>
      </c>
      <c r="B65" s="441" t="str">
        <f t="shared" si="15"/>
        <v>Brich Eleonora</v>
      </c>
      <c r="C65" s="452"/>
      <c r="D65" s="453"/>
      <c r="E65" s="453" t="s">
        <v>230</v>
      </c>
      <c r="F65" s="453" t="s">
        <v>231</v>
      </c>
      <c r="G65" s="453"/>
      <c r="H65" s="454" t="s">
        <v>232</v>
      </c>
      <c r="I65" s="455"/>
      <c r="J65" s="453"/>
      <c r="K65" s="453" t="s">
        <v>230</v>
      </c>
      <c r="L65" s="453" t="s">
        <v>231</v>
      </c>
      <c r="M65" s="453" t="s">
        <v>231</v>
      </c>
      <c r="N65" s="456"/>
      <c r="O65" s="453" t="s">
        <v>232</v>
      </c>
      <c r="P65" s="453" t="s">
        <v>232</v>
      </c>
      <c r="Q65" s="454" t="s">
        <v>230</v>
      </c>
      <c r="R65" s="457"/>
      <c r="S65" s="458"/>
      <c r="T65" s="458"/>
      <c r="U65" s="458" t="s">
        <v>230</v>
      </c>
      <c r="V65" s="458" t="s">
        <v>231</v>
      </c>
      <c r="W65" s="459" t="s">
        <v>232</v>
      </c>
      <c r="X65" s="457"/>
      <c r="Y65" s="458" t="s">
        <v>23</v>
      </c>
      <c r="Z65" s="453" t="s">
        <v>230</v>
      </c>
      <c r="AA65" s="453" t="s">
        <v>232</v>
      </c>
      <c r="AB65" s="453" t="s">
        <v>232</v>
      </c>
      <c r="AC65" s="454" t="s">
        <v>231</v>
      </c>
      <c r="AD65" s="455" t="s">
        <v>230</v>
      </c>
      <c r="AE65" s="453" t="s">
        <v>230</v>
      </c>
      <c r="AF65" s="453"/>
      <c r="AG65" s="453" t="s">
        <v>231</v>
      </c>
      <c r="AH65" s="453" t="s">
        <v>231</v>
      </c>
      <c r="AI65" s="456"/>
      <c r="AJ65" s="453" t="s">
        <v>232</v>
      </c>
      <c r="AK65" s="453" t="s">
        <v>23</v>
      </c>
      <c r="AL65" s="454"/>
      <c r="AM65" s="460">
        <f t="shared" si="9"/>
        <v>23</v>
      </c>
      <c r="AN65" s="677" t="str">
        <f t="shared" si="10"/>
        <v>Brich Eleonora</v>
      </c>
      <c r="AO65" s="645"/>
      <c r="AP65" s="645"/>
      <c r="AQ65" s="646"/>
      <c r="AR65" s="400">
        <f t="shared" ref="AR65:BO65" si="16">COUNTIF($C65:$AL65,AR$62)</f>
        <v>0</v>
      </c>
      <c r="AS65" s="400">
        <f t="shared" si="16"/>
        <v>0</v>
      </c>
      <c r="AT65" s="400">
        <f t="shared" si="16"/>
        <v>0</v>
      </c>
      <c r="AU65" s="400">
        <f t="shared" si="16"/>
        <v>0</v>
      </c>
      <c r="AV65" s="400">
        <f t="shared" si="16"/>
        <v>0</v>
      </c>
      <c r="AW65" s="400">
        <f t="shared" si="16"/>
        <v>0</v>
      </c>
      <c r="AX65" s="400">
        <f t="shared" si="16"/>
        <v>7</v>
      </c>
      <c r="AY65" s="400">
        <f t="shared" si="16"/>
        <v>7</v>
      </c>
      <c r="AZ65" s="400">
        <f t="shared" si="16"/>
        <v>7</v>
      </c>
      <c r="BA65" s="400">
        <f t="shared" si="16"/>
        <v>0</v>
      </c>
      <c r="BB65" s="400">
        <f t="shared" si="16"/>
        <v>0</v>
      </c>
      <c r="BC65" s="400">
        <f t="shared" si="16"/>
        <v>0</v>
      </c>
      <c r="BD65" s="400">
        <f t="shared" si="16"/>
        <v>0</v>
      </c>
      <c r="BE65" s="400">
        <f t="shared" si="16"/>
        <v>0</v>
      </c>
      <c r="BF65" s="400">
        <f t="shared" si="16"/>
        <v>0</v>
      </c>
      <c r="BG65" s="400">
        <f t="shared" si="16"/>
        <v>0</v>
      </c>
      <c r="BH65" s="400">
        <f t="shared" si="16"/>
        <v>0</v>
      </c>
      <c r="BI65" s="400">
        <f t="shared" si="16"/>
        <v>0</v>
      </c>
      <c r="BJ65" s="400">
        <f t="shared" si="16"/>
        <v>0</v>
      </c>
      <c r="BK65" s="400">
        <f t="shared" si="16"/>
        <v>2</v>
      </c>
      <c r="BL65" s="400">
        <f t="shared" si="16"/>
        <v>0</v>
      </c>
      <c r="BM65" s="400">
        <f t="shared" si="16"/>
        <v>0</v>
      </c>
      <c r="BN65" s="400">
        <f t="shared" si="16"/>
        <v>0</v>
      </c>
      <c r="BO65" s="400">
        <f t="shared" si="16"/>
        <v>0</v>
      </c>
      <c r="BP65" s="677" t="str">
        <f t="shared" si="12"/>
        <v>Brich Eleonora</v>
      </c>
      <c r="BQ65" s="645"/>
      <c r="BR65" s="645"/>
      <c r="BS65" s="646"/>
      <c r="BT65" s="401"/>
      <c r="BU65" s="401"/>
      <c r="BV65" s="401"/>
      <c r="BW65" s="401"/>
      <c r="BX65" s="401"/>
      <c r="BY65" s="401"/>
      <c r="BZ65" s="401"/>
      <c r="CA65" s="401"/>
      <c r="CB65" s="401"/>
      <c r="CC65" s="401"/>
      <c r="CD65" s="401"/>
      <c r="CE65" s="401"/>
      <c r="CF65" s="401"/>
      <c r="CG65" s="401"/>
      <c r="CH65" s="401"/>
      <c r="CI65" s="401"/>
      <c r="CJ65" s="401"/>
    </row>
    <row r="66" spans="1:88" ht="18.75" customHeight="1" x14ac:dyDescent="0.2">
      <c r="A66" s="440" t="str">
        <f t="shared" ref="A66:B66" si="17">A6</f>
        <v>Motoria</v>
      </c>
      <c r="B66" s="441" t="str">
        <f t="shared" si="17"/>
        <v>Broggini Andrea</v>
      </c>
      <c r="C66" s="452"/>
      <c r="D66" s="453" t="s">
        <v>23</v>
      </c>
      <c r="E66" s="453" t="s">
        <v>233</v>
      </c>
      <c r="F66" s="453" t="s">
        <v>233</v>
      </c>
      <c r="G66" s="453" t="s">
        <v>238</v>
      </c>
      <c r="H66" s="454" t="s">
        <v>238</v>
      </c>
      <c r="I66" s="455"/>
      <c r="J66" s="453"/>
      <c r="K66" s="453"/>
      <c r="L66" s="453"/>
      <c r="M66" s="453"/>
      <c r="N66" s="456"/>
      <c r="O66" s="453" t="s">
        <v>23</v>
      </c>
      <c r="P66" s="453" t="s">
        <v>231</v>
      </c>
      <c r="Q66" s="454" t="s">
        <v>231</v>
      </c>
      <c r="R66" s="457" t="s">
        <v>232</v>
      </c>
      <c r="S66" s="458" t="s">
        <v>232</v>
      </c>
      <c r="T66" s="458" t="s">
        <v>235</v>
      </c>
      <c r="U66" s="458" t="s">
        <v>235</v>
      </c>
      <c r="V66" s="458" t="s">
        <v>237</v>
      </c>
      <c r="W66" s="459" t="s">
        <v>237</v>
      </c>
      <c r="X66" s="457" t="s">
        <v>234</v>
      </c>
      <c r="Y66" s="458" t="s">
        <v>234</v>
      </c>
      <c r="Z66" s="453" t="s">
        <v>236</v>
      </c>
      <c r="AA66" s="453" t="s">
        <v>236</v>
      </c>
      <c r="AB66" s="453" t="s">
        <v>230</v>
      </c>
      <c r="AC66" s="454" t="s">
        <v>230</v>
      </c>
      <c r="AD66" s="455"/>
      <c r="AE66" s="453"/>
      <c r="AF66" s="453"/>
      <c r="AG66" s="453"/>
      <c r="AH66" s="453"/>
      <c r="AI66" s="456"/>
      <c r="AJ66" s="453"/>
      <c r="AK66" s="453"/>
      <c r="AL66" s="454"/>
      <c r="AM66" s="460">
        <f t="shared" si="9"/>
        <v>20</v>
      </c>
      <c r="AN66" s="677" t="str">
        <f t="shared" si="10"/>
        <v>Broggini Andrea</v>
      </c>
      <c r="AO66" s="645"/>
      <c r="AP66" s="645"/>
      <c r="AQ66" s="646"/>
      <c r="AR66" s="400">
        <f t="shared" ref="AR66:BO66" si="18">COUNTIF($C66:$AL66,AR$62)</f>
        <v>0</v>
      </c>
      <c r="AS66" s="400">
        <f t="shared" si="18"/>
        <v>0</v>
      </c>
      <c r="AT66" s="400">
        <f t="shared" si="18"/>
        <v>0</v>
      </c>
      <c r="AU66" s="400">
        <f t="shared" si="18"/>
        <v>0</v>
      </c>
      <c r="AV66" s="400">
        <f t="shared" si="18"/>
        <v>0</v>
      </c>
      <c r="AW66" s="400">
        <f t="shared" si="18"/>
        <v>0</v>
      </c>
      <c r="AX66" s="400">
        <f t="shared" si="18"/>
        <v>2</v>
      </c>
      <c r="AY66" s="400">
        <f t="shared" si="18"/>
        <v>2</v>
      </c>
      <c r="AZ66" s="400">
        <f t="shared" si="18"/>
        <v>2</v>
      </c>
      <c r="BA66" s="400">
        <f t="shared" si="18"/>
        <v>2</v>
      </c>
      <c r="BB66" s="400">
        <f t="shared" si="18"/>
        <v>2</v>
      </c>
      <c r="BC66" s="400">
        <f t="shared" si="18"/>
        <v>2</v>
      </c>
      <c r="BD66" s="400">
        <f t="shared" si="18"/>
        <v>2</v>
      </c>
      <c r="BE66" s="400">
        <f t="shared" si="18"/>
        <v>2</v>
      </c>
      <c r="BF66" s="400">
        <f t="shared" si="18"/>
        <v>2</v>
      </c>
      <c r="BG66" s="400">
        <f t="shared" si="18"/>
        <v>0</v>
      </c>
      <c r="BH66" s="400">
        <f t="shared" si="18"/>
        <v>0</v>
      </c>
      <c r="BI66" s="400">
        <f t="shared" si="18"/>
        <v>0</v>
      </c>
      <c r="BJ66" s="400">
        <f t="shared" si="18"/>
        <v>0</v>
      </c>
      <c r="BK66" s="400">
        <f t="shared" si="18"/>
        <v>2</v>
      </c>
      <c r="BL66" s="400">
        <f t="shared" si="18"/>
        <v>0</v>
      </c>
      <c r="BM66" s="400">
        <f t="shared" si="18"/>
        <v>0</v>
      </c>
      <c r="BN66" s="400">
        <f t="shared" si="18"/>
        <v>0</v>
      </c>
      <c r="BO66" s="400">
        <f t="shared" si="18"/>
        <v>0</v>
      </c>
      <c r="BP66" s="677" t="str">
        <f t="shared" si="12"/>
        <v>Broggini Andrea</v>
      </c>
      <c r="BQ66" s="645"/>
      <c r="BR66" s="645"/>
      <c r="BS66" s="646"/>
      <c r="BT66" s="401"/>
      <c r="BU66" s="401"/>
      <c r="BV66" s="401"/>
      <c r="BW66" s="401"/>
      <c r="BX66" s="401"/>
      <c r="BY66" s="401"/>
      <c r="BZ66" s="401"/>
      <c r="CA66" s="401"/>
      <c r="CB66" s="401"/>
      <c r="CC66" s="401"/>
      <c r="CD66" s="401"/>
      <c r="CE66" s="401"/>
      <c r="CF66" s="401"/>
      <c r="CG66" s="401"/>
      <c r="CH66" s="401"/>
      <c r="CI66" s="401"/>
      <c r="CJ66" s="401"/>
    </row>
    <row r="67" spans="1:88" ht="18.75" customHeight="1" x14ac:dyDescent="0.2">
      <c r="A67" s="440" t="str">
        <f t="shared" ref="A67:B67" si="19">A7</f>
        <v>Lettere</v>
      </c>
      <c r="B67" s="441" t="str">
        <f t="shared" si="19"/>
        <v>Bronzi Giulia</v>
      </c>
      <c r="C67" s="452" t="s">
        <v>232</v>
      </c>
      <c r="D67" s="453" t="s">
        <v>232</v>
      </c>
      <c r="E67" s="453"/>
      <c r="F67" s="453" t="s">
        <v>226</v>
      </c>
      <c r="G67" s="453" t="s">
        <v>226</v>
      </c>
      <c r="H67" s="454" t="s">
        <v>226</v>
      </c>
      <c r="I67" s="455" t="s">
        <v>226</v>
      </c>
      <c r="J67" s="453" t="s">
        <v>226</v>
      </c>
      <c r="K67" s="453" t="s">
        <v>232</v>
      </c>
      <c r="L67" s="453" t="s">
        <v>232</v>
      </c>
      <c r="M67" s="453" t="s">
        <v>232</v>
      </c>
      <c r="N67" s="456"/>
      <c r="O67" s="453"/>
      <c r="P67" s="453"/>
      <c r="Q67" s="454"/>
      <c r="R67" s="457" t="s">
        <v>226</v>
      </c>
      <c r="S67" s="458"/>
      <c r="T67" s="458" t="s">
        <v>232</v>
      </c>
      <c r="U67" s="458" t="s">
        <v>226</v>
      </c>
      <c r="V67" s="458"/>
      <c r="W67" s="459" t="s">
        <v>226</v>
      </c>
      <c r="X67" s="457" t="s">
        <v>232</v>
      </c>
      <c r="Y67" s="458" t="s">
        <v>232</v>
      </c>
      <c r="Z67" s="453" t="s">
        <v>232</v>
      </c>
      <c r="AA67" s="453" t="s">
        <v>226</v>
      </c>
      <c r="AB67" s="453" t="s">
        <v>229</v>
      </c>
      <c r="AC67" s="454" t="s">
        <v>229</v>
      </c>
      <c r="AD67" s="455" t="s">
        <v>226</v>
      </c>
      <c r="AE67" s="453" t="s">
        <v>226</v>
      </c>
      <c r="AF67" s="453"/>
      <c r="AG67" s="453"/>
      <c r="AH67" s="453" t="s">
        <v>23</v>
      </c>
      <c r="AI67" s="456"/>
      <c r="AJ67" s="453" t="s">
        <v>229</v>
      </c>
      <c r="AK67" s="453" t="s">
        <v>232</v>
      </c>
      <c r="AL67" s="454" t="s">
        <v>232</v>
      </c>
      <c r="AM67" s="460">
        <f t="shared" si="9"/>
        <v>26</v>
      </c>
      <c r="AN67" s="677" t="str">
        <f t="shared" si="10"/>
        <v>Bronzi Giulia</v>
      </c>
      <c r="AO67" s="645"/>
      <c r="AP67" s="645"/>
      <c r="AQ67" s="646"/>
      <c r="AR67" s="400">
        <f t="shared" ref="AR67:BO67" si="20">COUNTIF($C67:$AL67,AR$62)</f>
        <v>0</v>
      </c>
      <c r="AS67" s="400">
        <f t="shared" si="20"/>
        <v>0</v>
      </c>
      <c r="AT67" s="400">
        <f t="shared" si="20"/>
        <v>11</v>
      </c>
      <c r="AU67" s="400">
        <f t="shared" si="20"/>
        <v>0</v>
      </c>
      <c r="AV67" s="400">
        <f t="shared" si="20"/>
        <v>0</v>
      </c>
      <c r="AW67" s="400">
        <f t="shared" si="20"/>
        <v>3</v>
      </c>
      <c r="AX67" s="400">
        <f t="shared" si="20"/>
        <v>0</v>
      </c>
      <c r="AY67" s="400">
        <f t="shared" si="20"/>
        <v>0</v>
      </c>
      <c r="AZ67" s="400">
        <f t="shared" si="20"/>
        <v>11</v>
      </c>
      <c r="BA67" s="400">
        <f t="shared" si="20"/>
        <v>0</v>
      </c>
      <c r="BB67" s="400">
        <f t="shared" si="20"/>
        <v>0</v>
      </c>
      <c r="BC67" s="400">
        <f t="shared" si="20"/>
        <v>0</v>
      </c>
      <c r="BD67" s="400">
        <f t="shared" si="20"/>
        <v>0</v>
      </c>
      <c r="BE67" s="400">
        <f t="shared" si="20"/>
        <v>0</v>
      </c>
      <c r="BF67" s="400">
        <f t="shared" si="20"/>
        <v>0</v>
      </c>
      <c r="BG67" s="400">
        <f t="shared" si="20"/>
        <v>0</v>
      </c>
      <c r="BH67" s="400">
        <f t="shared" si="20"/>
        <v>0</v>
      </c>
      <c r="BI67" s="400">
        <f t="shared" si="20"/>
        <v>0</v>
      </c>
      <c r="BJ67" s="400">
        <f t="shared" si="20"/>
        <v>0</v>
      </c>
      <c r="BK67" s="400">
        <f t="shared" si="20"/>
        <v>1</v>
      </c>
      <c r="BL67" s="400">
        <f t="shared" si="20"/>
        <v>0</v>
      </c>
      <c r="BM67" s="400">
        <f t="shared" si="20"/>
        <v>0</v>
      </c>
      <c r="BN67" s="400">
        <f t="shared" si="20"/>
        <v>0</v>
      </c>
      <c r="BO67" s="400">
        <f t="shared" si="20"/>
        <v>0</v>
      </c>
      <c r="BP67" s="677" t="str">
        <f t="shared" si="12"/>
        <v>Bronzi Giulia</v>
      </c>
      <c r="BQ67" s="645"/>
      <c r="BR67" s="645"/>
      <c r="BS67" s="646"/>
      <c r="BT67" s="401"/>
      <c r="BU67" s="401"/>
      <c r="BV67" s="401"/>
      <c r="BW67" s="401"/>
      <c r="BX67" s="401"/>
      <c r="BY67" s="401"/>
      <c r="BZ67" s="401"/>
      <c r="CA67" s="401"/>
      <c r="CB67" s="401"/>
      <c r="CC67" s="401"/>
      <c r="CD67" s="401"/>
      <c r="CE67" s="401"/>
      <c r="CF67" s="401"/>
      <c r="CG67" s="401"/>
      <c r="CH67" s="401"/>
      <c r="CI67" s="401"/>
      <c r="CJ67" s="401"/>
    </row>
    <row r="68" spans="1:88" ht="18.75" customHeight="1" x14ac:dyDescent="0.2">
      <c r="A68" s="440" t="str">
        <f t="shared" ref="A68:B68" si="21">A8</f>
        <v>Inglese</v>
      </c>
      <c r="B68" s="441" t="str">
        <f t="shared" si="21"/>
        <v>Capellaro Valeria</v>
      </c>
      <c r="C68" s="461" t="s">
        <v>231</v>
      </c>
      <c r="D68" s="453"/>
      <c r="E68" s="453" t="s">
        <v>232</v>
      </c>
      <c r="F68" s="453" t="s">
        <v>230</v>
      </c>
      <c r="G68" s="453"/>
      <c r="H68" s="454"/>
      <c r="I68" s="455"/>
      <c r="J68" s="453"/>
      <c r="K68" s="453"/>
      <c r="L68" s="453"/>
      <c r="M68" s="453"/>
      <c r="N68" s="456"/>
      <c r="O68" s="453" t="s">
        <v>231</v>
      </c>
      <c r="P68" s="462" t="s">
        <v>230</v>
      </c>
      <c r="Q68" s="463" t="s">
        <v>232</v>
      </c>
      <c r="R68" s="464" t="s">
        <v>231</v>
      </c>
      <c r="S68" s="458"/>
      <c r="T68" s="465" t="s">
        <v>230</v>
      </c>
      <c r="U68" s="465" t="s">
        <v>231</v>
      </c>
      <c r="V68" s="465" t="s">
        <v>232</v>
      </c>
      <c r="W68" s="459"/>
      <c r="X68" s="457"/>
      <c r="Y68" s="458"/>
      <c r="Z68" s="453"/>
      <c r="AA68" s="453" t="s">
        <v>230</v>
      </c>
      <c r="AB68" s="453" t="s">
        <v>23</v>
      </c>
      <c r="AC68" s="454" t="s">
        <v>232</v>
      </c>
      <c r="AD68" s="455" t="s">
        <v>23</v>
      </c>
      <c r="AE68" s="453"/>
      <c r="AF68" s="453" t="s">
        <v>230</v>
      </c>
      <c r="AG68" s="453"/>
      <c r="AH68" s="453" t="s">
        <v>232</v>
      </c>
      <c r="AI68" s="456"/>
      <c r="AJ68" s="453" t="s">
        <v>231</v>
      </c>
      <c r="AK68" s="453"/>
      <c r="AL68" s="454"/>
      <c r="AM68" s="460">
        <f t="shared" si="9"/>
        <v>17</v>
      </c>
      <c r="AN68" s="677" t="str">
        <f t="shared" si="10"/>
        <v>Capellaro Valeria</v>
      </c>
      <c r="AO68" s="645"/>
      <c r="AP68" s="645"/>
      <c r="AQ68" s="646"/>
      <c r="AR68" s="400">
        <f t="shared" ref="AR68:BO68" si="22">COUNTIF($C68:$AL68,AR$62)</f>
        <v>0</v>
      </c>
      <c r="AS68" s="400">
        <f t="shared" si="22"/>
        <v>0</v>
      </c>
      <c r="AT68" s="400">
        <f t="shared" si="22"/>
        <v>0</v>
      </c>
      <c r="AU68" s="400">
        <f t="shared" si="22"/>
        <v>0</v>
      </c>
      <c r="AV68" s="400">
        <f t="shared" si="22"/>
        <v>0</v>
      </c>
      <c r="AW68" s="400">
        <f t="shared" si="22"/>
        <v>0</v>
      </c>
      <c r="AX68" s="400">
        <f t="shared" si="22"/>
        <v>5</v>
      </c>
      <c r="AY68" s="400">
        <f t="shared" si="22"/>
        <v>5</v>
      </c>
      <c r="AZ68" s="400">
        <f t="shared" si="22"/>
        <v>5</v>
      </c>
      <c r="BA68" s="400">
        <f t="shared" si="22"/>
        <v>0</v>
      </c>
      <c r="BB68" s="400">
        <f t="shared" si="22"/>
        <v>0</v>
      </c>
      <c r="BC68" s="400">
        <f t="shared" si="22"/>
        <v>0</v>
      </c>
      <c r="BD68" s="400">
        <f t="shared" si="22"/>
        <v>0</v>
      </c>
      <c r="BE68" s="400">
        <f t="shared" si="22"/>
        <v>0</v>
      </c>
      <c r="BF68" s="400">
        <f t="shared" si="22"/>
        <v>0</v>
      </c>
      <c r="BG68" s="400">
        <f t="shared" si="22"/>
        <v>0</v>
      </c>
      <c r="BH68" s="400">
        <f t="shared" si="22"/>
        <v>0</v>
      </c>
      <c r="BI68" s="400">
        <f t="shared" si="22"/>
        <v>0</v>
      </c>
      <c r="BJ68" s="400">
        <f t="shared" si="22"/>
        <v>0</v>
      </c>
      <c r="BK68" s="400">
        <f t="shared" si="22"/>
        <v>2</v>
      </c>
      <c r="BL68" s="400">
        <f t="shared" si="22"/>
        <v>0</v>
      </c>
      <c r="BM68" s="400">
        <f t="shared" si="22"/>
        <v>0</v>
      </c>
      <c r="BN68" s="400">
        <f t="shared" si="22"/>
        <v>0</v>
      </c>
      <c r="BO68" s="400">
        <f t="shared" si="22"/>
        <v>0</v>
      </c>
      <c r="BP68" s="677" t="str">
        <f t="shared" si="12"/>
        <v>Capellaro Valeria</v>
      </c>
      <c r="BQ68" s="645"/>
      <c r="BR68" s="645"/>
      <c r="BS68" s="646"/>
      <c r="BT68" s="401"/>
      <c r="BU68" s="401"/>
      <c r="BV68" s="401"/>
      <c r="BW68" s="401"/>
      <c r="BX68" s="401"/>
      <c r="BY68" s="401"/>
      <c r="BZ68" s="401"/>
      <c r="CA68" s="401"/>
      <c r="CB68" s="401"/>
      <c r="CC68" s="401"/>
      <c r="CD68" s="401"/>
      <c r="CE68" s="401"/>
      <c r="CF68" s="401"/>
      <c r="CG68" s="401"/>
      <c r="CH68" s="401"/>
      <c r="CI68" s="401"/>
      <c r="CJ68" s="401"/>
    </row>
    <row r="69" spans="1:88" ht="18.75" customHeight="1" x14ac:dyDescent="0.2">
      <c r="A69" s="440" t="str">
        <f t="shared" ref="A69:B69" si="23">A9</f>
        <v>Lettere</v>
      </c>
      <c r="B69" s="441" t="str">
        <f t="shared" si="23"/>
        <v>Capra Giorgio</v>
      </c>
      <c r="C69" s="452" t="s">
        <v>227</v>
      </c>
      <c r="D69" s="453" t="s">
        <v>227</v>
      </c>
      <c r="E69" s="453" t="s">
        <v>224</v>
      </c>
      <c r="F69" s="453" t="s">
        <v>224</v>
      </c>
      <c r="G69" s="453"/>
      <c r="H69" s="454"/>
      <c r="I69" s="455"/>
      <c r="J69" s="453"/>
      <c r="K69" s="453"/>
      <c r="L69" s="453" t="s">
        <v>227</v>
      </c>
      <c r="M69" s="453" t="s">
        <v>227</v>
      </c>
      <c r="N69" s="456"/>
      <c r="O69" s="453" t="s">
        <v>227</v>
      </c>
      <c r="P69" s="453" t="s">
        <v>23</v>
      </c>
      <c r="Q69" s="454" t="s">
        <v>224</v>
      </c>
      <c r="R69" s="457" t="s">
        <v>224</v>
      </c>
      <c r="S69" s="458" t="s">
        <v>224</v>
      </c>
      <c r="T69" s="458" t="s">
        <v>23</v>
      </c>
      <c r="U69" s="458" t="s">
        <v>227</v>
      </c>
      <c r="V69" s="458" t="s">
        <v>227</v>
      </c>
      <c r="W69" s="459"/>
      <c r="X69" s="457" t="s">
        <v>227</v>
      </c>
      <c r="Y69" s="458" t="s">
        <v>227</v>
      </c>
      <c r="Z69" s="453" t="s">
        <v>224</v>
      </c>
      <c r="AA69" s="453" t="s">
        <v>224</v>
      </c>
      <c r="AB69" s="453"/>
      <c r="AC69" s="454" t="s">
        <v>224</v>
      </c>
      <c r="AD69" s="455" t="s">
        <v>227</v>
      </c>
      <c r="AE69" s="453" t="s">
        <v>227</v>
      </c>
      <c r="AF69" s="453"/>
      <c r="AG69" s="453" t="s">
        <v>224</v>
      </c>
      <c r="AH69" s="453" t="s">
        <v>224</v>
      </c>
      <c r="AI69" s="456"/>
      <c r="AJ69" s="453" t="s">
        <v>224</v>
      </c>
      <c r="AK69" s="453"/>
      <c r="AL69" s="454"/>
      <c r="AM69" s="460">
        <f t="shared" si="9"/>
        <v>24</v>
      </c>
      <c r="AN69" s="677" t="str">
        <f t="shared" si="10"/>
        <v>Capra Giorgio</v>
      </c>
      <c r="AO69" s="645"/>
      <c r="AP69" s="645"/>
      <c r="AQ69" s="646"/>
      <c r="AR69" s="400">
        <f t="shared" ref="AR69:BO69" si="24">COUNTIF($C69:$AL69,AR$62)</f>
        <v>11</v>
      </c>
      <c r="AS69" s="400">
        <f t="shared" si="24"/>
        <v>0</v>
      </c>
      <c r="AT69" s="400">
        <f t="shared" si="24"/>
        <v>0</v>
      </c>
      <c r="AU69" s="400">
        <f t="shared" si="24"/>
        <v>11</v>
      </c>
      <c r="AV69" s="400">
        <f t="shared" si="24"/>
        <v>0</v>
      </c>
      <c r="AW69" s="400">
        <f t="shared" si="24"/>
        <v>0</v>
      </c>
      <c r="AX69" s="400">
        <f t="shared" si="24"/>
        <v>0</v>
      </c>
      <c r="AY69" s="400">
        <f t="shared" si="24"/>
        <v>0</v>
      </c>
      <c r="AZ69" s="400">
        <f t="shared" si="24"/>
        <v>0</v>
      </c>
      <c r="BA69" s="400">
        <f t="shared" si="24"/>
        <v>0</v>
      </c>
      <c r="BB69" s="400">
        <f t="shared" si="24"/>
        <v>0</v>
      </c>
      <c r="BC69" s="400">
        <f t="shared" si="24"/>
        <v>0</v>
      </c>
      <c r="BD69" s="400">
        <f t="shared" si="24"/>
        <v>0</v>
      </c>
      <c r="BE69" s="400">
        <f t="shared" si="24"/>
        <v>0</v>
      </c>
      <c r="BF69" s="400">
        <f t="shared" si="24"/>
        <v>0</v>
      </c>
      <c r="BG69" s="400">
        <f t="shared" si="24"/>
        <v>0</v>
      </c>
      <c r="BH69" s="400">
        <f t="shared" si="24"/>
        <v>0</v>
      </c>
      <c r="BI69" s="400">
        <f t="shared" si="24"/>
        <v>0</v>
      </c>
      <c r="BJ69" s="400">
        <f t="shared" si="24"/>
        <v>0</v>
      </c>
      <c r="BK69" s="400">
        <f t="shared" si="24"/>
        <v>2</v>
      </c>
      <c r="BL69" s="400">
        <f t="shared" si="24"/>
        <v>0</v>
      </c>
      <c r="BM69" s="400">
        <f t="shared" si="24"/>
        <v>0</v>
      </c>
      <c r="BN69" s="400">
        <f t="shared" si="24"/>
        <v>0</v>
      </c>
      <c r="BO69" s="400">
        <f t="shared" si="24"/>
        <v>0</v>
      </c>
      <c r="BP69" s="677" t="str">
        <f t="shared" si="12"/>
        <v>Capra Giorgio</v>
      </c>
      <c r="BQ69" s="645"/>
      <c r="BR69" s="645"/>
      <c r="BS69" s="646"/>
      <c r="BT69" s="401"/>
      <c r="BU69" s="401"/>
      <c r="BV69" s="401"/>
      <c r="BW69" s="401"/>
      <c r="BX69" s="401"/>
      <c r="BY69" s="401"/>
      <c r="BZ69" s="401"/>
      <c r="CA69" s="401"/>
      <c r="CB69" s="401"/>
      <c r="CC69" s="401"/>
      <c r="CD69" s="401"/>
      <c r="CE69" s="401"/>
      <c r="CF69" s="401"/>
      <c r="CG69" s="401"/>
      <c r="CH69" s="401"/>
      <c r="CI69" s="401"/>
      <c r="CJ69" s="401"/>
    </row>
    <row r="70" spans="1:88" ht="18.75" customHeight="1" x14ac:dyDescent="0.2">
      <c r="A70" s="440" t="str">
        <f t="shared" ref="A70:B70" si="25">A10</f>
        <v>Arte</v>
      </c>
      <c r="B70" s="441" t="str">
        <f t="shared" si="25"/>
        <v>Casati Chiara</v>
      </c>
      <c r="C70" s="452"/>
      <c r="D70" s="453"/>
      <c r="E70" s="453"/>
      <c r="F70" s="453"/>
      <c r="G70" s="453"/>
      <c r="H70" s="454"/>
      <c r="I70" s="455"/>
      <c r="J70" s="453" t="s">
        <v>233</v>
      </c>
      <c r="K70" s="453" t="s">
        <v>233</v>
      </c>
      <c r="L70" s="453" t="s">
        <v>238</v>
      </c>
      <c r="M70" s="453" t="s">
        <v>238</v>
      </c>
      <c r="N70" s="456"/>
      <c r="O70" s="453" t="s">
        <v>23</v>
      </c>
      <c r="P70" s="453" t="s">
        <v>235</v>
      </c>
      <c r="Q70" s="454" t="s">
        <v>235</v>
      </c>
      <c r="R70" s="457" t="s">
        <v>234</v>
      </c>
      <c r="S70" s="458" t="s">
        <v>234</v>
      </c>
      <c r="T70" s="458"/>
      <c r="U70" s="398"/>
      <c r="V70" s="398"/>
      <c r="W70" s="466"/>
      <c r="X70" s="457"/>
      <c r="Y70" s="458"/>
      <c r="Z70" s="453"/>
      <c r="AA70" s="453"/>
      <c r="AB70" s="453"/>
      <c r="AC70" s="454"/>
      <c r="AD70" s="467"/>
      <c r="AE70" s="468"/>
      <c r="AF70" s="468"/>
      <c r="AG70" s="468"/>
      <c r="AH70" s="468"/>
      <c r="AI70" s="468"/>
      <c r="AJ70" s="468"/>
      <c r="AK70" s="468"/>
      <c r="AL70" s="469"/>
      <c r="AM70" s="460">
        <f t="shared" si="9"/>
        <v>9</v>
      </c>
      <c r="AN70" s="677" t="str">
        <f t="shared" si="10"/>
        <v>Casati Chiara</v>
      </c>
      <c r="AO70" s="645"/>
      <c r="AP70" s="645"/>
      <c r="AQ70" s="646"/>
      <c r="AR70" s="400">
        <f t="shared" ref="AR70:BO70" si="26">COUNTIF($C70:$AL70,AR$62)</f>
        <v>0</v>
      </c>
      <c r="AS70" s="400">
        <f t="shared" si="26"/>
        <v>0</v>
      </c>
      <c r="AT70" s="400">
        <f t="shared" si="26"/>
        <v>0</v>
      </c>
      <c r="AU70" s="400">
        <f t="shared" si="26"/>
        <v>0</v>
      </c>
      <c r="AV70" s="400">
        <f t="shared" si="26"/>
        <v>0</v>
      </c>
      <c r="AW70" s="400">
        <f t="shared" si="26"/>
        <v>0</v>
      </c>
      <c r="AX70" s="400">
        <f t="shared" si="26"/>
        <v>0</v>
      </c>
      <c r="AY70" s="400">
        <f t="shared" si="26"/>
        <v>0</v>
      </c>
      <c r="AZ70" s="400">
        <f t="shared" si="26"/>
        <v>0</v>
      </c>
      <c r="BA70" s="400">
        <f t="shared" si="26"/>
        <v>2</v>
      </c>
      <c r="BB70" s="400">
        <f t="shared" si="26"/>
        <v>2</v>
      </c>
      <c r="BC70" s="400">
        <f t="shared" si="26"/>
        <v>2</v>
      </c>
      <c r="BD70" s="400">
        <f t="shared" si="26"/>
        <v>0</v>
      </c>
      <c r="BE70" s="400">
        <f t="shared" si="26"/>
        <v>0</v>
      </c>
      <c r="BF70" s="400">
        <f t="shared" si="26"/>
        <v>2</v>
      </c>
      <c r="BG70" s="400">
        <f t="shared" si="26"/>
        <v>0</v>
      </c>
      <c r="BH70" s="400">
        <f t="shared" si="26"/>
        <v>0</v>
      </c>
      <c r="BI70" s="400">
        <f t="shared" si="26"/>
        <v>0</v>
      </c>
      <c r="BJ70" s="400">
        <f t="shared" si="26"/>
        <v>0</v>
      </c>
      <c r="BK70" s="400">
        <f t="shared" si="26"/>
        <v>1</v>
      </c>
      <c r="BL70" s="400">
        <f t="shared" si="26"/>
        <v>0</v>
      </c>
      <c r="BM70" s="400">
        <f t="shared" si="26"/>
        <v>0</v>
      </c>
      <c r="BN70" s="400">
        <f t="shared" si="26"/>
        <v>0</v>
      </c>
      <c r="BO70" s="400">
        <f t="shared" si="26"/>
        <v>0</v>
      </c>
      <c r="BP70" s="677" t="str">
        <f t="shared" si="12"/>
        <v>Casati Chiara</v>
      </c>
      <c r="BQ70" s="645"/>
      <c r="BR70" s="645"/>
      <c r="BS70" s="646"/>
      <c r="BT70" s="401"/>
      <c r="BU70" s="401"/>
      <c r="BV70" s="401"/>
      <c r="BW70" s="401"/>
      <c r="BX70" s="401"/>
      <c r="BY70" s="401"/>
      <c r="BZ70" s="401"/>
      <c r="CA70" s="401"/>
      <c r="CB70" s="401"/>
      <c r="CC70" s="401"/>
      <c r="CD70" s="401"/>
      <c r="CE70" s="401"/>
      <c r="CF70" s="401"/>
      <c r="CG70" s="401"/>
      <c r="CH70" s="401"/>
      <c r="CI70" s="401"/>
      <c r="CJ70" s="401"/>
    </row>
    <row r="71" spans="1:88" ht="18.75" customHeight="1" x14ac:dyDescent="0.2">
      <c r="A71" s="440" t="str">
        <f t="shared" ref="A71:B71" si="27">A11</f>
        <v>Spagnolo/Tedesco</v>
      </c>
      <c r="B71" s="441" t="str">
        <f t="shared" si="27"/>
        <v>Cipriano Anna Giulia</v>
      </c>
      <c r="C71" s="455"/>
      <c r="D71" s="453"/>
      <c r="E71" s="453"/>
      <c r="F71" s="453"/>
      <c r="G71" s="470" t="s">
        <v>227</v>
      </c>
      <c r="H71" s="471" t="s">
        <v>237</v>
      </c>
      <c r="I71" s="472" t="s">
        <v>236</v>
      </c>
      <c r="J71" s="470"/>
      <c r="K71" s="470" t="s">
        <v>229</v>
      </c>
      <c r="L71" s="398"/>
      <c r="M71" s="398"/>
      <c r="N71" s="456"/>
      <c r="O71" s="470" t="s">
        <v>237</v>
      </c>
      <c r="P71" s="470" t="s">
        <v>227</v>
      </c>
      <c r="Q71" s="471" t="s">
        <v>228</v>
      </c>
      <c r="R71" s="457"/>
      <c r="S71" s="458"/>
      <c r="T71" s="458"/>
      <c r="U71" s="458"/>
      <c r="V71" s="458"/>
      <c r="W71" s="466"/>
      <c r="X71" s="472" t="s">
        <v>228</v>
      </c>
      <c r="Y71" s="470" t="s">
        <v>229</v>
      </c>
      <c r="Z71" s="398" t="s">
        <v>23</v>
      </c>
      <c r="AA71" s="453"/>
      <c r="AB71" s="398"/>
      <c r="AC71" s="454"/>
      <c r="AD71" s="455"/>
      <c r="AE71" s="453"/>
      <c r="AF71" s="453"/>
      <c r="AG71" s="453"/>
      <c r="AH71" s="470"/>
      <c r="AI71" s="456"/>
      <c r="AJ71" s="470" t="s">
        <v>236</v>
      </c>
      <c r="AK71" s="453" t="s">
        <v>23</v>
      </c>
      <c r="AL71" s="454"/>
      <c r="AM71" s="460">
        <f t="shared" si="9"/>
        <v>12</v>
      </c>
      <c r="AN71" s="677" t="str">
        <f t="shared" si="10"/>
        <v>Cipriano Anna Giulia</v>
      </c>
      <c r="AO71" s="645"/>
      <c r="AP71" s="645"/>
      <c r="AQ71" s="646"/>
      <c r="AR71" s="400">
        <f t="shared" ref="AR71:BO71" si="28">COUNTIF($C71:$AL71,AR$62)</f>
        <v>0</v>
      </c>
      <c r="AS71" s="400">
        <f t="shared" si="28"/>
        <v>0</v>
      </c>
      <c r="AT71" s="400">
        <f t="shared" si="28"/>
        <v>0</v>
      </c>
      <c r="AU71" s="400">
        <f t="shared" si="28"/>
        <v>2</v>
      </c>
      <c r="AV71" s="400">
        <f t="shared" si="28"/>
        <v>2</v>
      </c>
      <c r="AW71" s="400">
        <f t="shared" si="28"/>
        <v>2</v>
      </c>
      <c r="AX71" s="400">
        <f t="shared" si="28"/>
        <v>0</v>
      </c>
      <c r="AY71" s="400">
        <f t="shared" si="28"/>
        <v>0</v>
      </c>
      <c r="AZ71" s="400">
        <f t="shared" si="28"/>
        <v>0</v>
      </c>
      <c r="BA71" s="400">
        <f t="shared" si="28"/>
        <v>0</v>
      </c>
      <c r="BB71" s="400">
        <f t="shared" si="28"/>
        <v>0</v>
      </c>
      <c r="BC71" s="400">
        <f t="shared" si="28"/>
        <v>0</v>
      </c>
      <c r="BD71" s="400">
        <f t="shared" si="28"/>
        <v>2</v>
      </c>
      <c r="BE71" s="400">
        <f t="shared" si="28"/>
        <v>2</v>
      </c>
      <c r="BF71" s="400">
        <f t="shared" si="28"/>
        <v>0</v>
      </c>
      <c r="BG71" s="400">
        <f t="shared" si="28"/>
        <v>0</v>
      </c>
      <c r="BH71" s="400">
        <f t="shared" si="28"/>
        <v>0</v>
      </c>
      <c r="BI71" s="400">
        <f t="shared" si="28"/>
        <v>0</v>
      </c>
      <c r="BJ71" s="400">
        <f t="shared" si="28"/>
        <v>0</v>
      </c>
      <c r="BK71" s="400">
        <f t="shared" si="28"/>
        <v>2</v>
      </c>
      <c r="BL71" s="400">
        <f t="shared" si="28"/>
        <v>0</v>
      </c>
      <c r="BM71" s="400">
        <f t="shared" si="28"/>
        <v>0</v>
      </c>
      <c r="BN71" s="400">
        <f t="shared" si="28"/>
        <v>0</v>
      </c>
      <c r="BO71" s="400">
        <f t="shared" si="28"/>
        <v>0</v>
      </c>
      <c r="BP71" s="677" t="str">
        <f t="shared" si="12"/>
        <v>Cipriano Anna Giulia</v>
      </c>
      <c r="BQ71" s="645"/>
      <c r="BR71" s="645"/>
      <c r="BS71" s="646"/>
      <c r="BT71" s="401"/>
      <c r="BU71" s="401"/>
      <c r="BV71" s="401"/>
      <c r="BW71" s="401"/>
      <c r="BX71" s="401"/>
      <c r="BY71" s="401"/>
      <c r="BZ71" s="401"/>
      <c r="CA71" s="401"/>
      <c r="CB71" s="401"/>
      <c r="CC71" s="401"/>
      <c r="CD71" s="401"/>
      <c r="CE71" s="401"/>
      <c r="CF71" s="401"/>
      <c r="CG71" s="401"/>
      <c r="CH71" s="401"/>
      <c r="CI71" s="401"/>
      <c r="CJ71" s="401"/>
    </row>
    <row r="72" spans="1:88" ht="18.75" customHeight="1" x14ac:dyDescent="0.2">
      <c r="A72" s="440" t="str">
        <f t="shared" ref="A72:B72" si="29">A12</f>
        <v>Matematica</v>
      </c>
      <c r="B72" s="441" t="str">
        <f t="shared" si="29"/>
        <v>Crespi Barbara</v>
      </c>
      <c r="C72" s="452" t="s">
        <v>233</v>
      </c>
      <c r="D72" s="453" t="s">
        <v>233</v>
      </c>
      <c r="E72" s="453"/>
      <c r="F72" s="453" t="s">
        <v>234</v>
      </c>
      <c r="G72" s="453" t="s">
        <v>235</v>
      </c>
      <c r="H72" s="454" t="s">
        <v>235</v>
      </c>
      <c r="I72" s="455" t="s">
        <v>234</v>
      </c>
      <c r="J72" s="453" t="s">
        <v>234</v>
      </c>
      <c r="K72" s="453" t="s">
        <v>23</v>
      </c>
      <c r="L72" s="453"/>
      <c r="M72" s="453"/>
      <c r="N72" s="456"/>
      <c r="O72" s="453"/>
      <c r="P72" s="453"/>
      <c r="Q72" s="454"/>
      <c r="R72" s="457"/>
      <c r="S72" s="458" t="s">
        <v>233</v>
      </c>
      <c r="T72" s="458" t="s">
        <v>234</v>
      </c>
      <c r="U72" s="458"/>
      <c r="V72" s="458"/>
      <c r="W72" s="459" t="s">
        <v>235</v>
      </c>
      <c r="X72" s="457" t="s">
        <v>235</v>
      </c>
      <c r="Y72" s="458" t="s">
        <v>235</v>
      </c>
      <c r="Z72" s="453" t="s">
        <v>234</v>
      </c>
      <c r="AA72" s="453" t="s">
        <v>233</v>
      </c>
      <c r="AB72" s="453" t="s">
        <v>233</v>
      </c>
      <c r="AC72" s="454"/>
      <c r="AD72" s="455" t="s">
        <v>235</v>
      </c>
      <c r="AE72" s="453" t="s">
        <v>23</v>
      </c>
      <c r="AF72" s="453" t="s">
        <v>234</v>
      </c>
      <c r="AG72" s="453" t="s">
        <v>234</v>
      </c>
      <c r="AH72" s="453"/>
      <c r="AI72" s="456"/>
      <c r="AJ72" s="453" t="s">
        <v>235</v>
      </c>
      <c r="AK72" s="453" t="s">
        <v>233</v>
      </c>
      <c r="AL72" s="454" t="s">
        <v>233</v>
      </c>
      <c r="AM72" s="460">
        <f t="shared" si="9"/>
        <v>23</v>
      </c>
      <c r="AN72" s="677" t="str">
        <f t="shared" si="10"/>
        <v>Crespi Barbara</v>
      </c>
      <c r="AO72" s="645"/>
      <c r="AP72" s="645"/>
      <c r="AQ72" s="646"/>
      <c r="AR72" s="400">
        <f t="shared" ref="AR72:BO72" si="30">COUNTIF($C72:$AL72,AR$62)</f>
        <v>0</v>
      </c>
      <c r="AS72" s="400">
        <f t="shared" si="30"/>
        <v>0</v>
      </c>
      <c r="AT72" s="400">
        <f t="shared" si="30"/>
        <v>0</v>
      </c>
      <c r="AU72" s="400">
        <f t="shared" si="30"/>
        <v>0</v>
      </c>
      <c r="AV72" s="400">
        <f t="shared" si="30"/>
        <v>0</v>
      </c>
      <c r="AW72" s="400">
        <f t="shared" si="30"/>
        <v>0</v>
      </c>
      <c r="AX72" s="400">
        <f t="shared" si="30"/>
        <v>0</v>
      </c>
      <c r="AY72" s="400">
        <f t="shared" si="30"/>
        <v>0</v>
      </c>
      <c r="AZ72" s="400">
        <f t="shared" si="30"/>
        <v>0</v>
      </c>
      <c r="BA72" s="400">
        <f t="shared" si="30"/>
        <v>7</v>
      </c>
      <c r="BB72" s="400">
        <f t="shared" si="30"/>
        <v>7</v>
      </c>
      <c r="BC72" s="400">
        <f t="shared" si="30"/>
        <v>7</v>
      </c>
      <c r="BD72" s="400">
        <f t="shared" si="30"/>
        <v>0</v>
      </c>
      <c r="BE72" s="400">
        <f t="shared" si="30"/>
        <v>0</v>
      </c>
      <c r="BF72" s="400">
        <f t="shared" si="30"/>
        <v>0</v>
      </c>
      <c r="BG72" s="400">
        <f t="shared" si="30"/>
        <v>0</v>
      </c>
      <c r="BH72" s="400">
        <f t="shared" si="30"/>
        <v>0</v>
      </c>
      <c r="BI72" s="400">
        <f t="shared" si="30"/>
        <v>0</v>
      </c>
      <c r="BJ72" s="400">
        <f t="shared" si="30"/>
        <v>0</v>
      </c>
      <c r="BK72" s="400">
        <f t="shared" si="30"/>
        <v>2</v>
      </c>
      <c r="BL72" s="400">
        <f t="shared" si="30"/>
        <v>0</v>
      </c>
      <c r="BM72" s="400">
        <f t="shared" si="30"/>
        <v>0</v>
      </c>
      <c r="BN72" s="400">
        <f t="shared" si="30"/>
        <v>0</v>
      </c>
      <c r="BO72" s="400">
        <f t="shared" si="30"/>
        <v>0</v>
      </c>
      <c r="BP72" s="677" t="str">
        <f t="shared" si="12"/>
        <v>Crespi Barbara</v>
      </c>
      <c r="BQ72" s="645"/>
      <c r="BR72" s="645"/>
      <c r="BS72" s="646"/>
      <c r="BT72" s="401"/>
      <c r="BU72" s="401"/>
      <c r="BV72" s="401"/>
      <c r="BW72" s="401"/>
      <c r="BX72" s="401"/>
      <c r="BY72" s="401"/>
      <c r="BZ72" s="401"/>
      <c r="CA72" s="401"/>
      <c r="CB72" s="401"/>
      <c r="CC72" s="401"/>
      <c r="CD72" s="401"/>
      <c r="CE72" s="401"/>
      <c r="CF72" s="401"/>
      <c r="CG72" s="401"/>
      <c r="CH72" s="401"/>
      <c r="CI72" s="401"/>
      <c r="CJ72" s="401"/>
    </row>
    <row r="73" spans="1:88" ht="18.75" customHeight="1" x14ac:dyDescent="0.2">
      <c r="A73" s="440" t="str">
        <f t="shared" ref="A73:B73" si="31">A13</f>
        <v>Arte</v>
      </c>
      <c r="B73" s="441" t="str">
        <f t="shared" si="31"/>
        <v>Ferdani Elisa</v>
      </c>
      <c r="C73" s="455"/>
      <c r="D73" s="453"/>
      <c r="E73" s="453" t="s">
        <v>227</v>
      </c>
      <c r="F73" s="453" t="s">
        <v>227</v>
      </c>
      <c r="G73" s="453" t="s">
        <v>229</v>
      </c>
      <c r="H73" s="454" t="s">
        <v>229</v>
      </c>
      <c r="I73" s="455"/>
      <c r="J73" s="473"/>
      <c r="K73" s="468"/>
      <c r="L73" s="468"/>
      <c r="M73" s="468"/>
      <c r="N73" s="456"/>
      <c r="O73" s="468"/>
      <c r="P73" s="468"/>
      <c r="Q73" s="469"/>
      <c r="R73" s="457"/>
      <c r="S73" s="474"/>
      <c r="T73" s="458"/>
      <c r="U73" s="458"/>
      <c r="V73" s="458"/>
      <c r="W73" s="459"/>
      <c r="X73" s="467"/>
      <c r="Y73" s="468"/>
      <c r="Z73" s="468"/>
      <c r="AA73" s="468"/>
      <c r="AB73" s="468"/>
      <c r="AC73" s="469"/>
      <c r="AD73" s="455" t="s">
        <v>228</v>
      </c>
      <c r="AE73" s="453" t="s">
        <v>228</v>
      </c>
      <c r="AF73" s="453" t="s">
        <v>23</v>
      </c>
      <c r="AG73" s="453"/>
      <c r="AH73" s="453"/>
      <c r="AI73" s="456"/>
      <c r="AJ73" s="468"/>
      <c r="AK73" s="468"/>
      <c r="AL73" s="469"/>
      <c r="AM73" s="460">
        <f t="shared" si="9"/>
        <v>7</v>
      </c>
      <c r="AN73" s="677" t="str">
        <f t="shared" si="10"/>
        <v>Ferdani Elisa</v>
      </c>
      <c r="AO73" s="645"/>
      <c r="AP73" s="645"/>
      <c r="AQ73" s="646"/>
      <c r="AR73" s="400">
        <f t="shared" ref="AR73:BO73" si="32">COUNTIF($C73:$AL73,AR$62)</f>
        <v>0</v>
      </c>
      <c r="AS73" s="400">
        <f t="shared" si="32"/>
        <v>0</v>
      </c>
      <c r="AT73" s="400">
        <f t="shared" si="32"/>
        <v>0</v>
      </c>
      <c r="AU73" s="400">
        <f t="shared" si="32"/>
        <v>2</v>
      </c>
      <c r="AV73" s="400">
        <f t="shared" si="32"/>
        <v>2</v>
      </c>
      <c r="AW73" s="400">
        <f t="shared" si="32"/>
        <v>2</v>
      </c>
      <c r="AX73" s="400">
        <f t="shared" si="32"/>
        <v>0</v>
      </c>
      <c r="AY73" s="400">
        <f t="shared" si="32"/>
        <v>0</v>
      </c>
      <c r="AZ73" s="400">
        <f t="shared" si="32"/>
        <v>0</v>
      </c>
      <c r="BA73" s="400">
        <f t="shared" si="32"/>
        <v>0</v>
      </c>
      <c r="BB73" s="400">
        <f t="shared" si="32"/>
        <v>0</v>
      </c>
      <c r="BC73" s="400">
        <f t="shared" si="32"/>
        <v>0</v>
      </c>
      <c r="BD73" s="400">
        <f t="shared" si="32"/>
        <v>0</v>
      </c>
      <c r="BE73" s="400">
        <f t="shared" si="32"/>
        <v>0</v>
      </c>
      <c r="BF73" s="400">
        <f t="shared" si="32"/>
        <v>0</v>
      </c>
      <c r="BG73" s="400">
        <f t="shared" si="32"/>
        <v>0</v>
      </c>
      <c r="BH73" s="400">
        <f t="shared" si="32"/>
        <v>0</v>
      </c>
      <c r="BI73" s="400">
        <f t="shared" si="32"/>
        <v>0</v>
      </c>
      <c r="BJ73" s="400">
        <f t="shared" si="32"/>
        <v>0</v>
      </c>
      <c r="BK73" s="400">
        <f t="shared" si="32"/>
        <v>1</v>
      </c>
      <c r="BL73" s="400">
        <f t="shared" si="32"/>
        <v>0</v>
      </c>
      <c r="BM73" s="400">
        <f t="shared" si="32"/>
        <v>0</v>
      </c>
      <c r="BN73" s="400">
        <f t="shared" si="32"/>
        <v>0</v>
      </c>
      <c r="BO73" s="400">
        <f t="shared" si="32"/>
        <v>0</v>
      </c>
      <c r="BP73" s="677" t="str">
        <f t="shared" si="12"/>
        <v>Ferdani Elisa</v>
      </c>
      <c r="BQ73" s="645"/>
      <c r="BR73" s="645"/>
      <c r="BS73" s="646"/>
      <c r="BT73" s="401"/>
      <c r="BU73" s="401"/>
      <c r="BV73" s="401"/>
      <c r="BW73" s="401"/>
      <c r="BX73" s="401"/>
      <c r="BY73" s="401"/>
      <c r="BZ73" s="401"/>
      <c r="CA73" s="401"/>
      <c r="CB73" s="401"/>
      <c r="CC73" s="401"/>
      <c r="CD73" s="401"/>
      <c r="CE73" s="401"/>
      <c r="CF73" s="401"/>
      <c r="CG73" s="401"/>
      <c r="CH73" s="401"/>
      <c r="CI73" s="401"/>
      <c r="CJ73" s="401"/>
    </row>
    <row r="74" spans="1:88" ht="18.75" customHeight="1" x14ac:dyDescent="0.2">
      <c r="A74" s="440" t="str">
        <f t="shared" ref="A74:B74" si="33">A14</f>
        <v>Lettere</v>
      </c>
      <c r="B74" s="441" t="str">
        <f t="shared" si="33"/>
        <v>Ferraresi Federica</v>
      </c>
      <c r="C74" s="452" t="s">
        <v>228</v>
      </c>
      <c r="D74" s="453" t="s">
        <v>228</v>
      </c>
      <c r="E74" s="453" t="s">
        <v>23</v>
      </c>
      <c r="F74" s="453"/>
      <c r="G74" s="453" t="s">
        <v>225</v>
      </c>
      <c r="H74" s="454" t="s">
        <v>225</v>
      </c>
      <c r="I74" s="455" t="s">
        <v>228</v>
      </c>
      <c r="J74" s="453" t="s">
        <v>228</v>
      </c>
      <c r="K74" s="453" t="s">
        <v>228</v>
      </c>
      <c r="L74" s="453" t="s">
        <v>225</v>
      </c>
      <c r="M74" s="453" t="s">
        <v>225</v>
      </c>
      <c r="N74" s="456"/>
      <c r="O74" s="453"/>
      <c r="P74" s="453"/>
      <c r="Q74" s="454"/>
      <c r="R74" s="457" t="s">
        <v>225</v>
      </c>
      <c r="S74" s="458" t="s">
        <v>225</v>
      </c>
      <c r="T74" s="458"/>
      <c r="U74" s="458"/>
      <c r="V74" s="458" t="s">
        <v>228</v>
      </c>
      <c r="W74" s="459" t="s">
        <v>228</v>
      </c>
      <c r="X74" s="457" t="s">
        <v>23</v>
      </c>
      <c r="Y74" s="458" t="s">
        <v>228</v>
      </c>
      <c r="Z74" s="453" t="s">
        <v>228</v>
      </c>
      <c r="AA74" s="453" t="s">
        <v>225</v>
      </c>
      <c r="AB74" s="453" t="s">
        <v>225</v>
      </c>
      <c r="AC74" s="454" t="s">
        <v>225</v>
      </c>
      <c r="AD74" s="455"/>
      <c r="AE74" s="453"/>
      <c r="AF74" s="453"/>
      <c r="AG74" s="453" t="s">
        <v>228</v>
      </c>
      <c r="AH74" s="453" t="s">
        <v>228</v>
      </c>
      <c r="AI74" s="456"/>
      <c r="AJ74" s="453"/>
      <c r="AK74" s="453" t="s">
        <v>225</v>
      </c>
      <c r="AL74" s="454" t="s">
        <v>225</v>
      </c>
      <c r="AM74" s="460">
        <f t="shared" si="9"/>
        <v>24</v>
      </c>
      <c r="AN74" s="677" t="str">
        <f t="shared" si="10"/>
        <v>Ferraresi Federica</v>
      </c>
      <c r="AO74" s="645"/>
      <c r="AP74" s="645"/>
      <c r="AQ74" s="646"/>
      <c r="AR74" s="400">
        <f t="shared" ref="AR74:BO74" si="34">COUNTIF($C74:$AL74,AR$62)</f>
        <v>0</v>
      </c>
      <c r="AS74" s="400">
        <f t="shared" si="34"/>
        <v>11</v>
      </c>
      <c r="AT74" s="400">
        <f t="shared" si="34"/>
        <v>0</v>
      </c>
      <c r="AU74" s="400">
        <f t="shared" si="34"/>
        <v>0</v>
      </c>
      <c r="AV74" s="400">
        <f t="shared" si="34"/>
        <v>11</v>
      </c>
      <c r="AW74" s="400">
        <f t="shared" si="34"/>
        <v>0</v>
      </c>
      <c r="AX74" s="400">
        <f t="shared" si="34"/>
        <v>0</v>
      </c>
      <c r="AY74" s="400">
        <f t="shared" si="34"/>
        <v>0</v>
      </c>
      <c r="AZ74" s="400">
        <f t="shared" si="34"/>
        <v>0</v>
      </c>
      <c r="BA74" s="400">
        <f t="shared" si="34"/>
        <v>0</v>
      </c>
      <c r="BB74" s="400">
        <f t="shared" si="34"/>
        <v>0</v>
      </c>
      <c r="BC74" s="400">
        <f t="shared" si="34"/>
        <v>0</v>
      </c>
      <c r="BD74" s="400">
        <f t="shared" si="34"/>
        <v>0</v>
      </c>
      <c r="BE74" s="400">
        <f t="shared" si="34"/>
        <v>0</v>
      </c>
      <c r="BF74" s="400">
        <f t="shared" si="34"/>
        <v>0</v>
      </c>
      <c r="BG74" s="400">
        <f t="shared" si="34"/>
        <v>0</v>
      </c>
      <c r="BH74" s="400">
        <f t="shared" si="34"/>
        <v>0</v>
      </c>
      <c r="BI74" s="400">
        <f t="shared" si="34"/>
        <v>0</v>
      </c>
      <c r="BJ74" s="400">
        <f t="shared" si="34"/>
        <v>0</v>
      </c>
      <c r="BK74" s="400">
        <f t="shared" si="34"/>
        <v>2</v>
      </c>
      <c r="BL74" s="400">
        <f t="shared" si="34"/>
        <v>0</v>
      </c>
      <c r="BM74" s="400">
        <f t="shared" si="34"/>
        <v>0</v>
      </c>
      <c r="BN74" s="400">
        <f t="shared" si="34"/>
        <v>0</v>
      </c>
      <c r="BO74" s="400">
        <f t="shared" si="34"/>
        <v>0</v>
      </c>
      <c r="BP74" s="677" t="str">
        <f t="shared" si="12"/>
        <v>Ferraresi Federica</v>
      </c>
      <c r="BQ74" s="645"/>
      <c r="BR74" s="645"/>
      <c r="BS74" s="646"/>
      <c r="BT74" s="401"/>
      <c r="BU74" s="401"/>
      <c r="BV74" s="401"/>
      <c r="BW74" s="401"/>
      <c r="BX74" s="401"/>
      <c r="BY74" s="401"/>
      <c r="BZ74" s="401"/>
      <c r="CA74" s="401"/>
      <c r="CB74" s="401"/>
      <c r="CC74" s="401"/>
      <c r="CD74" s="401"/>
      <c r="CE74" s="401"/>
      <c r="CF74" s="401"/>
      <c r="CG74" s="401"/>
      <c r="CH74" s="401"/>
      <c r="CI74" s="401"/>
      <c r="CJ74" s="401"/>
    </row>
    <row r="75" spans="1:88" ht="18.75" customHeight="1" x14ac:dyDescent="0.2">
      <c r="A75" s="440" t="str">
        <f t="shared" ref="A75:B75" si="35">A15</f>
        <v>Matematica</v>
      </c>
      <c r="B75" s="441" t="str">
        <f t="shared" si="35"/>
        <v>Ferrazzi Chiara</v>
      </c>
      <c r="C75" s="452" t="s">
        <v>238</v>
      </c>
      <c r="D75" s="453" t="s">
        <v>23</v>
      </c>
      <c r="E75" s="453" t="s">
        <v>237</v>
      </c>
      <c r="F75" s="453"/>
      <c r="G75" s="453"/>
      <c r="H75" s="454"/>
      <c r="I75" s="455"/>
      <c r="J75" s="453"/>
      <c r="K75" s="453"/>
      <c r="L75" s="453"/>
      <c r="M75" s="453" t="s">
        <v>237</v>
      </c>
      <c r="N75" s="456"/>
      <c r="O75" s="453" t="s">
        <v>238</v>
      </c>
      <c r="P75" s="453" t="s">
        <v>238</v>
      </c>
      <c r="Q75" s="454" t="s">
        <v>237</v>
      </c>
      <c r="R75" s="457" t="s">
        <v>237</v>
      </c>
      <c r="S75" s="458" t="s">
        <v>238</v>
      </c>
      <c r="T75" s="458" t="s">
        <v>238</v>
      </c>
      <c r="U75" s="458"/>
      <c r="V75" s="458"/>
      <c r="W75" s="459"/>
      <c r="X75" s="457"/>
      <c r="Y75" s="458"/>
      <c r="Z75" s="453" t="s">
        <v>238</v>
      </c>
      <c r="AA75" s="453" t="s">
        <v>23</v>
      </c>
      <c r="AB75" s="453"/>
      <c r="AC75" s="454" t="s">
        <v>237</v>
      </c>
      <c r="AD75" s="455" t="s">
        <v>237</v>
      </c>
      <c r="AE75" s="453" t="s">
        <v>237</v>
      </c>
      <c r="AF75" s="453" t="s">
        <v>238</v>
      </c>
      <c r="AG75" s="453"/>
      <c r="AH75" s="453"/>
      <c r="AI75" s="456"/>
      <c r="AJ75" s="453"/>
      <c r="AK75" s="453"/>
      <c r="AL75" s="454"/>
      <c r="AM75" s="460">
        <f t="shared" si="9"/>
        <v>16</v>
      </c>
      <c r="AN75" s="677" t="str">
        <f t="shared" si="10"/>
        <v>Ferrazzi Chiara</v>
      </c>
      <c r="AO75" s="645"/>
      <c r="AP75" s="645"/>
      <c r="AQ75" s="646"/>
      <c r="AR75" s="400">
        <f t="shared" ref="AR75:BO75" si="36">COUNTIF($C75:$AL75,AR$62)</f>
        <v>0</v>
      </c>
      <c r="AS75" s="400">
        <f t="shared" si="36"/>
        <v>0</v>
      </c>
      <c r="AT75" s="400">
        <f t="shared" si="36"/>
        <v>0</v>
      </c>
      <c r="AU75" s="400">
        <f t="shared" si="36"/>
        <v>0</v>
      </c>
      <c r="AV75" s="400">
        <f t="shared" si="36"/>
        <v>0</v>
      </c>
      <c r="AW75" s="400">
        <f t="shared" si="36"/>
        <v>0</v>
      </c>
      <c r="AX75" s="400">
        <f t="shared" si="36"/>
        <v>0</v>
      </c>
      <c r="AY75" s="400">
        <f t="shared" si="36"/>
        <v>0</v>
      </c>
      <c r="AZ75" s="400">
        <f t="shared" si="36"/>
        <v>0</v>
      </c>
      <c r="BA75" s="400">
        <f t="shared" si="36"/>
        <v>0</v>
      </c>
      <c r="BB75" s="400">
        <f t="shared" si="36"/>
        <v>0</v>
      </c>
      <c r="BC75" s="400">
        <f t="shared" si="36"/>
        <v>0</v>
      </c>
      <c r="BD75" s="400">
        <f t="shared" si="36"/>
        <v>0</v>
      </c>
      <c r="BE75" s="400">
        <f t="shared" si="36"/>
        <v>7</v>
      </c>
      <c r="BF75" s="400">
        <f t="shared" si="36"/>
        <v>7</v>
      </c>
      <c r="BG75" s="400">
        <f t="shared" si="36"/>
        <v>0</v>
      </c>
      <c r="BH75" s="400">
        <f t="shared" si="36"/>
        <v>0</v>
      </c>
      <c r="BI75" s="400">
        <f t="shared" si="36"/>
        <v>0</v>
      </c>
      <c r="BJ75" s="400">
        <f t="shared" si="36"/>
        <v>0</v>
      </c>
      <c r="BK75" s="400">
        <f t="shared" si="36"/>
        <v>2</v>
      </c>
      <c r="BL75" s="400">
        <f t="shared" si="36"/>
        <v>0</v>
      </c>
      <c r="BM75" s="400">
        <f t="shared" si="36"/>
        <v>0</v>
      </c>
      <c r="BN75" s="400">
        <f t="shared" si="36"/>
        <v>0</v>
      </c>
      <c r="BO75" s="400">
        <f t="shared" si="36"/>
        <v>0</v>
      </c>
      <c r="BP75" s="677" t="str">
        <f t="shared" si="12"/>
        <v>Ferrazzi Chiara</v>
      </c>
      <c r="BQ75" s="645"/>
      <c r="BR75" s="645"/>
      <c r="BS75" s="646"/>
      <c r="BT75" s="401"/>
      <c r="BU75" s="401"/>
      <c r="BV75" s="401"/>
      <c r="BW75" s="401"/>
      <c r="BX75" s="401"/>
      <c r="BY75" s="401"/>
      <c r="BZ75" s="401"/>
      <c r="CA75" s="401"/>
      <c r="CB75" s="401"/>
      <c r="CC75" s="401"/>
      <c r="CD75" s="401"/>
      <c r="CE75" s="401"/>
      <c r="CF75" s="401"/>
      <c r="CG75" s="401"/>
      <c r="CH75" s="401"/>
      <c r="CI75" s="401"/>
      <c r="CJ75" s="401"/>
    </row>
    <row r="76" spans="1:88" ht="18.75" customHeight="1" x14ac:dyDescent="0.2">
      <c r="A76" s="440" t="str">
        <f t="shared" ref="A76:B76" si="37">A16</f>
        <v>Sostegno</v>
      </c>
      <c r="B76" s="441" t="str">
        <f t="shared" si="37"/>
        <v>Gazzaniga Lucia</v>
      </c>
      <c r="C76" s="452"/>
      <c r="D76" s="453"/>
      <c r="E76" s="453"/>
      <c r="F76" s="453"/>
      <c r="G76" s="453"/>
      <c r="H76" s="454"/>
      <c r="I76" s="455"/>
      <c r="J76" s="453"/>
      <c r="K76" s="453"/>
      <c r="L76" s="453"/>
      <c r="M76" s="453"/>
      <c r="N76" s="456"/>
      <c r="O76" s="453"/>
      <c r="P76" s="453"/>
      <c r="Q76" s="454"/>
      <c r="R76" s="457"/>
      <c r="S76" s="458"/>
      <c r="T76" s="458"/>
      <c r="U76" s="458"/>
      <c r="V76" s="458"/>
      <c r="W76" s="459"/>
      <c r="X76" s="457" t="s">
        <v>23</v>
      </c>
      <c r="Y76" s="458"/>
      <c r="Z76" s="453"/>
      <c r="AA76" s="453"/>
      <c r="AB76" s="453"/>
      <c r="AC76" s="454"/>
      <c r="AD76" s="455"/>
      <c r="AE76" s="453"/>
      <c r="AF76" s="453"/>
      <c r="AG76" s="453"/>
      <c r="AH76" s="453"/>
      <c r="AI76" s="456"/>
      <c r="AJ76" s="453"/>
      <c r="AK76" s="453"/>
      <c r="AL76" s="454"/>
      <c r="AM76" s="460">
        <f t="shared" si="9"/>
        <v>1</v>
      </c>
      <c r="AN76" s="677" t="str">
        <f t="shared" si="10"/>
        <v>Gazzaniga Lucia</v>
      </c>
      <c r="AO76" s="645"/>
      <c r="AP76" s="645"/>
      <c r="AQ76" s="646"/>
      <c r="AR76" s="400">
        <f t="shared" ref="AR76:BO76" si="38">COUNTIF($C76:$AL76,AR$62)</f>
        <v>0</v>
      </c>
      <c r="AS76" s="400">
        <f t="shared" si="38"/>
        <v>0</v>
      </c>
      <c r="AT76" s="400">
        <f t="shared" si="38"/>
        <v>0</v>
      </c>
      <c r="AU76" s="400">
        <f t="shared" si="38"/>
        <v>0</v>
      </c>
      <c r="AV76" s="400">
        <f t="shared" si="38"/>
        <v>0</v>
      </c>
      <c r="AW76" s="400">
        <f t="shared" si="38"/>
        <v>0</v>
      </c>
      <c r="AX76" s="400">
        <f t="shared" si="38"/>
        <v>0</v>
      </c>
      <c r="AY76" s="400">
        <f t="shared" si="38"/>
        <v>0</v>
      </c>
      <c r="AZ76" s="400">
        <f t="shared" si="38"/>
        <v>0</v>
      </c>
      <c r="BA76" s="400">
        <f t="shared" si="38"/>
        <v>0</v>
      </c>
      <c r="BB76" s="400">
        <f t="shared" si="38"/>
        <v>0</v>
      </c>
      <c r="BC76" s="400">
        <f t="shared" si="38"/>
        <v>0</v>
      </c>
      <c r="BD76" s="400">
        <f t="shared" si="38"/>
        <v>0</v>
      </c>
      <c r="BE76" s="400">
        <f t="shared" si="38"/>
        <v>0</v>
      </c>
      <c r="BF76" s="400">
        <f t="shared" si="38"/>
        <v>0</v>
      </c>
      <c r="BG76" s="400">
        <f t="shared" si="38"/>
        <v>0</v>
      </c>
      <c r="BH76" s="400">
        <f t="shared" si="38"/>
        <v>0</v>
      </c>
      <c r="BI76" s="400">
        <f t="shared" si="38"/>
        <v>0</v>
      </c>
      <c r="BJ76" s="400">
        <f t="shared" si="38"/>
        <v>0</v>
      </c>
      <c r="BK76" s="400">
        <f t="shared" si="38"/>
        <v>1</v>
      </c>
      <c r="BL76" s="400">
        <f t="shared" si="38"/>
        <v>0</v>
      </c>
      <c r="BM76" s="400">
        <f t="shared" si="38"/>
        <v>0</v>
      </c>
      <c r="BN76" s="400">
        <f t="shared" si="38"/>
        <v>0</v>
      </c>
      <c r="BO76" s="400">
        <f t="shared" si="38"/>
        <v>0</v>
      </c>
      <c r="BP76" s="677" t="str">
        <f t="shared" si="12"/>
        <v>Gazzaniga Lucia</v>
      </c>
      <c r="BQ76" s="645"/>
      <c r="BR76" s="645"/>
      <c r="BS76" s="646"/>
      <c r="BT76" s="401"/>
      <c r="BU76" s="401"/>
      <c r="BV76" s="401"/>
      <c r="BW76" s="401"/>
      <c r="BX76" s="401"/>
      <c r="BY76" s="401"/>
      <c r="BZ76" s="401"/>
      <c r="CA76" s="401"/>
      <c r="CB76" s="401"/>
      <c r="CC76" s="401"/>
      <c r="CD76" s="401"/>
      <c r="CE76" s="401"/>
      <c r="CF76" s="401"/>
      <c r="CG76" s="401"/>
      <c r="CH76" s="401"/>
      <c r="CI76" s="401"/>
      <c r="CJ76" s="401"/>
    </row>
    <row r="77" spans="1:88" ht="18.75" customHeight="1" x14ac:dyDescent="0.2">
      <c r="A77" s="440" t="str">
        <f t="shared" ref="A77:B77" si="39">A17</f>
        <v>Musica</v>
      </c>
      <c r="B77" s="441" t="str">
        <f t="shared" si="39"/>
        <v>Iovane Angelo</v>
      </c>
      <c r="C77" s="452"/>
      <c r="D77" s="453"/>
      <c r="E77" s="475"/>
      <c r="F77" s="407" t="s">
        <v>228</v>
      </c>
      <c r="G77" s="453"/>
      <c r="H77" s="454"/>
      <c r="I77" s="455"/>
      <c r="J77" s="453"/>
      <c r="K77" s="453"/>
      <c r="L77" s="453"/>
      <c r="M77" s="453"/>
      <c r="N77" s="456"/>
      <c r="O77" s="453" t="s">
        <v>228</v>
      </c>
      <c r="P77" s="453" t="s">
        <v>23</v>
      </c>
      <c r="Q77" s="454" t="s">
        <v>227</v>
      </c>
      <c r="R77" s="457"/>
      <c r="S77" s="458"/>
      <c r="T77" s="458"/>
      <c r="U77" s="458"/>
      <c r="V77" s="458"/>
      <c r="W77" s="459"/>
      <c r="X77" s="457"/>
      <c r="Y77" s="458"/>
      <c r="Z77" s="398"/>
      <c r="AA77" s="453"/>
      <c r="AB77" s="475"/>
      <c r="AC77" s="454" t="s">
        <v>227</v>
      </c>
      <c r="AD77" s="455"/>
      <c r="AE77" s="453"/>
      <c r="AF77" s="453"/>
      <c r="AG77" s="453"/>
      <c r="AH77" s="453"/>
      <c r="AI77" s="456"/>
      <c r="AJ77" s="453"/>
      <c r="AK77" s="453"/>
      <c r="AL77" s="454"/>
      <c r="AM77" s="460">
        <f t="shared" si="9"/>
        <v>5</v>
      </c>
      <c r="AN77" s="677" t="str">
        <f t="shared" si="10"/>
        <v>Iovane Angelo</v>
      </c>
      <c r="AO77" s="645"/>
      <c r="AP77" s="645"/>
      <c r="AQ77" s="646"/>
      <c r="AR77" s="400">
        <f t="shared" ref="AR77:BO77" si="40">COUNTIF($C77:$AL77,AR$62)</f>
        <v>0</v>
      </c>
      <c r="AS77" s="400">
        <f t="shared" si="40"/>
        <v>0</v>
      </c>
      <c r="AT77" s="400">
        <f t="shared" si="40"/>
        <v>0</v>
      </c>
      <c r="AU77" s="400">
        <f t="shared" si="40"/>
        <v>2</v>
      </c>
      <c r="AV77" s="400">
        <f t="shared" si="40"/>
        <v>2</v>
      </c>
      <c r="AW77" s="400">
        <f t="shared" si="40"/>
        <v>0</v>
      </c>
      <c r="AX77" s="400">
        <f t="shared" si="40"/>
        <v>0</v>
      </c>
      <c r="AY77" s="400">
        <f t="shared" si="40"/>
        <v>0</v>
      </c>
      <c r="AZ77" s="400">
        <f t="shared" si="40"/>
        <v>0</v>
      </c>
      <c r="BA77" s="400">
        <f t="shared" si="40"/>
        <v>0</v>
      </c>
      <c r="BB77" s="400">
        <f t="shared" si="40"/>
        <v>0</v>
      </c>
      <c r="BC77" s="400">
        <f t="shared" si="40"/>
        <v>0</v>
      </c>
      <c r="BD77" s="400">
        <f t="shared" si="40"/>
        <v>0</v>
      </c>
      <c r="BE77" s="400">
        <f t="shared" si="40"/>
        <v>0</v>
      </c>
      <c r="BF77" s="400">
        <f t="shared" si="40"/>
        <v>0</v>
      </c>
      <c r="BG77" s="400">
        <f t="shared" si="40"/>
        <v>0</v>
      </c>
      <c r="BH77" s="400">
        <f t="shared" si="40"/>
        <v>0</v>
      </c>
      <c r="BI77" s="400">
        <f t="shared" si="40"/>
        <v>0</v>
      </c>
      <c r="BJ77" s="400">
        <f t="shared" si="40"/>
        <v>0</v>
      </c>
      <c r="BK77" s="400">
        <f t="shared" si="40"/>
        <v>1</v>
      </c>
      <c r="BL77" s="400">
        <f t="shared" si="40"/>
        <v>0</v>
      </c>
      <c r="BM77" s="400">
        <f t="shared" si="40"/>
        <v>0</v>
      </c>
      <c r="BN77" s="400">
        <f t="shared" si="40"/>
        <v>0</v>
      </c>
      <c r="BO77" s="400">
        <f t="shared" si="40"/>
        <v>0</v>
      </c>
      <c r="BP77" s="677" t="str">
        <f t="shared" si="12"/>
        <v>Iovane Angelo</v>
      </c>
      <c r="BQ77" s="645"/>
      <c r="BR77" s="645"/>
      <c r="BS77" s="646"/>
      <c r="BT77" s="401"/>
      <c r="BU77" s="401"/>
      <c r="BV77" s="401"/>
      <c r="BW77" s="401"/>
      <c r="BX77" s="401"/>
      <c r="BY77" s="401"/>
      <c r="BZ77" s="401"/>
      <c r="CA77" s="401"/>
      <c r="CB77" s="401"/>
      <c r="CC77" s="401"/>
      <c r="CD77" s="401"/>
      <c r="CE77" s="401"/>
      <c r="CF77" s="401"/>
      <c r="CG77" s="401"/>
      <c r="CH77" s="401"/>
      <c r="CI77" s="401"/>
      <c r="CJ77" s="401"/>
    </row>
    <row r="78" spans="1:88" ht="18.75" customHeight="1" x14ac:dyDescent="0.2">
      <c r="A78" s="440" t="str">
        <f t="shared" ref="A78:B78" si="41">A18</f>
        <v>Inglese</v>
      </c>
      <c r="B78" s="441" t="str">
        <f t="shared" si="41"/>
        <v>Malnati Eleonora</v>
      </c>
      <c r="C78" s="452" t="s">
        <v>234</v>
      </c>
      <c r="D78" s="462" t="s">
        <v>238</v>
      </c>
      <c r="E78" s="462" t="s">
        <v>235</v>
      </c>
      <c r="F78" s="453" t="s">
        <v>235</v>
      </c>
      <c r="G78" s="462" t="s">
        <v>234</v>
      </c>
      <c r="H78" s="454"/>
      <c r="I78" s="455" t="s">
        <v>235</v>
      </c>
      <c r="J78" s="453"/>
      <c r="K78" s="453" t="s">
        <v>238</v>
      </c>
      <c r="L78" s="453" t="s">
        <v>237</v>
      </c>
      <c r="M78" s="453"/>
      <c r="N78" s="456"/>
      <c r="O78" s="453" t="s">
        <v>235</v>
      </c>
      <c r="P78" s="453" t="s">
        <v>233</v>
      </c>
      <c r="Q78" s="454" t="s">
        <v>234</v>
      </c>
      <c r="R78" s="457" t="s">
        <v>23</v>
      </c>
      <c r="S78" s="458" t="s">
        <v>237</v>
      </c>
      <c r="T78" s="465" t="s">
        <v>233</v>
      </c>
      <c r="U78" s="465" t="s">
        <v>234</v>
      </c>
      <c r="V78" s="465" t="s">
        <v>235</v>
      </c>
      <c r="W78" s="459" t="s">
        <v>238</v>
      </c>
      <c r="X78" s="457" t="s">
        <v>237</v>
      </c>
      <c r="Y78" s="462" t="s">
        <v>237</v>
      </c>
      <c r="Z78" s="453"/>
      <c r="AA78" s="453" t="s">
        <v>234</v>
      </c>
      <c r="AB78" s="398"/>
      <c r="AC78" s="463" t="s">
        <v>233</v>
      </c>
      <c r="AD78" s="455" t="s">
        <v>238</v>
      </c>
      <c r="AE78" s="453" t="s">
        <v>238</v>
      </c>
      <c r="AF78" s="453" t="s">
        <v>233</v>
      </c>
      <c r="AG78" s="453" t="s">
        <v>233</v>
      </c>
      <c r="AH78" s="453"/>
      <c r="AI78" s="456"/>
      <c r="AJ78" s="453" t="s">
        <v>237</v>
      </c>
      <c r="AK78" s="453"/>
      <c r="AL78" s="454"/>
      <c r="AM78" s="460">
        <f t="shared" si="9"/>
        <v>26</v>
      </c>
      <c r="AN78" s="677" t="str">
        <f t="shared" si="10"/>
        <v>Malnati Eleonora</v>
      </c>
      <c r="AO78" s="645"/>
      <c r="AP78" s="645"/>
      <c r="AQ78" s="646"/>
      <c r="AR78" s="400">
        <f t="shared" ref="AR78:BO78" si="42">COUNTIF($C78:$AL78,AR$62)</f>
        <v>0</v>
      </c>
      <c r="AS78" s="400">
        <f t="shared" si="42"/>
        <v>0</v>
      </c>
      <c r="AT78" s="400">
        <f t="shared" si="42"/>
        <v>0</v>
      </c>
      <c r="AU78" s="400">
        <f t="shared" si="42"/>
        <v>0</v>
      </c>
      <c r="AV78" s="400">
        <f t="shared" si="42"/>
        <v>0</v>
      </c>
      <c r="AW78" s="400">
        <f t="shared" si="42"/>
        <v>0</v>
      </c>
      <c r="AX78" s="400">
        <f t="shared" si="42"/>
        <v>0</v>
      </c>
      <c r="AY78" s="400">
        <f t="shared" si="42"/>
        <v>0</v>
      </c>
      <c r="AZ78" s="400">
        <f t="shared" si="42"/>
        <v>0</v>
      </c>
      <c r="BA78" s="400">
        <f t="shared" si="42"/>
        <v>5</v>
      </c>
      <c r="BB78" s="400">
        <f t="shared" si="42"/>
        <v>5</v>
      </c>
      <c r="BC78" s="400">
        <f t="shared" si="42"/>
        <v>5</v>
      </c>
      <c r="BD78" s="400">
        <f t="shared" si="42"/>
        <v>0</v>
      </c>
      <c r="BE78" s="400">
        <f t="shared" si="42"/>
        <v>5</v>
      </c>
      <c r="BF78" s="400">
        <f t="shared" si="42"/>
        <v>5</v>
      </c>
      <c r="BG78" s="400">
        <f t="shared" si="42"/>
        <v>0</v>
      </c>
      <c r="BH78" s="400">
        <f t="shared" si="42"/>
        <v>0</v>
      </c>
      <c r="BI78" s="400">
        <f t="shared" si="42"/>
        <v>0</v>
      </c>
      <c r="BJ78" s="400">
        <f t="shared" si="42"/>
        <v>0</v>
      </c>
      <c r="BK78" s="400">
        <f t="shared" si="42"/>
        <v>1</v>
      </c>
      <c r="BL78" s="400">
        <f t="shared" si="42"/>
        <v>0</v>
      </c>
      <c r="BM78" s="400">
        <f t="shared" si="42"/>
        <v>0</v>
      </c>
      <c r="BN78" s="400">
        <f t="shared" si="42"/>
        <v>0</v>
      </c>
      <c r="BO78" s="400">
        <f t="shared" si="42"/>
        <v>0</v>
      </c>
      <c r="BP78" s="677" t="str">
        <f t="shared" si="12"/>
        <v>Malnati Eleonora</v>
      </c>
      <c r="BQ78" s="645"/>
      <c r="BR78" s="645"/>
      <c r="BS78" s="646"/>
      <c r="BT78" s="401"/>
      <c r="BU78" s="401"/>
      <c r="BV78" s="401"/>
      <c r="BW78" s="401"/>
      <c r="BX78" s="401"/>
      <c r="BY78" s="401"/>
      <c r="BZ78" s="401"/>
      <c r="CA78" s="401"/>
      <c r="CB78" s="401"/>
      <c r="CC78" s="401"/>
      <c r="CD78" s="401"/>
      <c r="CE78" s="401"/>
      <c r="CF78" s="401"/>
      <c r="CG78" s="401"/>
      <c r="CH78" s="401"/>
      <c r="CI78" s="401"/>
      <c r="CJ78" s="401"/>
    </row>
    <row r="79" spans="1:88" ht="18.75" customHeight="1" x14ac:dyDescent="0.2">
      <c r="A79" s="440" t="str">
        <f t="shared" ref="A79:B79" si="43">A19</f>
        <v>Religione</v>
      </c>
      <c r="B79" s="441" t="str">
        <f t="shared" si="43"/>
        <v>Manzi Serena</v>
      </c>
      <c r="C79" s="455"/>
      <c r="D79" s="453"/>
      <c r="E79" s="453"/>
      <c r="F79" s="453"/>
      <c r="G79" s="453"/>
      <c r="H79" s="454"/>
      <c r="I79" s="455"/>
      <c r="J79" s="453"/>
      <c r="K79" s="453"/>
      <c r="L79" s="453" t="s">
        <v>228</v>
      </c>
      <c r="M79" s="453" t="s">
        <v>23</v>
      </c>
      <c r="N79" s="456"/>
      <c r="O79" s="453" t="s">
        <v>230</v>
      </c>
      <c r="P79" s="453" t="s">
        <v>237</v>
      </c>
      <c r="Q79" s="454" t="s">
        <v>238</v>
      </c>
      <c r="R79" s="457" t="s">
        <v>233</v>
      </c>
      <c r="S79" s="458" t="s">
        <v>226</v>
      </c>
      <c r="T79" s="458"/>
      <c r="U79" s="458" t="s">
        <v>232</v>
      </c>
      <c r="V79" s="458" t="s">
        <v>23</v>
      </c>
      <c r="W79" s="459" t="s">
        <v>231</v>
      </c>
      <c r="X79" s="457"/>
      <c r="Y79" s="458"/>
      <c r="Z79" s="453"/>
      <c r="AA79" s="453"/>
      <c r="AB79" s="453"/>
      <c r="AC79" s="454"/>
      <c r="AD79" s="455"/>
      <c r="AE79" s="453" t="s">
        <v>235</v>
      </c>
      <c r="AF79" s="453" t="s">
        <v>225</v>
      </c>
      <c r="AG79" s="453" t="s">
        <v>229</v>
      </c>
      <c r="AH79" s="453" t="s">
        <v>236</v>
      </c>
      <c r="AI79" s="456"/>
      <c r="AJ79" s="453" t="s">
        <v>227</v>
      </c>
      <c r="AK79" s="453" t="s">
        <v>224</v>
      </c>
      <c r="AL79" s="454" t="s">
        <v>234</v>
      </c>
      <c r="AM79" s="460">
        <f t="shared" si="9"/>
        <v>17</v>
      </c>
      <c r="AN79" s="677" t="str">
        <f t="shared" si="10"/>
        <v>Manzi Serena</v>
      </c>
      <c r="AO79" s="645"/>
      <c r="AP79" s="645"/>
      <c r="AQ79" s="646"/>
      <c r="AR79" s="400">
        <f t="shared" ref="AR79:BO79" si="44">COUNTIF($C79:$AL79,AR$62)</f>
        <v>1</v>
      </c>
      <c r="AS79" s="400">
        <f t="shared" si="44"/>
        <v>1</v>
      </c>
      <c r="AT79" s="400">
        <f t="shared" si="44"/>
        <v>1</v>
      </c>
      <c r="AU79" s="400">
        <f t="shared" si="44"/>
        <v>1</v>
      </c>
      <c r="AV79" s="400">
        <f t="shared" si="44"/>
        <v>1</v>
      </c>
      <c r="AW79" s="400">
        <f t="shared" si="44"/>
        <v>1</v>
      </c>
      <c r="AX79" s="400">
        <f t="shared" si="44"/>
        <v>1</v>
      </c>
      <c r="AY79" s="400">
        <f t="shared" si="44"/>
        <v>1</v>
      </c>
      <c r="AZ79" s="400">
        <f t="shared" si="44"/>
        <v>1</v>
      </c>
      <c r="BA79" s="400">
        <f t="shared" si="44"/>
        <v>1</v>
      </c>
      <c r="BB79" s="400">
        <f t="shared" si="44"/>
        <v>1</v>
      </c>
      <c r="BC79" s="400">
        <f t="shared" si="44"/>
        <v>1</v>
      </c>
      <c r="BD79" s="400">
        <f t="shared" si="44"/>
        <v>1</v>
      </c>
      <c r="BE79" s="400">
        <f t="shared" si="44"/>
        <v>1</v>
      </c>
      <c r="BF79" s="400">
        <f t="shared" si="44"/>
        <v>1</v>
      </c>
      <c r="BG79" s="400">
        <f t="shared" si="44"/>
        <v>0</v>
      </c>
      <c r="BH79" s="400">
        <f t="shared" si="44"/>
        <v>0</v>
      </c>
      <c r="BI79" s="400">
        <f t="shared" si="44"/>
        <v>0</v>
      </c>
      <c r="BJ79" s="400">
        <f t="shared" si="44"/>
        <v>0</v>
      </c>
      <c r="BK79" s="400">
        <f t="shared" si="44"/>
        <v>2</v>
      </c>
      <c r="BL79" s="400">
        <f t="shared" si="44"/>
        <v>0</v>
      </c>
      <c r="BM79" s="400">
        <f t="shared" si="44"/>
        <v>0</v>
      </c>
      <c r="BN79" s="400">
        <f t="shared" si="44"/>
        <v>0</v>
      </c>
      <c r="BO79" s="400">
        <f t="shared" si="44"/>
        <v>0</v>
      </c>
      <c r="BP79" s="677" t="str">
        <f t="shared" si="12"/>
        <v>Manzi Serena</v>
      </c>
      <c r="BQ79" s="645"/>
      <c r="BR79" s="645"/>
      <c r="BS79" s="646"/>
      <c r="BT79" s="401"/>
      <c r="BU79" s="401"/>
      <c r="BV79" s="401"/>
      <c r="BW79" s="401"/>
      <c r="BX79" s="401"/>
      <c r="BY79" s="401"/>
      <c r="BZ79" s="401"/>
      <c r="CA79" s="401"/>
      <c r="CB79" s="401"/>
      <c r="CC79" s="401"/>
      <c r="CD79" s="401"/>
      <c r="CE79" s="401"/>
      <c r="CF79" s="401"/>
      <c r="CG79" s="401"/>
      <c r="CH79" s="401"/>
      <c r="CI79" s="401"/>
      <c r="CJ79" s="401"/>
    </row>
    <row r="80" spans="1:88" ht="18.75" customHeight="1" x14ac:dyDescent="0.2">
      <c r="A80" s="440" t="str">
        <f t="shared" ref="A80:B80" si="45">A20</f>
        <v>Lettere</v>
      </c>
      <c r="B80" s="441" t="str">
        <f t="shared" si="45"/>
        <v>Manzon Maria Cristina</v>
      </c>
      <c r="C80" s="455" t="s">
        <v>230</v>
      </c>
      <c r="D80" s="453" t="s">
        <v>230</v>
      </c>
      <c r="E80" s="453"/>
      <c r="F80" s="453" t="s">
        <v>23</v>
      </c>
      <c r="G80" s="453" t="s">
        <v>231</v>
      </c>
      <c r="H80" s="454" t="s">
        <v>231</v>
      </c>
      <c r="I80" s="455" t="s">
        <v>231</v>
      </c>
      <c r="J80" s="453" t="s">
        <v>231</v>
      </c>
      <c r="K80" s="453" t="s">
        <v>231</v>
      </c>
      <c r="L80" s="453" t="s">
        <v>230</v>
      </c>
      <c r="M80" s="453" t="s">
        <v>230</v>
      </c>
      <c r="N80" s="456"/>
      <c r="O80" s="453"/>
      <c r="P80" s="453"/>
      <c r="Q80" s="454"/>
      <c r="R80" s="457"/>
      <c r="S80" s="458" t="s">
        <v>231</v>
      </c>
      <c r="T80" s="458" t="s">
        <v>231</v>
      </c>
      <c r="U80" s="458" t="s">
        <v>23</v>
      </c>
      <c r="V80" s="458" t="s">
        <v>230</v>
      </c>
      <c r="W80" s="459" t="s">
        <v>230</v>
      </c>
      <c r="X80" s="457" t="s">
        <v>230</v>
      </c>
      <c r="Y80" s="458" t="s">
        <v>230</v>
      </c>
      <c r="Z80" s="453" t="s">
        <v>231</v>
      </c>
      <c r="AA80" s="453"/>
      <c r="AB80" s="453"/>
      <c r="AC80" s="454"/>
      <c r="AD80" s="455"/>
      <c r="AE80" s="453"/>
      <c r="AF80" s="453" t="s">
        <v>231</v>
      </c>
      <c r="AG80" s="453" t="s">
        <v>230</v>
      </c>
      <c r="AH80" s="453" t="s">
        <v>230</v>
      </c>
      <c r="AI80" s="456"/>
      <c r="AJ80" s="453" t="s">
        <v>230</v>
      </c>
      <c r="AK80" s="453" t="s">
        <v>231</v>
      </c>
      <c r="AL80" s="454" t="s">
        <v>231</v>
      </c>
      <c r="AM80" s="460">
        <f>COUNTA(#REF!)</f>
        <v>1</v>
      </c>
      <c r="AN80" s="677" t="str">
        <f t="shared" si="10"/>
        <v>Manzon Maria Cristina</v>
      </c>
      <c r="AO80" s="645"/>
      <c r="AP80" s="645"/>
      <c r="AQ80" s="646"/>
      <c r="AR80" s="400" t="e">
        <f t="shared" ref="AR80:BO80" si="46">COUNTIF(#REF!,AR$62)</f>
        <v>#REF!</v>
      </c>
      <c r="AS80" s="400" t="e">
        <f t="shared" si="46"/>
        <v>#REF!</v>
      </c>
      <c r="AT80" s="400" t="e">
        <f t="shared" si="46"/>
        <v>#REF!</v>
      </c>
      <c r="AU80" s="400" t="e">
        <f t="shared" si="46"/>
        <v>#REF!</v>
      </c>
      <c r="AV80" s="400" t="e">
        <f t="shared" si="46"/>
        <v>#REF!</v>
      </c>
      <c r="AW80" s="400" t="e">
        <f t="shared" si="46"/>
        <v>#REF!</v>
      </c>
      <c r="AX80" s="400" t="e">
        <f t="shared" si="46"/>
        <v>#REF!</v>
      </c>
      <c r="AY80" s="400" t="e">
        <f t="shared" si="46"/>
        <v>#REF!</v>
      </c>
      <c r="AZ80" s="400" t="e">
        <f t="shared" si="46"/>
        <v>#REF!</v>
      </c>
      <c r="BA80" s="400" t="e">
        <f t="shared" si="46"/>
        <v>#REF!</v>
      </c>
      <c r="BB80" s="400" t="e">
        <f t="shared" si="46"/>
        <v>#REF!</v>
      </c>
      <c r="BC80" s="400" t="e">
        <f t="shared" si="46"/>
        <v>#REF!</v>
      </c>
      <c r="BD80" s="400" t="e">
        <f t="shared" si="46"/>
        <v>#REF!</v>
      </c>
      <c r="BE80" s="400" t="e">
        <f t="shared" si="46"/>
        <v>#REF!</v>
      </c>
      <c r="BF80" s="400" t="e">
        <f t="shared" si="46"/>
        <v>#REF!</v>
      </c>
      <c r="BG80" s="400" t="e">
        <f t="shared" si="46"/>
        <v>#REF!</v>
      </c>
      <c r="BH80" s="400" t="e">
        <f t="shared" si="46"/>
        <v>#REF!</v>
      </c>
      <c r="BI80" s="400" t="e">
        <f t="shared" si="46"/>
        <v>#REF!</v>
      </c>
      <c r="BJ80" s="400" t="e">
        <f t="shared" si="46"/>
        <v>#REF!</v>
      </c>
      <c r="BK80" s="400" t="e">
        <f t="shared" si="46"/>
        <v>#REF!</v>
      </c>
      <c r="BL80" s="400" t="e">
        <f t="shared" si="46"/>
        <v>#REF!</v>
      </c>
      <c r="BM80" s="400" t="e">
        <f t="shared" si="46"/>
        <v>#REF!</v>
      </c>
      <c r="BN80" s="400" t="e">
        <f t="shared" si="46"/>
        <v>#REF!</v>
      </c>
      <c r="BO80" s="400" t="e">
        <f t="shared" si="46"/>
        <v>#REF!</v>
      </c>
      <c r="BP80" s="677" t="str">
        <f t="shared" si="12"/>
        <v>Manzon Maria Cristina</v>
      </c>
      <c r="BQ80" s="645"/>
      <c r="BR80" s="645"/>
      <c r="BS80" s="646"/>
      <c r="BT80" s="401"/>
      <c r="BU80" s="401"/>
      <c r="BV80" s="401"/>
      <c r="BW80" s="401"/>
      <c r="BX80" s="401"/>
      <c r="BY80" s="401"/>
      <c r="BZ80" s="401"/>
      <c r="CA80" s="401"/>
      <c r="CB80" s="401"/>
      <c r="CC80" s="401"/>
      <c r="CD80" s="401"/>
      <c r="CE80" s="401"/>
      <c r="CF80" s="401"/>
      <c r="CG80" s="401"/>
      <c r="CH80" s="401"/>
      <c r="CI80" s="401"/>
      <c r="CJ80" s="401"/>
    </row>
    <row r="81" spans="1:88" ht="18.75" customHeight="1" x14ac:dyDescent="0.2">
      <c r="A81" s="440" t="str">
        <f t="shared" ref="A81:B81" si="47">A21</f>
        <v>Spagnolo/Tedesco</v>
      </c>
      <c r="B81" s="441" t="str">
        <f t="shared" si="47"/>
        <v>Marino Valentina</v>
      </c>
      <c r="C81" s="452" t="s">
        <v>23</v>
      </c>
      <c r="D81" s="475"/>
      <c r="E81" s="453"/>
      <c r="F81" s="398"/>
      <c r="G81" s="470" t="s">
        <v>224</v>
      </c>
      <c r="H81" s="471" t="s">
        <v>234</v>
      </c>
      <c r="I81" s="472" t="s">
        <v>233</v>
      </c>
      <c r="J81" s="470" t="s">
        <v>235</v>
      </c>
      <c r="K81" s="470" t="s">
        <v>226</v>
      </c>
      <c r="L81" s="398"/>
      <c r="M81" s="398"/>
      <c r="N81" s="456"/>
      <c r="O81" s="470" t="s">
        <v>234</v>
      </c>
      <c r="P81" s="470" t="s">
        <v>224</v>
      </c>
      <c r="Q81" s="471" t="s">
        <v>225</v>
      </c>
      <c r="R81" s="457"/>
      <c r="S81" s="458"/>
      <c r="T81" s="458"/>
      <c r="U81" s="458"/>
      <c r="V81" s="458"/>
      <c r="W81" s="466"/>
      <c r="X81" s="472" t="s">
        <v>225</v>
      </c>
      <c r="Y81" s="470" t="s">
        <v>226</v>
      </c>
      <c r="Z81" s="398"/>
      <c r="AA81" s="475"/>
      <c r="AB81" s="398"/>
      <c r="AC81" s="454" t="s">
        <v>238</v>
      </c>
      <c r="AD81" s="455"/>
      <c r="AE81" s="453"/>
      <c r="AF81" s="453"/>
      <c r="AG81" s="453"/>
      <c r="AH81" s="470" t="s">
        <v>235</v>
      </c>
      <c r="AI81" s="456"/>
      <c r="AJ81" s="470" t="s">
        <v>233</v>
      </c>
      <c r="AK81" s="453" t="s">
        <v>238</v>
      </c>
      <c r="AL81" s="454" t="s">
        <v>23</v>
      </c>
      <c r="AM81" s="460">
        <f t="shared" ref="AM81:AM113" si="48">COUNTA(C81:AL81)</f>
        <v>16</v>
      </c>
      <c r="AN81" s="677" t="str">
        <f t="shared" si="10"/>
        <v>Marino Valentina</v>
      </c>
      <c r="AO81" s="645"/>
      <c r="AP81" s="645"/>
      <c r="AQ81" s="646"/>
      <c r="AR81" s="400">
        <f t="shared" ref="AR81:BO81" si="49">COUNTIF($C81:$AL81,AR$62)</f>
        <v>2</v>
      </c>
      <c r="AS81" s="400">
        <f t="shared" si="49"/>
        <v>2</v>
      </c>
      <c r="AT81" s="400">
        <f t="shared" si="49"/>
        <v>2</v>
      </c>
      <c r="AU81" s="400">
        <f t="shared" si="49"/>
        <v>0</v>
      </c>
      <c r="AV81" s="400">
        <f t="shared" si="49"/>
        <v>0</v>
      </c>
      <c r="AW81" s="400">
        <f t="shared" si="49"/>
        <v>0</v>
      </c>
      <c r="AX81" s="400">
        <f t="shared" si="49"/>
        <v>0</v>
      </c>
      <c r="AY81" s="400">
        <f t="shared" si="49"/>
        <v>0</v>
      </c>
      <c r="AZ81" s="400">
        <f t="shared" si="49"/>
        <v>0</v>
      </c>
      <c r="BA81" s="400">
        <f t="shared" si="49"/>
        <v>2</v>
      </c>
      <c r="BB81" s="400">
        <f t="shared" si="49"/>
        <v>2</v>
      </c>
      <c r="BC81" s="400">
        <f t="shared" si="49"/>
        <v>2</v>
      </c>
      <c r="BD81" s="400">
        <f t="shared" si="49"/>
        <v>0</v>
      </c>
      <c r="BE81" s="400">
        <f t="shared" si="49"/>
        <v>0</v>
      </c>
      <c r="BF81" s="400">
        <f t="shared" si="49"/>
        <v>2</v>
      </c>
      <c r="BG81" s="400">
        <f t="shared" si="49"/>
        <v>0</v>
      </c>
      <c r="BH81" s="400">
        <f t="shared" si="49"/>
        <v>0</v>
      </c>
      <c r="BI81" s="400">
        <f t="shared" si="49"/>
        <v>0</v>
      </c>
      <c r="BJ81" s="400">
        <f t="shared" si="49"/>
        <v>0</v>
      </c>
      <c r="BK81" s="400">
        <f t="shared" si="49"/>
        <v>2</v>
      </c>
      <c r="BL81" s="400">
        <f t="shared" si="49"/>
        <v>0</v>
      </c>
      <c r="BM81" s="400">
        <f t="shared" si="49"/>
        <v>0</v>
      </c>
      <c r="BN81" s="400">
        <f t="shared" si="49"/>
        <v>0</v>
      </c>
      <c r="BO81" s="400">
        <f t="shared" si="49"/>
        <v>0</v>
      </c>
      <c r="BP81" s="677" t="str">
        <f t="shared" si="12"/>
        <v>Marino Valentina</v>
      </c>
      <c r="BQ81" s="645"/>
      <c r="BR81" s="645"/>
      <c r="BS81" s="646"/>
      <c r="BT81" s="401"/>
      <c r="BU81" s="401"/>
      <c r="BV81" s="401"/>
      <c r="BW81" s="401"/>
      <c r="BX81" s="401"/>
      <c r="BY81" s="401"/>
      <c r="BZ81" s="401"/>
      <c r="CA81" s="401"/>
      <c r="CB81" s="401"/>
      <c r="CC81" s="401"/>
      <c r="CD81" s="401"/>
      <c r="CE81" s="401"/>
      <c r="CF81" s="401"/>
      <c r="CG81" s="401"/>
      <c r="CH81" s="401"/>
      <c r="CI81" s="401"/>
      <c r="CJ81" s="401"/>
    </row>
    <row r="82" spans="1:88" ht="18.75" customHeight="1" x14ac:dyDescent="0.2">
      <c r="A82" s="440" t="str">
        <f t="shared" ref="A82:B82" si="50">A22</f>
        <v>Matematica</v>
      </c>
      <c r="B82" s="441" t="str">
        <f t="shared" si="50"/>
        <v>Meroi Riccardo</v>
      </c>
      <c r="C82" s="476"/>
      <c r="D82" s="468"/>
      <c r="E82" s="468"/>
      <c r="F82" s="468"/>
      <c r="G82" s="468"/>
      <c r="H82" s="454" t="s">
        <v>236</v>
      </c>
      <c r="I82" s="467"/>
      <c r="J82" s="468"/>
      <c r="K82" s="468"/>
      <c r="L82" s="398"/>
      <c r="M82" s="453"/>
      <c r="N82" s="456"/>
      <c r="O82" s="453"/>
      <c r="P82" s="453" t="s">
        <v>236</v>
      </c>
      <c r="Q82" s="454" t="s">
        <v>236</v>
      </c>
      <c r="R82" s="467"/>
      <c r="S82" s="468"/>
      <c r="T82" s="468"/>
      <c r="U82" s="468"/>
      <c r="V82" s="468"/>
      <c r="W82" s="459"/>
      <c r="X82" s="457"/>
      <c r="Y82" s="458"/>
      <c r="Z82" s="453"/>
      <c r="AA82" s="453"/>
      <c r="AB82" s="453" t="s">
        <v>236</v>
      </c>
      <c r="AC82" s="454" t="s">
        <v>236</v>
      </c>
      <c r="AD82" s="455" t="s">
        <v>236</v>
      </c>
      <c r="AE82" s="453" t="s">
        <v>236</v>
      </c>
      <c r="AF82" s="453" t="s">
        <v>23</v>
      </c>
      <c r="AG82" s="453"/>
      <c r="AH82" s="468"/>
      <c r="AI82" s="456"/>
      <c r="AJ82" s="468"/>
      <c r="AK82" s="468"/>
      <c r="AL82" s="469"/>
      <c r="AM82" s="460">
        <f t="shared" si="48"/>
        <v>8</v>
      </c>
      <c r="AN82" s="677" t="str">
        <f t="shared" si="10"/>
        <v>Meroi Riccardo</v>
      </c>
      <c r="AO82" s="645"/>
      <c r="AP82" s="645"/>
      <c r="AQ82" s="646"/>
      <c r="AR82" s="400">
        <f t="shared" ref="AR82:BO82" si="51">COUNTIF($C82:$AL82,AR$62)</f>
        <v>0</v>
      </c>
      <c r="AS82" s="400">
        <f t="shared" si="51"/>
        <v>0</v>
      </c>
      <c r="AT82" s="400">
        <f t="shared" si="51"/>
        <v>0</v>
      </c>
      <c r="AU82" s="400">
        <f t="shared" si="51"/>
        <v>0</v>
      </c>
      <c r="AV82" s="400">
        <f t="shared" si="51"/>
        <v>0</v>
      </c>
      <c r="AW82" s="400">
        <f t="shared" si="51"/>
        <v>0</v>
      </c>
      <c r="AX82" s="400">
        <f t="shared" si="51"/>
        <v>0</v>
      </c>
      <c r="AY82" s="400">
        <f t="shared" si="51"/>
        <v>0</v>
      </c>
      <c r="AZ82" s="400">
        <f t="shared" si="51"/>
        <v>0</v>
      </c>
      <c r="BA82" s="400">
        <f t="shared" si="51"/>
        <v>0</v>
      </c>
      <c r="BB82" s="400">
        <f t="shared" si="51"/>
        <v>0</v>
      </c>
      <c r="BC82" s="400">
        <f t="shared" si="51"/>
        <v>0</v>
      </c>
      <c r="BD82" s="400">
        <f t="shared" si="51"/>
        <v>7</v>
      </c>
      <c r="BE82" s="400">
        <f t="shared" si="51"/>
        <v>0</v>
      </c>
      <c r="BF82" s="400">
        <f t="shared" si="51"/>
        <v>0</v>
      </c>
      <c r="BG82" s="400">
        <f t="shared" si="51"/>
        <v>0</v>
      </c>
      <c r="BH82" s="400">
        <f t="shared" si="51"/>
        <v>0</v>
      </c>
      <c r="BI82" s="400">
        <f t="shared" si="51"/>
        <v>0</v>
      </c>
      <c r="BJ82" s="400">
        <f t="shared" si="51"/>
        <v>0</v>
      </c>
      <c r="BK82" s="400">
        <f t="shared" si="51"/>
        <v>1</v>
      </c>
      <c r="BL82" s="400">
        <f t="shared" si="51"/>
        <v>0</v>
      </c>
      <c r="BM82" s="400">
        <f t="shared" si="51"/>
        <v>0</v>
      </c>
      <c r="BN82" s="400">
        <f t="shared" si="51"/>
        <v>0</v>
      </c>
      <c r="BO82" s="400">
        <f t="shared" si="51"/>
        <v>0</v>
      </c>
      <c r="BP82" s="677" t="str">
        <f t="shared" si="12"/>
        <v>Meroi Riccardo</v>
      </c>
      <c r="BQ82" s="645"/>
      <c r="BR82" s="645"/>
      <c r="BS82" s="646"/>
      <c r="BT82" s="401"/>
      <c r="BU82" s="401"/>
      <c r="BV82" s="401"/>
      <c r="BW82" s="401"/>
      <c r="BX82" s="401"/>
      <c r="BY82" s="401"/>
      <c r="BZ82" s="401"/>
      <c r="CA82" s="401"/>
      <c r="CB82" s="401"/>
      <c r="CC82" s="401"/>
      <c r="CD82" s="401"/>
      <c r="CE82" s="401"/>
      <c r="CF82" s="401"/>
      <c r="CG82" s="401"/>
      <c r="CH82" s="401"/>
      <c r="CI82" s="401"/>
      <c r="CJ82" s="401"/>
    </row>
    <row r="83" spans="1:88" ht="18.75" customHeight="1" x14ac:dyDescent="0.2">
      <c r="A83" s="440" t="str">
        <f t="shared" ref="A83:B83" si="52">A23</f>
        <v>Tecnologia</v>
      </c>
      <c r="B83" s="441" t="str">
        <f t="shared" si="52"/>
        <v>Mondoni Giulia</v>
      </c>
      <c r="C83" s="452" t="s">
        <v>237</v>
      </c>
      <c r="D83" s="453" t="s">
        <v>237</v>
      </c>
      <c r="E83" s="453" t="s">
        <v>236</v>
      </c>
      <c r="F83" s="453" t="s">
        <v>236</v>
      </c>
      <c r="G83" s="453"/>
      <c r="H83" s="454"/>
      <c r="I83" s="455" t="s">
        <v>225</v>
      </c>
      <c r="J83" s="453" t="s">
        <v>225</v>
      </c>
      <c r="K83" s="453"/>
      <c r="L83" s="453" t="s">
        <v>233</v>
      </c>
      <c r="M83" s="453" t="s">
        <v>233</v>
      </c>
      <c r="N83" s="456"/>
      <c r="O83" s="453"/>
      <c r="P83" s="453"/>
      <c r="Q83" s="454"/>
      <c r="R83" s="457"/>
      <c r="S83" s="458"/>
      <c r="T83" s="458"/>
      <c r="U83" s="458" t="s">
        <v>23</v>
      </c>
      <c r="V83" s="458" t="s">
        <v>224</v>
      </c>
      <c r="W83" s="459" t="s">
        <v>224</v>
      </c>
      <c r="X83" s="457"/>
      <c r="Y83" s="458"/>
      <c r="Z83" s="453"/>
      <c r="AA83" s="453" t="s">
        <v>238</v>
      </c>
      <c r="AB83" s="453" t="s">
        <v>238</v>
      </c>
      <c r="AC83" s="454" t="s">
        <v>23</v>
      </c>
      <c r="AD83" s="455" t="s">
        <v>234</v>
      </c>
      <c r="AE83" s="453" t="s">
        <v>234</v>
      </c>
      <c r="AF83" s="453" t="s">
        <v>235</v>
      </c>
      <c r="AG83" s="453" t="s">
        <v>235</v>
      </c>
      <c r="AH83" s="453"/>
      <c r="AI83" s="456"/>
      <c r="AJ83" s="453"/>
      <c r="AK83" s="453" t="s">
        <v>226</v>
      </c>
      <c r="AL83" s="454" t="s">
        <v>226</v>
      </c>
      <c r="AM83" s="460">
        <f t="shared" si="48"/>
        <v>20</v>
      </c>
      <c r="AN83" s="677" t="str">
        <f t="shared" si="10"/>
        <v>Mondoni Giulia</v>
      </c>
      <c r="AO83" s="645"/>
      <c r="AP83" s="645"/>
      <c r="AQ83" s="646"/>
      <c r="AR83" s="400">
        <f t="shared" ref="AR83:BO83" si="53">COUNTIF($C83:$AL83,AR$62)</f>
        <v>2</v>
      </c>
      <c r="AS83" s="400">
        <f t="shared" si="53"/>
        <v>2</v>
      </c>
      <c r="AT83" s="400">
        <f t="shared" si="53"/>
        <v>2</v>
      </c>
      <c r="AU83" s="400">
        <f t="shared" si="53"/>
        <v>0</v>
      </c>
      <c r="AV83" s="400">
        <f t="shared" si="53"/>
        <v>0</v>
      </c>
      <c r="AW83" s="400">
        <f t="shared" si="53"/>
        <v>0</v>
      </c>
      <c r="AX83" s="400">
        <f t="shared" si="53"/>
        <v>0</v>
      </c>
      <c r="AY83" s="400">
        <f t="shared" si="53"/>
        <v>0</v>
      </c>
      <c r="AZ83" s="400">
        <f t="shared" si="53"/>
        <v>0</v>
      </c>
      <c r="BA83" s="400">
        <f t="shared" si="53"/>
        <v>2</v>
      </c>
      <c r="BB83" s="400">
        <f t="shared" si="53"/>
        <v>2</v>
      </c>
      <c r="BC83" s="400">
        <f t="shared" si="53"/>
        <v>2</v>
      </c>
      <c r="BD83" s="400">
        <f t="shared" si="53"/>
        <v>2</v>
      </c>
      <c r="BE83" s="400">
        <f t="shared" si="53"/>
        <v>2</v>
      </c>
      <c r="BF83" s="400">
        <f t="shared" si="53"/>
        <v>2</v>
      </c>
      <c r="BG83" s="400">
        <f t="shared" si="53"/>
        <v>0</v>
      </c>
      <c r="BH83" s="400">
        <f t="shared" si="53"/>
        <v>0</v>
      </c>
      <c r="BI83" s="400">
        <f t="shared" si="53"/>
        <v>0</v>
      </c>
      <c r="BJ83" s="400">
        <f t="shared" si="53"/>
        <v>0</v>
      </c>
      <c r="BK83" s="400">
        <f t="shared" si="53"/>
        <v>2</v>
      </c>
      <c r="BL83" s="400">
        <f t="shared" si="53"/>
        <v>0</v>
      </c>
      <c r="BM83" s="400">
        <f t="shared" si="53"/>
        <v>0</v>
      </c>
      <c r="BN83" s="400">
        <f t="shared" si="53"/>
        <v>0</v>
      </c>
      <c r="BO83" s="400">
        <f t="shared" si="53"/>
        <v>0</v>
      </c>
      <c r="BP83" s="677" t="str">
        <f t="shared" si="12"/>
        <v>Mondoni Giulia</v>
      </c>
      <c r="BQ83" s="645"/>
      <c r="BR83" s="645"/>
      <c r="BS83" s="646"/>
      <c r="BT83" s="401"/>
      <c r="BU83" s="401"/>
      <c r="BV83" s="401"/>
      <c r="BW83" s="401"/>
      <c r="BX83" s="401"/>
      <c r="BY83" s="401"/>
      <c r="BZ83" s="401"/>
      <c r="CA83" s="401"/>
      <c r="CB83" s="401"/>
      <c r="CC83" s="401"/>
      <c r="CD83" s="401"/>
      <c r="CE83" s="401"/>
      <c r="CF83" s="401"/>
      <c r="CG83" s="401"/>
      <c r="CH83" s="401"/>
      <c r="CI83" s="401"/>
      <c r="CJ83" s="401"/>
    </row>
    <row r="84" spans="1:88" ht="18.75" customHeight="1" x14ac:dyDescent="0.2">
      <c r="A84" s="440" t="str">
        <f t="shared" ref="A84:B84" si="54">A24</f>
        <v>Matematica</v>
      </c>
      <c r="B84" s="441" t="str">
        <f t="shared" si="54"/>
        <v>Niada Chiara</v>
      </c>
      <c r="C84" s="452"/>
      <c r="D84" s="453"/>
      <c r="E84" s="453" t="s">
        <v>229</v>
      </c>
      <c r="F84" s="453"/>
      <c r="G84" s="453" t="s">
        <v>228</v>
      </c>
      <c r="H84" s="454" t="s">
        <v>228</v>
      </c>
      <c r="I84" s="455" t="s">
        <v>229</v>
      </c>
      <c r="J84" s="453" t="s">
        <v>229</v>
      </c>
      <c r="K84" s="453" t="s">
        <v>227</v>
      </c>
      <c r="L84" s="453"/>
      <c r="M84" s="453" t="s">
        <v>228</v>
      </c>
      <c r="N84" s="456"/>
      <c r="O84" s="453"/>
      <c r="P84" s="453"/>
      <c r="Q84" s="454"/>
      <c r="R84" s="457" t="s">
        <v>227</v>
      </c>
      <c r="S84" s="458" t="s">
        <v>227</v>
      </c>
      <c r="T84" s="458" t="s">
        <v>228</v>
      </c>
      <c r="U84" s="458" t="s">
        <v>229</v>
      </c>
      <c r="V84" s="458"/>
      <c r="W84" s="459" t="s">
        <v>227</v>
      </c>
      <c r="X84" s="457" t="s">
        <v>229</v>
      </c>
      <c r="Y84" s="458"/>
      <c r="Z84" s="453" t="s">
        <v>227</v>
      </c>
      <c r="AA84" s="453" t="s">
        <v>228</v>
      </c>
      <c r="AB84" s="453" t="s">
        <v>228</v>
      </c>
      <c r="AC84" s="454" t="s">
        <v>23</v>
      </c>
      <c r="AD84" s="455"/>
      <c r="AE84" s="453" t="s">
        <v>23</v>
      </c>
      <c r="AF84" s="453" t="s">
        <v>227</v>
      </c>
      <c r="AG84" s="453" t="s">
        <v>227</v>
      </c>
      <c r="AH84" s="453"/>
      <c r="AI84" s="456"/>
      <c r="AJ84" s="453" t="s">
        <v>228</v>
      </c>
      <c r="AK84" s="453" t="s">
        <v>229</v>
      </c>
      <c r="AL84" s="454" t="s">
        <v>229</v>
      </c>
      <c r="AM84" s="460">
        <f t="shared" si="48"/>
        <v>23</v>
      </c>
      <c r="AN84" s="677" t="str">
        <f t="shared" si="10"/>
        <v>Niada Chiara</v>
      </c>
      <c r="AO84" s="645"/>
      <c r="AP84" s="645"/>
      <c r="AQ84" s="646"/>
      <c r="AR84" s="400">
        <f t="shared" ref="AR84:BO84" si="55">COUNTIF($C84:$AL84,AR$62)</f>
        <v>0</v>
      </c>
      <c r="AS84" s="400">
        <f t="shared" si="55"/>
        <v>0</v>
      </c>
      <c r="AT84" s="400">
        <f t="shared" si="55"/>
        <v>0</v>
      </c>
      <c r="AU84" s="400">
        <f t="shared" si="55"/>
        <v>7</v>
      </c>
      <c r="AV84" s="400">
        <f t="shared" si="55"/>
        <v>7</v>
      </c>
      <c r="AW84" s="400">
        <f t="shared" si="55"/>
        <v>7</v>
      </c>
      <c r="AX84" s="400">
        <f t="shared" si="55"/>
        <v>0</v>
      </c>
      <c r="AY84" s="400">
        <f t="shared" si="55"/>
        <v>0</v>
      </c>
      <c r="AZ84" s="400">
        <f t="shared" si="55"/>
        <v>0</v>
      </c>
      <c r="BA84" s="400">
        <f t="shared" si="55"/>
        <v>0</v>
      </c>
      <c r="BB84" s="400">
        <f t="shared" si="55"/>
        <v>0</v>
      </c>
      <c r="BC84" s="400">
        <f t="shared" si="55"/>
        <v>0</v>
      </c>
      <c r="BD84" s="400">
        <f t="shared" si="55"/>
        <v>0</v>
      </c>
      <c r="BE84" s="400">
        <f t="shared" si="55"/>
        <v>0</v>
      </c>
      <c r="BF84" s="400">
        <f t="shared" si="55"/>
        <v>0</v>
      </c>
      <c r="BG84" s="400">
        <f t="shared" si="55"/>
        <v>0</v>
      </c>
      <c r="BH84" s="400">
        <f t="shared" si="55"/>
        <v>0</v>
      </c>
      <c r="BI84" s="400">
        <f t="shared" si="55"/>
        <v>0</v>
      </c>
      <c r="BJ84" s="400">
        <f t="shared" si="55"/>
        <v>0</v>
      </c>
      <c r="BK84" s="400">
        <f t="shared" si="55"/>
        <v>2</v>
      </c>
      <c r="BL84" s="400">
        <f t="shared" si="55"/>
        <v>0</v>
      </c>
      <c r="BM84" s="400">
        <f t="shared" si="55"/>
        <v>0</v>
      </c>
      <c r="BN84" s="400">
        <f t="shared" si="55"/>
        <v>0</v>
      </c>
      <c r="BO84" s="400">
        <f t="shared" si="55"/>
        <v>0</v>
      </c>
      <c r="BP84" s="677" t="str">
        <f t="shared" si="12"/>
        <v>Niada Chiara</v>
      </c>
      <c r="BQ84" s="645"/>
      <c r="BR84" s="645"/>
      <c r="BS84" s="646"/>
      <c r="BT84" s="401"/>
      <c r="BU84" s="401"/>
      <c r="BV84" s="401"/>
      <c r="BW84" s="401"/>
      <c r="BX84" s="401"/>
      <c r="BY84" s="401"/>
      <c r="BZ84" s="401"/>
      <c r="CA84" s="401"/>
      <c r="CB84" s="401"/>
      <c r="CC84" s="401"/>
      <c r="CD84" s="401"/>
      <c r="CE84" s="401"/>
      <c r="CF84" s="401"/>
      <c r="CG84" s="401"/>
      <c r="CH84" s="401"/>
      <c r="CI84" s="401"/>
      <c r="CJ84" s="401"/>
    </row>
    <row r="85" spans="1:88" ht="18.75" customHeight="1" x14ac:dyDescent="0.2">
      <c r="A85" s="440" t="str">
        <f t="shared" ref="A85:B85" si="56">A25</f>
        <v>Inglese</v>
      </c>
      <c r="B85" s="441" t="str">
        <f t="shared" si="56"/>
        <v>Oblatore Irene</v>
      </c>
      <c r="C85" s="452"/>
      <c r="D85" s="453"/>
      <c r="E85" s="453" t="s">
        <v>226</v>
      </c>
      <c r="F85" s="453" t="s">
        <v>225</v>
      </c>
      <c r="G85" s="453"/>
      <c r="H85" s="454" t="s">
        <v>224</v>
      </c>
      <c r="I85" s="455" t="s">
        <v>23</v>
      </c>
      <c r="J85" s="453"/>
      <c r="K85" s="462" t="s">
        <v>225</v>
      </c>
      <c r="L85" s="453" t="s">
        <v>226</v>
      </c>
      <c r="M85" s="462" t="s">
        <v>224</v>
      </c>
      <c r="N85" s="456"/>
      <c r="O85" s="453"/>
      <c r="P85" s="453"/>
      <c r="Q85" s="454"/>
      <c r="R85" s="457"/>
      <c r="S85" s="458"/>
      <c r="T85" s="465" t="s">
        <v>224</v>
      </c>
      <c r="U85" s="465" t="s">
        <v>225</v>
      </c>
      <c r="V85" s="465" t="s">
        <v>226</v>
      </c>
      <c r="W85" s="459" t="s">
        <v>23</v>
      </c>
      <c r="X85" s="477" t="s">
        <v>226</v>
      </c>
      <c r="Y85" s="458" t="s">
        <v>225</v>
      </c>
      <c r="Z85" s="453" t="s">
        <v>226</v>
      </c>
      <c r="AA85" s="453"/>
      <c r="AB85" s="453" t="s">
        <v>224</v>
      </c>
      <c r="AC85" s="454"/>
      <c r="AD85" s="455"/>
      <c r="AE85" s="453"/>
      <c r="AF85" s="453"/>
      <c r="AG85" s="453"/>
      <c r="AH85" s="453"/>
      <c r="AI85" s="456"/>
      <c r="AJ85" s="453" t="s">
        <v>225</v>
      </c>
      <c r="AK85" s="453"/>
      <c r="AL85" s="454" t="s">
        <v>224</v>
      </c>
      <c r="AM85" s="460">
        <f t="shared" si="48"/>
        <v>17</v>
      </c>
      <c r="AN85" s="677" t="str">
        <f t="shared" si="10"/>
        <v>Oblatore Irene</v>
      </c>
      <c r="AO85" s="645"/>
      <c r="AP85" s="645"/>
      <c r="AQ85" s="646"/>
      <c r="AR85" s="400">
        <f t="shared" ref="AR85:BO85" si="57">COUNTIF($C85:$AL85,AR$62)</f>
        <v>5</v>
      </c>
      <c r="AS85" s="400">
        <f t="shared" si="57"/>
        <v>5</v>
      </c>
      <c r="AT85" s="400">
        <f t="shared" si="57"/>
        <v>5</v>
      </c>
      <c r="AU85" s="400">
        <f t="shared" si="57"/>
        <v>0</v>
      </c>
      <c r="AV85" s="400">
        <f t="shared" si="57"/>
        <v>0</v>
      </c>
      <c r="AW85" s="400">
        <f t="shared" si="57"/>
        <v>0</v>
      </c>
      <c r="AX85" s="400">
        <f t="shared" si="57"/>
        <v>0</v>
      </c>
      <c r="AY85" s="400">
        <f t="shared" si="57"/>
        <v>0</v>
      </c>
      <c r="AZ85" s="400">
        <f t="shared" si="57"/>
        <v>0</v>
      </c>
      <c r="BA85" s="400">
        <f t="shared" si="57"/>
        <v>0</v>
      </c>
      <c r="BB85" s="400">
        <f t="shared" si="57"/>
        <v>0</v>
      </c>
      <c r="BC85" s="400">
        <f t="shared" si="57"/>
        <v>0</v>
      </c>
      <c r="BD85" s="400">
        <f t="shared" si="57"/>
        <v>0</v>
      </c>
      <c r="BE85" s="400">
        <f t="shared" si="57"/>
        <v>0</v>
      </c>
      <c r="BF85" s="400">
        <f t="shared" si="57"/>
        <v>0</v>
      </c>
      <c r="BG85" s="400">
        <f t="shared" si="57"/>
        <v>0</v>
      </c>
      <c r="BH85" s="400">
        <f t="shared" si="57"/>
        <v>0</v>
      </c>
      <c r="BI85" s="400">
        <f t="shared" si="57"/>
        <v>0</v>
      </c>
      <c r="BJ85" s="400">
        <f t="shared" si="57"/>
        <v>0</v>
      </c>
      <c r="BK85" s="400">
        <f t="shared" si="57"/>
        <v>2</v>
      </c>
      <c r="BL85" s="400">
        <f t="shared" si="57"/>
        <v>0</v>
      </c>
      <c r="BM85" s="400">
        <f t="shared" si="57"/>
        <v>0</v>
      </c>
      <c r="BN85" s="400">
        <f t="shared" si="57"/>
        <v>0</v>
      </c>
      <c r="BO85" s="400">
        <f t="shared" si="57"/>
        <v>0</v>
      </c>
      <c r="BP85" s="677" t="str">
        <f t="shared" si="12"/>
        <v>Oblatore Irene</v>
      </c>
      <c r="BQ85" s="645"/>
      <c r="BR85" s="645"/>
      <c r="BS85" s="646"/>
      <c r="BT85" s="401"/>
      <c r="BU85" s="401"/>
      <c r="BV85" s="401"/>
      <c r="BW85" s="401"/>
      <c r="BX85" s="401"/>
      <c r="BY85" s="401"/>
      <c r="BZ85" s="401"/>
      <c r="CA85" s="401"/>
      <c r="CB85" s="401"/>
      <c r="CC85" s="401"/>
      <c r="CD85" s="401"/>
      <c r="CE85" s="401"/>
      <c r="CF85" s="401"/>
      <c r="CG85" s="401"/>
      <c r="CH85" s="401"/>
      <c r="CI85" s="401"/>
      <c r="CJ85" s="401"/>
    </row>
    <row r="86" spans="1:88" ht="18.75" customHeight="1" x14ac:dyDescent="0.2">
      <c r="A86" s="440" t="str">
        <f t="shared" ref="A86:B86" si="58">A26</f>
        <v>Musica</v>
      </c>
      <c r="B86" s="441" t="str">
        <f t="shared" si="58"/>
        <v>Pallavera Matteo</v>
      </c>
      <c r="C86" s="464"/>
      <c r="D86" s="453"/>
      <c r="E86" s="453"/>
      <c r="F86" s="453"/>
      <c r="G86" s="453"/>
      <c r="H86" s="454"/>
      <c r="I86" s="464"/>
      <c r="J86" s="453" t="s">
        <v>236</v>
      </c>
      <c r="K86" s="453" t="s">
        <v>237</v>
      </c>
      <c r="L86" s="453" t="s">
        <v>23</v>
      </c>
      <c r="M86" s="453" t="s">
        <v>235</v>
      </c>
      <c r="N86" s="456"/>
      <c r="O86" s="453" t="s">
        <v>224</v>
      </c>
      <c r="P86" s="453" t="s">
        <v>234</v>
      </c>
      <c r="Q86" s="454" t="s">
        <v>233</v>
      </c>
      <c r="R86" s="457" t="s">
        <v>238</v>
      </c>
      <c r="S86" s="458" t="s">
        <v>23</v>
      </c>
      <c r="T86" s="458" t="s">
        <v>225</v>
      </c>
      <c r="U86" s="458" t="s">
        <v>233</v>
      </c>
      <c r="V86" s="458"/>
      <c r="W86" s="459"/>
      <c r="X86" s="464"/>
      <c r="Y86" s="458" t="s">
        <v>236</v>
      </c>
      <c r="Z86" s="453" t="s">
        <v>235</v>
      </c>
      <c r="AA86" s="453" t="s">
        <v>229</v>
      </c>
      <c r="AB86" s="453" t="s">
        <v>237</v>
      </c>
      <c r="AC86" s="454" t="s">
        <v>226</v>
      </c>
      <c r="AD86" s="455"/>
      <c r="AE86" s="453"/>
      <c r="AF86" s="453" t="s">
        <v>224</v>
      </c>
      <c r="AG86" s="453" t="s">
        <v>225</v>
      </c>
      <c r="AH86" s="453" t="s">
        <v>229</v>
      </c>
      <c r="AI86" s="456"/>
      <c r="AJ86" s="453" t="s">
        <v>226</v>
      </c>
      <c r="AK86" s="453" t="s">
        <v>234</v>
      </c>
      <c r="AL86" s="454" t="s">
        <v>238</v>
      </c>
      <c r="AM86" s="460">
        <f t="shared" si="48"/>
        <v>22</v>
      </c>
      <c r="AN86" s="677" t="str">
        <f t="shared" si="10"/>
        <v>Pallavera Matteo</v>
      </c>
      <c r="AO86" s="645"/>
      <c r="AP86" s="645"/>
      <c r="AQ86" s="646"/>
      <c r="AR86" s="400">
        <f t="shared" ref="AR86:BO86" si="59">COUNTIF($C86:$AL86,AR$62)</f>
        <v>2</v>
      </c>
      <c r="AS86" s="400">
        <f t="shared" si="59"/>
        <v>2</v>
      </c>
      <c r="AT86" s="400">
        <f t="shared" si="59"/>
        <v>2</v>
      </c>
      <c r="AU86" s="400">
        <f t="shared" si="59"/>
        <v>0</v>
      </c>
      <c r="AV86" s="400">
        <f t="shared" si="59"/>
        <v>0</v>
      </c>
      <c r="AW86" s="400">
        <f t="shared" si="59"/>
        <v>2</v>
      </c>
      <c r="AX86" s="400">
        <f t="shared" si="59"/>
        <v>0</v>
      </c>
      <c r="AY86" s="400">
        <f t="shared" si="59"/>
        <v>0</v>
      </c>
      <c r="AZ86" s="400">
        <f t="shared" si="59"/>
        <v>0</v>
      </c>
      <c r="BA86" s="400">
        <f t="shared" si="59"/>
        <v>2</v>
      </c>
      <c r="BB86" s="400">
        <f t="shared" si="59"/>
        <v>2</v>
      </c>
      <c r="BC86" s="400">
        <f t="shared" si="59"/>
        <v>2</v>
      </c>
      <c r="BD86" s="400">
        <f t="shared" si="59"/>
        <v>2</v>
      </c>
      <c r="BE86" s="400">
        <f t="shared" si="59"/>
        <v>2</v>
      </c>
      <c r="BF86" s="400">
        <f t="shared" si="59"/>
        <v>2</v>
      </c>
      <c r="BG86" s="400">
        <f t="shared" si="59"/>
        <v>0</v>
      </c>
      <c r="BH86" s="400">
        <f t="shared" si="59"/>
        <v>0</v>
      </c>
      <c r="BI86" s="400">
        <f t="shared" si="59"/>
        <v>0</v>
      </c>
      <c r="BJ86" s="400">
        <f t="shared" si="59"/>
        <v>0</v>
      </c>
      <c r="BK86" s="400">
        <f t="shared" si="59"/>
        <v>2</v>
      </c>
      <c r="BL86" s="400">
        <f t="shared" si="59"/>
        <v>0</v>
      </c>
      <c r="BM86" s="400">
        <f t="shared" si="59"/>
        <v>0</v>
      </c>
      <c r="BN86" s="400">
        <f t="shared" si="59"/>
        <v>0</v>
      </c>
      <c r="BO86" s="400">
        <f t="shared" si="59"/>
        <v>0</v>
      </c>
      <c r="BP86" s="677" t="str">
        <f t="shared" si="12"/>
        <v>Pallavera Matteo</v>
      </c>
      <c r="BQ86" s="645"/>
      <c r="BR86" s="645"/>
      <c r="BS86" s="646"/>
      <c r="BT86" s="401"/>
      <c r="BU86" s="401"/>
      <c r="BV86" s="401"/>
      <c r="BW86" s="401"/>
      <c r="BX86" s="401"/>
      <c r="BY86" s="401"/>
      <c r="BZ86" s="401"/>
      <c r="CA86" s="401"/>
      <c r="CB86" s="401"/>
      <c r="CC86" s="401"/>
      <c r="CD86" s="401"/>
      <c r="CE86" s="401"/>
      <c r="CF86" s="401"/>
      <c r="CG86" s="401"/>
      <c r="CH86" s="401"/>
      <c r="CI86" s="401"/>
      <c r="CJ86" s="401"/>
    </row>
    <row r="87" spans="1:88" ht="18.75" customHeight="1" x14ac:dyDescent="0.2">
      <c r="A87" s="440" t="str">
        <f t="shared" ref="A87:B87" si="60">A27</f>
        <v>Matematica</v>
      </c>
      <c r="B87" s="441" t="str">
        <f t="shared" si="60"/>
        <v>Petrizzo Arianna</v>
      </c>
      <c r="C87" s="455"/>
      <c r="D87" s="453"/>
      <c r="E87" s="453"/>
      <c r="F87" s="453"/>
      <c r="G87" s="453"/>
      <c r="H87" s="454"/>
      <c r="I87" s="455" t="s">
        <v>224</v>
      </c>
      <c r="J87" s="453" t="s">
        <v>224</v>
      </c>
      <c r="K87" s="453" t="s">
        <v>23</v>
      </c>
      <c r="L87" s="453"/>
      <c r="M87" s="453"/>
      <c r="N87" s="456"/>
      <c r="O87" s="453"/>
      <c r="P87" s="453"/>
      <c r="Q87" s="454"/>
      <c r="R87" s="457"/>
      <c r="S87" s="458"/>
      <c r="T87" s="458"/>
      <c r="U87" s="458" t="s">
        <v>224</v>
      </c>
      <c r="V87" s="458"/>
      <c r="W87" s="459"/>
      <c r="X87" s="457" t="s">
        <v>224</v>
      </c>
      <c r="Y87" s="458" t="s">
        <v>224</v>
      </c>
      <c r="Z87" s="453"/>
      <c r="AA87" s="453"/>
      <c r="AB87" s="453"/>
      <c r="AC87" s="454"/>
      <c r="AD87" s="455" t="s">
        <v>224</v>
      </c>
      <c r="AE87" s="453" t="s">
        <v>224</v>
      </c>
      <c r="AF87" s="453"/>
      <c r="AG87" s="453"/>
      <c r="AH87" s="453"/>
      <c r="AI87" s="456"/>
      <c r="AJ87" s="453"/>
      <c r="AK87" s="453"/>
      <c r="AL87" s="454"/>
      <c r="AM87" s="460">
        <f t="shared" si="48"/>
        <v>8</v>
      </c>
      <c r="AN87" s="677" t="str">
        <f t="shared" si="10"/>
        <v>Petrizzo Arianna</v>
      </c>
      <c r="AO87" s="645"/>
      <c r="AP87" s="645"/>
      <c r="AQ87" s="646"/>
      <c r="AR87" s="400">
        <f t="shared" ref="AR87:BO87" si="61">COUNTIF($C87:$AL87,AR$62)</f>
        <v>7</v>
      </c>
      <c r="AS87" s="400">
        <f t="shared" si="61"/>
        <v>0</v>
      </c>
      <c r="AT87" s="400">
        <f t="shared" si="61"/>
        <v>0</v>
      </c>
      <c r="AU87" s="400">
        <f t="shared" si="61"/>
        <v>0</v>
      </c>
      <c r="AV87" s="400">
        <f t="shared" si="61"/>
        <v>0</v>
      </c>
      <c r="AW87" s="400">
        <f t="shared" si="61"/>
        <v>0</v>
      </c>
      <c r="AX87" s="400">
        <f t="shared" si="61"/>
        <v>0</v>
      </c>
      <c r="AY87" s="400">
        <f t="shared" si="61"/>
        <v>0</v>
      </c>
      <c r="AZ87" s="400">
        <f t="shared" si="61"/>
        <v>0</v>
      </c>
      <c r="BA87" s="400">
        <f t="shared" si="61"/>
        <v>0</v>
      </c>
      <c r="BB87" s="400">
        <f t="shared" si="61"/>
        <v>0</v>
      </c>
      <c r="BC87" s="400">
        <f t="shared" si="61"/>
        <v>0</v>
      </c>
      <c r="BD87" s="400">
        <f t="shared" si="61"/>
        <v>0</v>
      </c>
      <c r="BE87" s="400">
        <f t="shared" si="61"/>
        <v>0</v>
      </c>
      <c r="BF87" s="400">
        <f t="shared" si="61"/>
        <v>0</v>
      </c>
      <c r="BG87" s="400">
        <f t="shared" si="61"/>
        <v>0</v>
      </c>
      <c r="BH87" s="400">
        <f t="shared" si="61"/>
        <v>0</v>
      </c>
      <c r="BI87" s="400">
        <f t="shared" si="61"/>
        <v>0</v>
      </c>
      <c r="BJ87" s="400">
        <f t="shared" si="61"/>
        <v>0</v>
      </c>
      <c r="BK87" s="400">
        <f t="shared" si="61"/>
        <v>1</v>
      </c>
      <c r="BL87" s="400">
        <f t="shared" si="61"/>
        <v>0</v>
      </c>
      <c r="BM87" s="400">
        <f t="shared" si="61"/>
        <v>0</v>
      </c>
      <c r="BN87" s="400">
        <f t="shared" si="61"/>
        <v>0</v>
      </c>
      <c r="BO87" s="400">
        <f t="shared" si="61"/>
        <v>0</v>
      </c>
      <c r="BP87" s="677" t="str">
        <f t="shared" si="12"/>
        <v>Petrizzo Arianna</v>
      </c>
      <c r="BQ87" s="645"/>
      <c r="BR87" s="645"/>
      <c r="BS87" s="646"/>
      <c r="BT87" s="401"/>
      <c r="BU87" s="401"/>
      <c r="BV87" s="401"/>
      <c r="BW87" s="401"/>
      <c r="BX87" s="401"/>
      <c r="BY87" s="401"/>
      <c r="BZ87" s="401"/>
      <c r="CA87" s="401"/>
      <c r="CB87" s="401"/>
      <c r="CC87" s="401"/>
      <c r="CD87" s="401"/>
      <c r="CE87" s="401"/>
      <c r="CF87" s="401"/>
      <c r="CG87" s="401"/>
      <c r="CH87" s="401"/>
      <c r="CI87" s="401"/>
      <c r="CJ87" s="401"/>
    </row>
    <row r="88" spans="1:88" ht="18.75" customHeight="1" x14ac:dyDescent="0.2">
      <c r="A88" s="440" t="str">
        <f t="shared" ref="A88:B88" si="62">A28</f>
        <v>Sostegno</v>
      </c>
      <c r="B88" s="441" t="str">
        <f t="shared" si="62"/>
        <v>Petruzzi Matteo</v>
      </c>
      <c r="C88" s="476"/>
      <c r="D88" s="468"/>
      <c r="E88" s="468"/>
      <c r="F88" s="453"/>
      <c r="G88" s="453"/>
      <c r="H88" s="454"/>
      <c r="I88" s="455"/>
      <c r="J88" s="453"/>
      <c r="K88" s="453"/>
      <c r="L88" s="453"/>
      <c r="M88" s="468"/>
      <c r="N88" s="456"/>
      <c r="O88" s="468"/>
      <c r="P88" s="453"/>
      <c r="Q88" s="454"/>
      <c r="R88" s="467"/>
      <c r="S88" s="468"/>
      <c r="T88" s="468"/>
      <c r="U88" s="468"/>
      <c r="V88" s="468"/>
      <c r="W88" s="459"/>
      <c r="X88" s="457"/>
      <c r="Y88" s="458"/>
      <c r="Z88" s="453"/>
      <c r="AA88" s="453"/>
      <c r="AB88" s="453"/>
      <c r="AC88" s="454"/>
      <c r="AD88" s="467"/>
      <c r="AE88" s="468"/>
      <c r="AF88" s="468"/>
      <c r="AG88" s="453"/>
      <c r="AH88" s="453"/>
      <c r="AI88" s="456"/>
      <c r="AJ88" s="453"/>
      <c r="AK88" s="453"/>
      <c r="AL88" s="454"/>
      <c r="AM88" s="460">
        <f t="shared" si="48"/>
        <v>0</v>
      </c>
      <c r="AN88" s="677" t="str">
        <f t="shared" si="10"/>
        <v>Petruzzi Matteo</v>
      </c>
      <c r="AO88" s="645"/>
      <c r="AP88" s="645"/>
      <c r="AQ88" s="646"/>
      <c r="AR88" s="400">
        <f t="shared" ref="AR88:BO88" si="63">COUNTIF($C88:$AL88,AR$62)</f>
        <v>0</v>
      </c>
      <c r="AS88" s="400">
        <f t="shared" si="63"/>
        <v>0</v>
      </c>
      <c r="AT88" s="400">
        <f t="shared" si="63"/>
        <v>0</v>
      </c>
      <c r="AU88" s="400">
        <f t="shared" si="63"/>
        <v>0</v>
      </c>
      <c r="AV88" s="400">
        <f t="shared" si="63"/>
        <v>0</v>
      </c>
      <c r="AW88" s="400">
        <f t="shared" si="63"/>
        <v>0</v>
      </c>
      <c r="AX88" s="400">
        <f t="shared" si="63"/>
        <v>0</v>
      </c>
      <c r="AY88" s="400">
        <f t="shared" si="63"/>
        <v>0</v>
      </c>
      <c r="AZ88" s="400">
        <f t="shared" si="63"/>
        <v>0</v>
      </c>
      <c r="BA88" s="400">
        <f t="shared" si="63"/>
        <v>0</v>
      </c>
      <c r="BB88" s="400">
        <f t="shared" si="63"/>
        <v>0</v>
      </c>
      <c r="BC88" s="400">
        <f t="shared" si="63"/>
        <v>0</v>
      </c>
      <c r="BD88" s="400">
        <f t="shared" si="63"/>
        <v>0</v>
      </c>
      <c r="BE88" s="400">
        <f t="shared" si="63"/>
        <v>0</v>
      </c>
      <c r="BF88" s="400">
        <f t="shared" si="63"/>
        <v>0</v>
      </c>
      <c r="BG88" s="400">
        <f t="shared" si="63"/>
        <v>0</v>
      </c>
      <c r="BH88" s="400">
        <f t="shared" si="63"/>
        <v>0</v>
      </c>
      <c r="BI88" s="400">
        <f t="shared" si="63"/>
        <v>0</v>
      </c>
      <c r="BJ88" s="400">
        <f t="shared" si="63"/>
        <v>0</v>
      </c>
      <c r="BK88" s="400">
        <f t="shared" si="63"/>
        <v>0</v>
      </c>
      <c r="BL88" s="400">
        <f t="shared" si="63"/>
        <v>0</v>
      </c>
      <c r="BM88" s="400">
        <f t="shared" si="63"/>
        <v>0</v>
      </c>
      <c r="BN88" s="400">
        <f t="shared" si="63"/>
        <v>0</v>
      </c>
      <c r="BO88" s="400">
        <f t="shared" si="63"/>
        <v>0</v>
      </c>
      <c r="BP88" s="677" t="str">
        <f t="shared" si="12"/>
        <v>Petruzzi Matteo</v>
      </c>
      <c r="BQ88" s="645"/>
      <c r="BR88" s="645"/>
      <c r="BS88" s="646"/>
      <c r="BT88" s="401"/>
      <c r="BU88" s="401"/>
      <c r="BV88" s="401"/>
      <c r="BW88" s="401"/>
      <c r="BX88" s="401"/>
      <c r="BY88" s="401"/>
      <c r="BZ88" s="401"/>
      <c r="CA88" s="401"/>
      <c r="CB88" s="401"/>
      <c r="CC88" s="401"/>
      <c r="CD88" s="401"/>
      <c r="CE88" s="401"/>
      <c r="CF88" s="401"/>
      <c r="CG88" s="401"/>
      <c r="CH88" s="401"/>
      <c r="CI88" s="401"/>
      <c r="CJ88" s="401"/>
    </row>
    <row r="89" spans="1:88" ht="18.75" customHeight="1" x14ac:dyDescent="0.2">
      <c r="A89" s="440" t="str">
        <f t="shared" ref="A89:B89" si="64">A29</f>
        <v>Lettere</v>
      </c>
      <c r="B89" s="441" t="str">
        <f t="shared" si="64"/>
        <v>Pietrobon Noemi</v>
      </c>
      <c r="C89" s="455" t="s">
        <v>236</v>
      </c>
      <c r="D89" s="453" t="s">
        <v>236</v>
      </c>
      <c r="E89" s="453"/>
      <c r="F89" s="453"/>
      <c r="G89" s="453" t="s">
        <v>233</v>
      </c>
      <c r="H89" s="454" t="s">
        <v>233</v>
      </c>
      <c r="I89" s="455"/>
      <c r="J89" s="453" t="s">
        <v>23</v>
      </c>
      <c r="K89" s="453" t="s">
        <v>236</v>
      </c>
      <c r="L89" s="453" t="s">
        <v>236</v>
      </c>
      <c r="M89" s="453" t="s">
        <v>236</v>
      </c>
      <c r="N89" s="456"/>
      <c r="O89" s="453" t="s">
        <v>233</v>
      </c>
      <c r="P89" s="453"/>
      <c r="Q89" s="454"/>
      <c r="R89" s="457" t="s">
        <v>236</v>
      </c>
      <c r="S89" s="465"/>
      <c r="T89" s="458" t="s">
        <v>236</v>
      </c>
      <c r="U89" s="458" t="s">
        <v>236</v>
      </c>
      <c r="V89" s="458" t="s">
        <v>233</v>
      </c>
      <c r="W89" s="459" t="s">
        <v>233</v>
      </c>
      <c r="X89" s="457" t="s">
        <v>233</v>
      </c>
      <c r="Y89" s="458" t="s">
        <v>233</v>
      </c>
      <c r="Z89" s="453" t="s">
        <v>233</v>
      </c>
      <c r="AA89" s="453" t="s">
        <v>23</v>
      </c>
      <c r="AB89" s="453"/>
      <c r="AC89" s="454"/>
      <c r="AD89" s="455" t="s">
        <v>233</v>
      </c>
      <c r="AE89" s="453" t="s">
        <v>233</v>
      </c>
      <c r="AF89" s="453" t="s">
        <v>236</v>
      </c>
      <c r="AG89" s="453"/>
      <c r="AH89" s="453" t="s">
        <v>233</v>
      </c>
      <c r="AI89" s="456"/>
      <c r="AJ89" s="453"/>
      <c r="AK89" s="453" t="s">
        <v>236</v>
      </c>
      <c r="AL89" s="454" t="s">
        <v>236</v>
      </c>
      <c r="AM89" s="460">
        <f t="shared" si="48"/>
        <v>24</v>
      </c>
      <c r="AN89" s="677" t="str">
        <f t="shared" si="10"/>
        <v>Pietrobon Noemi</v>
      </c>
      <c r="AO89" s="645"/>
      <c r="AP89" s="645"/>
      <c r="AQ89" s="646"/>
      <c r="AR89" s="400">
        <f t="shared" ref="AR89:BO89" si="65">COUNTIF($C89:$AL89,AR$62)</f>
        <v>0</v>
      </c>
      <c r="AS89" s="400">
        <f t="shared" si="65"/>
        <v>0</v>
      </c>
      <c r="AT89" s="400">
        <f t="shared" si="65"/>
        <v>0</v>
      </c>
      <c r="AU89" s="400">
        <f t="shared" si="65"/>
        <v>0</v>
      </c>
      <c r="AV89" s="400">
        <f t="shared" si="65"/>
        <v>0</v>
      </c>
      <c r="AW89" s="400">
        <f t="shared" si="65"/>
        <v>0</v>
      </c>
      <c r="AX89" s="400">
        <f t="shared" si="65"/>
        <v>0</v>
      </c>
      <c r="AY89" s="400">
        <f t="shared" si="65"/>
        <v>0</v>
      </c>
      <c r="AZ89" s="400">
        <f t="shared" si="65"/>
        <v>0</v>
      </c>
      <c r="BA89" s="400">
        <f t="shared" si="65"/>
        <v>11</v>
      </c>
      <c r="BB89" s="400">
        <f t="shared" si="65"/>
        <v>0</v>
      </c>
      <c r="BC89" s="400">
        <f t="shared" si="65"/>
        <v>0</v>
      </c>
      <c r="BD89" s="400">
        <f t="shared" si="65"/>
        <v>11</v>
      </c>
      <c r="BE89" s="400">
        <f t="shared" si="65"/>
        <v>0</v>
      </c>
      <c r="BF89" s="400">
        <f t="shared" si="65"/>
        <v>0</v>
      </c>
      <c r="BG89" s="400">
        <f t="shared" si="65"/>
        <v>0</v>
      </c>
      <c r="BH89" s="400">
        <f t="shared" si="65"/>
        <v>0</v>
      </c>
      <c r="BI89" s="400">
        <f t="shared" si="65"/>
        <v>0</v>
      </c>
      <c r="BJ89" s="400">
        <f t="shared" si="65"/>
        <v>0</v>
      </c>
      <c r="BK89" s="400">
        <f t="shared" si="65"/>
        <v>2</v>
      </c>
      <c r="BL89" s="400">
        <f t="shared" si="65"/>
        <v>0</v>
      </c>
      <c r="BM89" s="400">
        <f t="shared" si="65"/>
        <v>0</v>
      </c>
      <c r="BN89" s="400">
        <f t="shared" si="65"/>
        <v>0</v>
      </c>
      <c r="BO89" s="400">
        <f t="shared" si="65"/>
        <v>0</v>
      </c>
      <c r="BP89" s="677" t="str">
        <f t="shared" si="12"/>
        <v>Pietrobon Noemi</v>
      </c>
      <c r="BQ89" s="645"/>
      <c r="BR89" s="645"/>
      <c r="BS89" s="646"/>
      <c r="BT89" s="401"/>
      <c r="BU89" s="401"/>
      <c r="BV89" s="401"/>
      <c r="BW89" s="401"/>
      <c r="BX89" s="401"/>
      <c r="BY89" s="401"/>
      <c r="BZ89" s="401"/>
      <c r="CA89" s="401"/>
      <c r="CB89" s="401"/>
      <c r="CC89" s="401"/>
      <c r="CD89" s="401"/>
      <c r="CE89" s="401"/>
      <c r="CF89" s="401"/>
      <c r="CG89" s="401"/>
      <c r="CH89" s="401"/>
      <c r="CI89" s="401"/>
      <c r="CJ89" s="401"/>
    </row>
    <row r="90" spans="1:88" ht="18.75" customHeight="1" x14ac:dyDescent="0.2">
      <c r="A90" s="440" t="str">
        <f t="shared" ref="A90:B90" si="66">A30</f>
        <v>Sostegno</v>
      </c>
      <c r="B90" s="441" t="str">
        <f t="shared" si="66"/>
        <v>Piraneo Michele</v>
      </c>
      <c r="C90" s="455"/>
      <c r="D90" s="453"/>
      <c r="E90" s="453"/>
      <c r="F90" s="453"/>
      <c r="G90" s="453"/>
      <c r="H90" s="454"/>
      <c r="I90" s="455" t="s">
        <v>23</v>
      </c>
      <c r="J90" s="453"/>
      <c r="K90" s="453"/>
      <c r="L90" s="453"/>
      <c r="M90" s="453"/>
      <c r="N90" s="456"/>
      <c r="O90" s="453"/>
      <c r="P90" s="453"/>
      <c r="Q90" s="454"/>
      <c r="R90" s="457"/>
      <c r="S90" s="458"/>
      <c r="T90" s="458"/>
      <c r="U90" s="458"/>
      <c r="V90" s="458"/>
      <c r="W90" s="459"/>
      <c r="X90" s="457"/>
      <c r="Y90" s="458"/>
      <c r="Z90" s="453"/>
      <c r="AA90" s="453"/>
      <c r="AB90" s="453"/>
      <c r="AC90" s="454"/>
      <c r="AD90" s="455"/>
      <c r="AE90" s="453"/>
      <c r="AF90" s="453"/>
      <c r="AG90" s="453"/>
      <c r="AH90" s="453"/>
      <c r="AI90" s="456"/>
      <c r="AJ90" s="453"/>
      <c r="AK90" s="453"/>
      <c r="AL90" s="454"/>
      <c r="AM90" s="460">
        <f t="shared" si="48"/>
        <v>1</v>
      </c>
      <c r="AN90" s="677" t="str">
        <f t="shared" si="10"/>
        <v>Piraneo Michele</v>
      </c>
      <c r="AO90" s="645"/>
      <c r="AP90" s="645"/>
      <c r="AQ90" s="646"/>
      <c r="AR90" s="400">
        <f t="shared" ref="AR90:BO90" si="67">COUNTIF($C90:$AL90,AR$62)</f>
        <v>0</v>
      </c>
      <c r="AS90" s="400">
        <f t="shared" si="67"/>
        <v>0</v>
      </c>
      <c r="AT90" s="400">
        <f t="shared" si="67"/>
        <v>0</v>
      </c>
      <c r="AU90" s="400">
        <f t="shared" si="67"/>
        <v>0</v>
      </c>
      <c r="AV90" s="400">
        <f t="shared" si="67"/>
        <v>0</v>
      </c>
      <c r="AW90" s="400">
        <f t="shared" si="67"/>
        <v>0</v>
      </c>
      <c r="AX90" s="400">
        <f t="shared" si="67"/>
        <v>0</v>
      </c>
      <c r="AY90" s="400">
        <f t="shared" si="67"/>
        <v>0</v>
      </c>
      <c r="AZ90" s="400">
        <f t="shared" si="67"/>
        <v>0</v>
      </c>
      <c r="BA90" s="400">
        <f t="shared" si="67"/>
        <v>0</v>
      </c>
      <c r="BB90" s="400">
        <f t="shared" si="67"/>
        <v>0</v>
      </c>
      <c r="BC90" s="400">
        <f t="shared" si="67"/>
        <v>0</v>
      </c>
      <c r="BD90" s="400">
        <f t="shared" si="67"/>
        <v>0</v>
      </c>
      <c r="BE90" s="400">
        <f t="shared" si="67"/>
        <v>0</v>
      </c>
      <c r="BF90" s="400">
        <f t="shared" si="67"/>
        <v>0</v>
      </c>
      <c r="BG90" s="400">
        <f t="shared" si="67"/>
        <v>0</v>
      </c>
      <c r="BH90" s="400">
        <f t="shared" si="67"/>
        <v>0</v>
      </c>
      <c r="BI90" s="400">
        <f t="shared" si="67"/>
        <v>0</v>
      </c>
      <c r="BJ90" s="400">
        <f t="shared" si="67"/>
        <v>0</v>
      </c>
      <c r="BK90" s="400">
        <f t="shared" si="67"/>
        <v>1</v>
      </c>
      <c r="BL90" s="400">
        <f t="shared" si="67"/>
        <v>0</v>
      </c>
      <c r="BM90" s="400">
        <f t="shared" si="67"/>
        <v>0</v>
      </c>
      <c r="BN90" s="400">
        <f t="shared" si="67"/>
        <v>0</v>
      </c>
      <c r="BO90" s="400">
        <f t="shared" si="67"/>
        <v>0</v>
      </c>
      <c r="BP90" s="677" t="str">
        <f t="shared" si="12"/>
        <v>Piraneo Michele</v>
      </c>
      <c r="BQ90" s="645"/>
      <c r="BR90" s="645"/>
      <c r="BS90" s="646"/>
      <c r="BT90" s="401"/>
      <c r="BU90" s="401"/>
      <c r="BV90" s="401"/>
      <c r="BW90" s="401"/>
      <c r="BX90" s="401"/>
      <c r="BY90" s="401"/>
      <c r="BZ90" s="401"/>
      <c r="CA90" s="401"/>
      <c r="CB90" s="401"/>
      <c r="CC90" s="401"/>
      <c r="CD90" s="401"/>
      <c r="CE90" s="401"/>
      <c r="CF90" s="401"/>
      <c r="CG90" s="401"/>
      <c r="CH90" s="401"/>
      <c r="CI90" s="401"/>
      <c r="CJ90" s="401"/>
    </row>
    <row r="91" spans="1:88" ht="18.75" customHeight="1" x14ac:dyDescent="0.2">
      <c r="A91" s="440" t="str">
        <f t="shared" ref="A91:B91" si="68">A31</f>
        <v>Motoria</v>
      </c>
      <c r="B91" s="441" t="str">
        <f t="shared" si="68"/>
        <v>Resta Luca</v>
      </c>
      <c r="C91" s="455" t="s">
        <v>224</v>
      </c>
      <c r="D91" s="453" t="s">
        <v>224</v>
      </c>
      <c r="E91" s="453" t="s">
        <v>23</v>
      </c>
      <c r="F91" s="453"/>
      <c r="G91" s="453"/>
      <c r="H91" s="454"/>
      <c r="I91" s="455" t="s">
        <v>227</v>
      </c>
      <c r="J91" s="453" t="s">
        <v>227</v>
      </c>
      <c r="K91" s="453"/>
      <c r="L91" s="453" t="s">
        <v>229</v>
      </c>
      <c r="M91" s="453" t="s">
        <v>229</v>
      </c>
      <c r="N91" s="456"/>
      <c r="O91" s="453"/>
      <c r="P91" s="453"/>
      <c r="Q91" s="454"/>
      <c r="R91" s="457"/>
      <c r="S91" s="458"/>
      <c r="T91" s="458"/>
      <c r="U91" s="458"/>
      <c r="V91" s="458"/>
      <c r="W91" s="459"/>
      <c r="X91" s="457"/>
      <c r="Y91" s="458"/>
      <c r="Z91" s="453"/>
      <c r="AA91" s="453"/>
      <c r="AB91" s="453"/>
      <c r="AC91" s="454"/>
      <c r="AD91" s="455" t="s">
        <v>225</v>
      </c>
      <c r="AE91" s="453" t="s">
        <v>225</v>
      </c>
      <c r="AF91" s="453"/>
      <c r="AG91" s="453" t="s">
        <v>226</v>
      </c>
      <c r="AH91" s="453" t="s">
        <v>226</v>
      </c>
      <c r="AI91" s="456"/>
      <c r="AJ91" s="453" t="s">
        <v>23</v>
      </c>
      <c r="AK91" s="453" t="s">
        <v>228</v>
      </c>
      <c r="AL91" s="454" t="s">
        <v>228</v>
      </c>
      <c r="AM91" s="460">
        <f t="shared" si="48"/>
        <v>14</v>
      </c>
      <c r="AN91" s="677" t="str">
        <f t="shared" si="10"/>
        <v>Resta Luca</v>
      </c>
      <c r="AO91" s="645"/>
      <c r="AP91" s="645"/>
      <c r="AQ91" s="646"/>
      <c r="AR91" s="400">
        <f t="shared" ref="AR91:BO91" si="69">COUNTIF($C91:$AL91,AR$62)</f>
        <v>2</v>
      </c>
      <c r="AS91" s="400">
        <f t="shared" si="69"/>
        <v>2</v>
      </c>
      <c r="AT91" s="400">
        <f t="shared" si="69"/>
        <v>2</v>
      </c>
      <c r="AU91" s="400">
        <f t="shared" si="69"/>
        <v>2</v>
      </c>
      <c r="AV91" s="400">
        <f t="shared" si="69"/>
        <v>2</v>
      </c>
      <c r="AW91" s="400">
        <f t="shared" si="69"/>
        <v>2</v>
      </c>
      <c r="AX91" s="400">
        <f t="shared" si="69"/>
        <v>0</v>
      </c>
      <c r="AY91" s="400">
        <f t="shared" si="69"/>
        <v>0</v>
      </c>
      <c r="AZ91" s="400">
        <f t="shared" si="69"/>
        <v>0</v>
      </c>
      <c r="BA91" s="400">
        <f t="shared" si="69"/>
        <v>0</v>
      </c>
      <c r="BB91" s="400">
        <f t="shared" si="69"/>
        <v>0</v>
      </c>
      <c r="BC91" s="400">
        <f t="shared" si="69"/>
        <v>0</v>
      </c>
      <c r="BD91" s="400">
        <f t="shared" si="69"/>
        <v>0</v>
      </c>
      <c r="BE91" s="400">
        <f t="shared" si="69"/>
        <v>0</v>
      </c>
      <c r="BF91" s="400">
        <f t="shared" si="69"/>
        <v>0</v>
      </c>
      <c r="BG91" s="400">
        <f t="shared" si="69"/>
        <v>0</v>
      </c>
      <c r="BH91" s="400">
        <f t="shared" si="69"/>
        <v>0</v>
      </c>
      <c r="BI91" s="400">
        <f t="shared" si="69"/>
        <v>0</v>
      </c>
      <c r="BJ91" s="400">
        <f t="shared" si="69"/>
        <v>0</v>
      </c>
      <c r="BK91" s="400">
        <f t="shared" si="69"/>
        <v>2</v>
      </c>
      <c r="BL91" s="400">
        <f t="shared" si="69"/>
        <v>0</v>
      </c>
      <c r="BM91" s="400">
        <f t="shared" si="69"/>
        <v>0</v>
      </c>
      <c r="BN91" s="400">
        <f t="shared" si="69"/>
        <v>0</v>
      </c>
      <c r="BO91" s="400">
        <f t="shared" si="69"/>
        <v>0</v>
      </c>
      <c r="BP91" s="677" t="str">
        <f t="shared" si="12"/>
        <v>Resta Luca</v>
      </c>
      <c r="BQ91" s="645"/>
      <c r="BR91" s="645"/>
      <c r="BS91" s="646"/>
      <c r="BT91" s="401"/>
      <c r="BU91" s="401"/>
      <c r="BV91" s="401"/>
      <c r="BW91" s="401"/>
      <c r="BX91" s="401"/>
      <c r="BY91" s="401"/>
      <c r="BZ91" s="401"/>
      <c r="CA91" s="401"/>
      <c r="CB91" s="401"/>
      <c r="CC91" s="401"/>
      <c r="CD91" s="401"/>
      <c r="CE91" s="401"/>
      <c r="CF91" s="401"/>
      <c r="CG91" s="401"/>
      <c r="CH91" s="401"/>
      <c r="CI91" s="401"/>
      <c r="CJ91" s="401"/>
    </row>
    <row r="92" spans="1:88" ht="18.75" customHeight="1" x14ac:dyDescent="0.2">
      <c r="A92" s="440" t="str">
        <f t="shared" ref="A92:B92" si="70">A32</f>
        <v>Ritmica</v>
      </c>
      <c r="B92" s="441" t="str">
        <f t="shared" si="70"/>
        <v>Ricci Rosa</v>
      </c>
      <c r="C92" s="455"/>
      <c r="D92" s="453"/>
      <c r="E92" s="475" t="s">
        <v>231</v>
      </c>
      <c r="F92" s="478" t="s">
        <v>23</v>
      </c>
      <c r="G92" s="453" t="s">
        <v>232</v>
      </c>
      <c r="H92" s="454" t="s">
        <v>230</v>
      </c>
      <c r="I92" s="455"/>
      <c r="J92" s="453"/>
      <c r="K92" s="453"/>
      <c r="L92" s="453"/>
      <c r="M92" s="453"/>
      <c r="N92" s="456"/>
      <c r="O92" s="453"/>
      <c r="P92" s="453"/>
      <c r="Q92" s="454"/>
      <c r="R92" s="457"/>
      <c r="S92" s="458"/>
      <c r="T92" s="458"/>
      <c r="U92" s="458"/>
      <c r="V92" s="458"/>
      <c r="W92" s="459"/>
      <c r="X92" s="457"/>
      <c r="Y92" s="458"/>
      <c r="Z92" s="453"/>
      <c r="AA92" s="453"/>
      <c r="AB92" s="453"/>
      <c r="AC92" s="454"/>
      <c r="AD92" s="455"/>
      <c r="AE92" s="453"/>
      <c r="AF92" s="453"/>
      <c r="AG92" s="453"/>
      <c r="AH92" s="453"/>
      <c r="AI92" s="456"/>
      <c r="AJ92" s="453"/>
      <c r="AK92" s="453"/>
      <c r="AL92" s="454"/>
      <c r="AM92" s="460">
        <f t="shared" si="48"/>
        <v>4</v>
      </c>
      <c r="AN92" s="677" t="str">
        <f t="shared" si="10"/>
        <v>Ricci Rosa</v>
      </c>
      <c r="AO92" s="645"/>
      <c r="AP92" s="645"/>
      <c r="AQ92" s="646"/>
      <c r="AR92" s="400">
        <f t="shared" ref="AR92:BO92" si="71">COUNTIF($C92:$AL92,AR$62)</f>
        <v>0</v>
      </c>
      <c r="AS92" s="400">
        <f t="shared" si="71"/>
        <v>0</v>
      </c>
      <c r="AT92" s="400">
        <f t="shared" si="71"/>
        <v>0</v>
      </c>
      <c r="AU92" s="400">
        <f t="shared" si="71"/>
        <v>0</v>
      </c>
      <c r="AV92" s="400">
        <f t="shared" si="71"/>
        <v>0</v>
      </c>
      <c r="AW92" s="400">
        <f t="shared" si="71"/>
        <v>0</v>
      </c>
      <c r="AX92" s="400">
        <f t="shared" si="71"/>
        <v>1</v>
      </c>
      <c r="AY92" s="400">
        <f t="shared" si="71"/>
        <v>1</v>
      </c>
      <c r="AZ92" s="400">
        <f t="shared" si="71"/>
        <v>1</v>
      </c>
      <c r="BA92" s="400">
        <f t="shared" si="71"/>
        <v>0</v>
      </c>
      <c r="BB92" s="400">
        <f t="shared" si="71"/>
        <v>0</v>
      </c>
      <c r="BC92" s="400">
        <f t="shared" si="71"/>
        <v>0</v>
      </c>
      <c r="BD92" s="400">
        <f t="shared" si="71"/>
        <v>0</v>
      </c>
      <c r="BE92" s="400">
        <f t="shared" si="71"/>
        <v>0</v>
      </c>
      <c r="BF92" s="400">
        <f t="shared" si="71"/>
        <v>0</v>
      </c>
      <c r="BG92" s="400">
        <f t="shared" si="71"/>
        <v>0</v>
      </c>
      <c r="BH92" s="400">
        <f t="shared" si="71"/>
        <v>0</v>
      </c>
      <c r="BI92" s="400">
        <f t="shared" si="71"/>
        <v>0</v>
      </c>
      <c r="BJ92" s="400">
        <f t="shared" si="71"/>
        <v>0</v>
      </c>
      <c r="BK92" s="400">
        <f t="shared" si="71"/>
        <v>1</v>
      </c>
      <c r="BL92" s="400">
        <f t="shared" si="71"/>
        <v>0</v>
      </c>
      <c r="BM92" s="400">
        <f t="shared" si="71"/>
        <v>0</v>
      </c>
      <c r="BN92" s="400">
        <f t="shared" si="71"/>
        <v>0</v>
      </c>
      <c r="BO92" s="400">
        <f t="shared" si="71"/>
        <v>0</v>
      </c>
      <c r="BP92" s="677" t="str">
        <f t="shared" si="12"/>
        <v>Ricci Rosa</v>
      </c>
      <c r="BQ92" s="645"/>
      <c r="BR92" s="645"/>
      <c r="BS92" s="646"/>
      <c r="BT92" s="401"/>
      <c r="BU92" s="401"/>
      <c r="BV92" s="401"/>
      <c r="BW92" s="401"/>
      <c r="BX92" s="401"/>
      <c r="BY92" s="401"/>
      <c r="BZ92" s="401"/>
      <c r="CA92" s="401"/>
      <c r="CB92" s="401"/>
      <c r="CC92" s="401"/>
      <c r="CD92" s="401"/>
      <c r="CE92" s="401"/>
      <c r="CF92" s="401"/>
      <c r="CG92" s="401"/>
      <c r="CH92" s="401"/>
      <c r="CI92" s="401"/>
      <c r="CJ92" s="401"/>
    </row>
    <row r="93" spans="1:88" ht="18.75" customHeight="1" x14ac:dyDescent="0.2">
      <c r="A93" s="440" t="str">
        <f t="shared" ref="A93:B93" si="72">A33</f>
        <v>Sostegno</v>
      </c>
      <c r="B93" s="441" t="str">
        <f t="shared" si="72"/>
        <v>Ronchi Elena</v>
      </c>
      <c r="C93" s="455"/>
      <c r="D93" s="453"/>
      <c r="E93" s="453"/>
      <c r="F93" s="453"/>
      <c r="G93" s="453"/>
      <c r="H93" s="454"/>
      <c r="I93" s="455"/>
      <c r="J93" s="453"/>
      <c r="K93" s="453"/>
      <c r="L93" s="453"/>
      <c r="M93" s="453"/>
      <c r="N93" s="456"/>
      <c r="O93" s="453"/>
      <c r="P93" s="453"/>
      <c r="Q93" s="454"/>
      <c r="R93" s="457"/>
      <c r="S93" s="458"/>
      <c r="T93" s="458"/>
      <c r="U93" s="458"/>
      <c r="V93" s="458"/>
      <c r="W93" s="459"/>
      <c r="X93" s="457"/>
      <c r="Y93" s="458"/>
      <c r="Z93" s="453"/>
      <c r="AA93" s="453"/>
      <c r="AB93" s="453"/>
      <c r="AC93" s="454"/>
      <c r="AD93" s="455"/>
      <c r="AE93" s="453"/>
      <c r="AF93" s="453"/>
      <c r="AG93" s="453"/>
      <c r="AH93" s="453"/>
      <c r="AI93" s="456"/>
      <c r="AJ93" s="453"/>
      <c r="AK93" s="453"/>
      <c r="AL93" s="454"/>
      <c r="AM93" s="460">
        <f t="shared" si="48"/>
        <v>0</v>
      </c>
      <c r="AN93" s="677" t="str">
        <f t="shared" si="10"/>
        <v>Ronchi Elena</v>
      </c>
      <c r="AO93" s="645"/>
      <c r="AP93" s="645"/>
      <c r="AQ93" s="646"/>
      <c r="AR93" s="400">
        <f t="shared" ref="AR93:BO93" si="73">COUNTIF($C93:$AL93,AR$62)</f>
        <v>0</v>
      </c>
      <c r="AS93" s="400">
        <f t="shared" si="73"/>
        <v>0</v>
      </c>
      <c r="AT93" s="400">
        <f t="shared" si="73"/>
        <v>0</v>
      </c>
      <c r="AU93" s="400">
        <f t="shared" si="73"/>
        <v>0</v>
      </c>
      <c r="AV93" s="400">
        <f t="shared" si="73"/>
        <v>0</v>
      </c>
      <c r="AW93" s="400">
        <f t="shared" si="73"/>
        <v>0</v>
      </c>
      <c r="AX93" s="400">
        <f t="shared" si="73"/>
        <v>0</v>
      </c>
      <c r="AY93" s="400">
        <f t="shared" si="73"/>
        <v>0</v>
      </c>
      <c r="AZ93" s="400">
        <f t="shared" si="73"/>
        <v>0</v>
      </c>
      <c r="BA93" s="400">
        <f t="shared" si="73"/>
        <v>0</v>
      </c>
      <c r="BB93" s="400">
        <f t="shared" si="73"/>
        <v>0</v>
      </c>
      <c r="BC93" s="400">
        <f t="shared" si="73"/>
        <v>0</v>
      </c>
      <c r="BD93" s="400">
        <f t="shared" si="73"/>
        <v>0</v>
      </c>
      <c r="BE93" s="400">
        <f t="shared" si="73"/>
        <v>0</v>
      </c>
      <c r="BF93" s="400">
        <f t="shared" si="73"/>
        <v>0</v>
      </c>
      <c r="BG93" s="400">
        <f t="shared" si="73"/>
        <v>0</v>
      </c>
      <c r="BH93" s="400">
        <f t="shared" si="73"/>
        <v>0</v>
      </c>
      <c r="BI93" s="400">
        <f t="shared" si="73"/>
        <v>0</v>
      </c>
      <c r="BJ93" s="400">
        <f t="shared" si="73"/>
        <v>0</v>
      </c>
      <c r="BK93" s="400">
        <f t="shared" si="73"/>
        <v>0</v>
      </c>
      <c r="BL93" s="400">
        <f t="shared" si="73"/>
        <v>0</v>
      </c>
      <c r="BM93" s="400">
        <f t="shared" si="73"/>
        <v>0</v>
      </c>
      <c r="BN93" s="400">
        <f t="shared" si="73"/>
        <v>0</v>
      </c>
      <c r="BO93" s="400">
        <f t="shared" si="73"/>
        <v>0</v>
      </c>
      <c r="BP93" s="677" t="str">
        <f t="shared" si="12"/>
        <v>Ronchi Elena</v>
      </c>
      <c r="BQ93" s="645"/>
      <c r="BR93" s="645"/>
      <c r="BS93" s="646"/>
      <c r="BT93" s="401"/>
      <c r="BU93" s="401"/>
      <c r="BV93" s="401"/>
      <c r="BW93" s="401"/>
      <c r="BX93" s="401"/>
      <c r="BY93" s="401"/>
      <c r="BZ93" s="401"/>
      <c r="CA93" s="401"/>
      <c r="CB93" s="401"/>
      <c r="CC93" s="401"/>
      <c r="CD93" s="401"/>
      <c r="CE93" s="401"/>
      <c r="CF93" s="401"/>
      <c r="CG93" s="401"/>
      <c r="CH93" s="401"/>
      <c r="CI93" s="401"/>
      <c r="CJ93" s="401"/>
    </row>
    <row r="94" spans="1:88" ht="18.75" customHeight="1" x14ac:dyDescent="0.2">
      <c r="A94" s="440" t="str">
        <f t="shared" ref="A94:B94" si="74">A34</f>
        <v>Arte</v>
      </c>
      <c r="B94" s="441" t="str">
        <f t="shared" si="74"/>
        <v>Ronza Maretta</v>
      </c>
      <c r="C94" s="455" t="s">
        <v>225</v>
      </c>
      <c r="D94" s="453" t="s">
        <v>225</v>
      </c>
      <c r="E94" s="453"/>
      <c r="F94" s="453"/>
      <c r="G94" s="453"/>
      <c r="H94" s="454"/>
      <c r="I94" s="455" t="s">
        <v>232</v>
      </c>
      <c r="J94" s="453" t="s">
        <v>232</v>
      </c>
      <c r="K94" s="453" t="s">
        <v>224</v>
      </c>
      <c r="L94" s="453" t="s">
        <v>224</v>
      </c>
      <c r="M94" s="453"/>
      <c r="N94" s="456"/>
      <c r="O94" s="453" t="s">
        <v>226</v>
      </c>
      <c r="P94" s="453" t="s">
        <v>226</v>
      </c>
      <c r="Q94" s="454" t="s">
        <v>23</v>
      </c>
      <c r="R94" s="457" t="s">
        <v>230</v>
      </c>
      <c r="S94" s="458" t="s">
        <v>230</v>
      </c>
      <c r="T94" s="458" t="s">
        <v>23</v>
      </c>
      <c r="U94" s="458"/>
      <c r="V94" s="458" t="s">
        <v>236</v>
      </c>
      <c r="W94" s="459" t="s">
        <v>236</v>
      </c>
      <c r="X94" s="457"/>
      <c r="Y94" s="458"/>
      <c r="Z94" s="453"/>
      <c r="AA94" s="453"/>
      <c r="AB94" s="453"/>
      <c r="AC94" s="454"/>
      <c r="AD94" s="455" t="s">
        <v>231</v>
      </c>
      <c r="AE94" s="453" t="s">
        <v>231</v>
      </c>
      <c r="AF94" s="453"/>
      <c r="AG94" s="453" t="s">
        <v>237</v>
      </c>
      <c r="AH94" s="453" t="s">
        <v>237</v>
      </c>
      <c r="AI94" s="456"/>
      <c r="AJ94" s="453"/>
      <c r="AK94" s="453"/>
      <c r="AL94" s="454"/>
      <c r="AM94" s="460">
        <f t="shared" si="48"/>
        <v>18</v>
      </c>
      <c r="AN94" s="677" t="str">
        <f t="shared" si="10"/>
        <v>Ronza Maretta</v>
      </c>
      <c r="AO94" s="645"/>
      <c r="AP94" s="645"/>
      <c r="AQ94" s="646"/>
      <c r="AR94" s="400">
        <f t="shared" ref="AR94:BO94" si="75">COUNTIF($C94:$AL94,AR$62)</f>
        <v>2</v>
      </c>
      <c r="AS94" s="400">
        <f t="shared" si="75"/>
        <v>2</v>
      </c>
      <c r="AT94" s="400">
        <f t="shared" si="75"/>
        <v>2</v>
      </c>
      <c r="AU94" s="400">
        <f t="shared" si="75"/>
        <v>0</v>
      </c>
      <c r="AV94" s="400">
        <f t="shared" si="75"/>
        <v>0</v>
      </c>
      <c r="AW94" s="400">
        <f t="shared" si="75"/>
        <v>0</v>
      </c>
      <c r="AX94" s="400">
        <f t="shared" si="75"/>
        <v>2</v>
      </c>
      <c r="AY94" s="400">
        <f t="shared" si="75"/>
        <v>2</v>
      </c>
      <c r="AZ94" s="400">
        <f t="shared" si="75"/>
        <v>2</v>
      </c>
      <c r="BA94" s="400">
        <f t="shared" si="75"/>
        <v>0</v>
      </c>
      <c r="BB94" s="400">
        <f t="shared" si="75"/>
        <v>0</v>
      </c>
      <c r="BC94" s="400">
        <f t="shared" si="75"/>
        <v>0</v>
      </c>
      <c r="BD94" s="400">
        <f t="shared" si="75"/>
        <v>2</v>
      </c>
      <c r="BE94" s="400">
        <f t="shared" si="75"/>
        <v>2</v>
      </c>
      <c r="BF94" s="400">
        <f t="shared" si="75"/>
        <v>0</v>
      </c>
      <c r="BG94" s="400">
        <f t="shared" si="75"/>
        <v>0</v>
      </c>
      <c r="BH94" s="400">
        <f t="shared" si="75"/>
        <v>0</v>
      </c>
      <c r="BI94" s="400">
        <f t="shared" si="75"/>
        <v>0</v>
      </c>
      <c r="BJ94" s="400">
        <f t="shared" si="75"/>
        <v>0</v>
      </c>
      <c r="BK94" s="400">
        <f t="shared" si="75"/>
        <v>2</v>
      </c>
      <c r="BL94" s="400">
        <f t="shared" si="75"/>
        <v>0</v>
      </c>
      <c r="BM94" s="400">
        <f t="shared" si="75"/>
        <v>0</v>
      </c>
      <c r="BN94" s="400">
        <f t="shared" si="75"/>
        <v>0</v>
      </c>
      <c r="BO94" s="400">
        <f t="shared" si="75"/>
        <v>0</v>
      </c>
      <c r="BP94" s="677" t="str">
        <f t="shared" si="12"/>
        <v>Ronza Maretta</v>
      </c>
      <c r="BQ94" s="645"/>
      <c r="BR94" s="645"/>
      <c r="BS94" s="646"/>
      <c r="BT94" s="401"/>
      <c r="BU94" s="401"/>
      <c r="BV94" s="401"/>
      <c r="BW94" s="401"/>
      <c r="BX94" s="401"/>
      <c r="BY94" s="401"/>
      <c r="BZ94" s="401"/>
      <c r="CA94" s="401"/>
      <c r="CB94" s="401"/>
      <c r="CC94" s="401"/>
      <c r="CD94" s="401"/>
      <c r="CE94" s="401"/>
      <c r="CF94" s="401"/>
      <c r="CG94" s="401"/>
      <c r="CH94" s="401"/>
      <c r="CI94" s="401"/>
      <c r="CJ94" s="401"/>
    </row>
    <row r="95" spans="1:88" ht="18.75" customHeight="1" x14ac:dyDescent="0.2">
      <c r="A95" s="440" t="str">
        <f t="shared" ref="A95:B95" si="76">A35</f>
        <v>Musica</v>
      </c>
      <c r="B95" s="441" t="str">
        <f t="shared" si="76"/>
        <v>Roscio Mattia</v>
      </c>
      <c r="C95" s="455" t="s">
        <v>23</v>
      </c>
      <c r="D95" s="475" t="s">
        <v>231</v>
      </c>
      <c r="E95" s="398"/>
      <c r="F95" s="453" t="s">
        <v>232</v>
      </c>
      <c r="G95" s="453" t="s">
        <v>230</v>
      </c>
      <c r="H95" s="454"/>
      <c r="I95" s="455"/>
      <c r="J95" s="453"/>
      <c r="K95" s="453"/>
      <c r="L95" s="453"/>
      <c r="M95" s="453"/>
      <c r="N95" s="456"/>
      <c r="O95" s="453"/>
      <c r="P95" s="453"/>
      <c r="Q95" s="454"/>
      <c r="R95" s="457"/>
      <c r="S95" s="458"/>
      <c r="T95" s="458"/>
      <c r="U95" s="458"/>
      <c r="V95" s="458"/>
      <c r="W95" s="459"/>
      <c r="X95" s="457"/>
      <c r="Y95" s="458"/>
      <c r="Z95" s="398"/>
      <c r="AA95" s="475" t="s">
        <v>231</v>
      </c>
      <c r="AB95" s="475" t="s">
        <v>231</v>
      </c>
      <c r="AC95" s="454"/>
      <c r="AD95" s="455"/>
      <c r="AE95" s="453"/>
      <c r="AF95" s="453" t="s">
        <v>232</v>
      </c>
      <c r="AG95" s="453" t="s">
        <v>232</v>
      </c>
      <c r="AH95" s="453" t="s">
        <v>23</v>
      </c>
      <c r="AI95" s="456"/>
      <c r="AJ95" s="453"/>
      <c r="AK95" s="453" t="s">
        <v>230</v>
      </c>
      <c r="AL95" s="454" t="s">
        <v>230</v>
      </c>
      <c r="AM95" s="460">
        <f t="shared" si="48"/>
        <v>11</v>
      </c>
      <c r="AN95" s="677" t="str">
        <f t="shared" si="10"/>
        <v>Roscio Mattia</v>
      </c>
      <c r="AO95" s="645"/>
      <c r="AP95" s="645"/>
      <c r="AQ95" s="646"/>
      <c r="AR95" s="400">
        <f t="shared" ref="AR95:BO95" si="77">COUNTIF($C95:$AL95,AR$62)</f>
        <v>0</v>
      </c>
      <c r="AS95" s="400">
        <f t="shared" si="77"/>
        <v>0</v>
      </c>
      <c r="AT95" s="400">
        <f t="shared" si="77"/>
        <v>0</v>
      </c>
      <c r="AU95" s="400">
        <f t="shared" si="77"/>
        <v>0</v>
      </c>
      <c r="AV95" s="400">
        <f t="shared" si="77"/>
        <v>0</v>
      </c>
      <c r="AW95" s="400">
        <f t="shared" si="77"/>
        <v>0</v>
      </c>
      <c r="AX95" s="400">
        <f t="shared" si="77"/>
        <v>3</v>
      </c>
      <c r="AY95" s="400">
        <f t="shared" si="77"/>
        <v>3</v>
      </c>
      <c r="AZ95" s="400">
        <f t="shared" si="77"/>
        <v>3</v>
      </c>
      <c r="BA95" s="400">
        <f t="shared" si="77"/>
        <v>0</v>
      </c>
      <c r="BB95" s="400">
        <f t="shared" si="77"/>
        <v>0</v>
      </c>
      <c r="BC95" s="400">
        <f t="shared" si="77"/>
        <v>0</v>
      </c>
      <c r="BD95" s="400">
        <f t="shared" si="77"/>
        <v>0</v>
      </c>
      <c r="BE95" s="400">
        <f t="shared" si="77"/>
        <v>0</v>
      </c>
      <c r="BF95" s="400">
        <f t="shared" si="77"/>
        <v>0</v>
      </c>
      <c r="BG95" s="400">
        <f t="shared" si="77"/>
        <v>0</v>
      </c>
      <c r="BH95" s="400">
        <f t="shared" si="77"/>
        <v>0</v>
      </c>
      <c r="BI95" s="400">
        <f t="shared" si="77"/>
        <v>0</v>
      </c>
      <c r="BJ95" s="400">
        <f t="shared" si="77"/>
        <v>0</v>
      </c>
      <c r="BK95" s="400">
        <f t="shared" si="77"/>
        <v>2</v>
      </c>
      <c r="BL95" s="400">
        <f t="shared" si="77"/>
        <v>0</v>
      </c>
      <c r="BM95" s="400">
        <f t="shared" si="77"/>
        <v>0</v>
      </c>
      <c r="BN95" s="400">
        <f t="shared" si="77"/>
        <v>0</v>
      </c>
      <c r="BO95" s="400">
        <f t="shared" si="77"/>
        <v>0</v>
      </c>
      <c r="BP95" s="677" t="str">
        <f t="shared" si="12"/>
        <v>Roscio Mattia</v>
      </c>
      <c r="BQ95" s="645"/>
      <c r="BR95" s="645"/>
      <c r="BS95" s="646"/>
      <c r="BT95" s="401"/>
      <c r="BU95" s="401"/>
      <c r="BV95" s="401"/>
      <c r="BW95" s="401"/>
      <c r="BX95" s="401"/>
      <c r="BY95" s="401"/>
      <c r="BZ95" s="401"/>
      <c r="CA95" s="401"/>
      <c r="CB95" s="401"/>
      <c r="CC95" s="401"/>
      <c r="CD95" s="401"/>
      <c r="CE95" s="401"/>
      <c r="CF95" s="401"/>
      <c r="CG95" s="401"/>
      <c r="CH95" s="401"/>
      <c r="CI95" s="401"/>
      <c r="CJ95" s="401"/>
    </row>
    <row r="96" spans="1:88" ht="18.75" customHeight="1" x14ac:dyDescent="0.2">
      <c r="A96" s="440" t="str">
        <f t="shared" ref="A96:B96" si="78">A36</f>
        <v>Lettere</v>
      </c>
      <c r="B96" s="441" t="str">
        <f t="shared" si="78"/>
        <v>Rota Simona</v>
      </c>
      <c r="C96" s="455" t="s">
        <v>229</v>
      </c>
      <c r="D96" s="453" t="s">
        <v>229</v>
      </c>
      <c r="E96" s="453"/>
      <c r="F96" s="453"/>
      <c r="G96" s="453"/>
      <c r="H96" s="454"/>
      <c r="I96" s="455"/>
      <c r="J96" s="453"/>
      <c r="K96" s="453"/>
      <c r="L96" s="453"/>
      <c r="M96" s="453"/>
      <c r="N96" s="456"/>
      <c r="O96" s="453"/>
      <c r="P96" s="453"/>
      <c r="Q96" s="454"/>
      <c r="R96" s="457" t="s">
        <v>229</v>
      </c>
      <c r="S96" s="458" t="s">
        <v>229</v>
      </c>
      <c r="T96" s="458" t="s">
        <v>229</v>
      </c>
      <c r="U96" s="458"/>
      <c r="V96" s="458"/>
      <c r="W96" s="459"/>
      <c r="X96" s="457"/>
      <c r="Y96" s="458"/>
      <c r="Z96" s="453"/>
      <c r="AA96" s="453"/>
      <c r="AB96" s="453"/>
      <c r="AC96" s="454"/>
      <c r="AD96" s="455" t="s">
        <v>229</v>
      </c>
      <c r="AE96" s="453" t="s">
        <v>229</v>
      </c>
      <c r="AF96" s="453" t="s">
        <v>229</v>
      </c>
      <c r="AG96" s="453" t="s">
        <v>23</v>
      </c>
      <c r="AH96" s="453"/>
      <c r="AI96" s="456"/>
      <c r="AJ96" s="453"/>
      <c r="AK96" s="453"/>
      <c r="AL96" s="454"/>
      <c r="AM96" s="460">
        <f t="shared" si="48"/>
        <v>9</v>
      </c>
      <c r="AN96" s="677" t="str">
        <f t="shared" si="10"/>
        <v>Rota Simona</v>
      </c>
      <c r="AO96" s="645"/>
      <c r="AP96" s="645"/>
      <c r="AQ96" s="646"/>
      <c r="AR96" s="400">
        <f t="shared" ref="AR96:BO96" si="79">COUNTIF($C96:$AL96,AR$62)</f>
        <v>0</v>
      </c>
      <c r="AS96" s="400">
        <f t="shared" si="79"/>
        <v>0</v>
      </c>
      <c r="AT96" s="400">
        <f t="shared" si="79"/>
        <v>0</v>
      </c>
      <c r="AU96" s="400">
        <f t="shared" si="79"/>
        <v>0</v>
      </c>
      <c r="AV96" s="400">
        <f t="shared" si="79"/>
        <v>0</v>
      </c>
      <c r="AW96" s="400">
        <f t="shared" si="79"/>
        <v>8</v>
      </c>
      <c r="AX96" s="400">
        <f t="shared" si="79"/>
        <v>0</v>
      </c>
      <c r="AY96" s="400">
        <f t="shared" si="79"/>
        <v>0</v>
      </c>
      <c r="AZ96" s="400">
        <f t="shared" si="79"/>
        <v>0</v>
      </c>
      <c r="BA96" s="400">
        <f t="shared" si="79"/>
        <v>0</v>
      </c>
      <c r="BB96" s="400">
        <f t="shared" si="79"/>
        <v>0</v>
      </c>
      <c r="BC96" s="400">
        <f t="shared" si="79"/>
        <v>0</v>
      </c>
      <c r="BD96" s="400">
        <f t="shared" si="79"/>
        <v>0</v>
      </c>
      <c r="BE96" s="400">
        <f t="shared" si="79"/>
        <v>0</v>
      </c>
      <c r="BF96" s="400">
        <f t="shared" si="79"/>
        <v>0</v>
      </c>
      <c r="BG96" s="400">
        <f t="shared" si="79"/>
        <v>0</v>
      </c>
      <c r="BH96" s="400">
        <f t="shared" si="79"/>
        <v>0</v>
      </c>
      <c r="BI96" s="400">
        <f t="shared" si="79"/>
        <v>0</v>
      </c>
      <c r="BJ96" s="400">
        <f t="shared" si="79"/>
        <v>0</v>
      </c>
      <c r="BK96" s="400">
        <f t="shared" si="79"/>
        <v>1</v>
      </c>
      <c r="BL96" s="400">
        <f t="shared" si="79"/>
        <v>0</v>
      </c>
      <c r="BM96" s="400">
        <f t="shared" si="79"/>
        <v>0</v>
      </c>
      <c r="BN96" s="400">
        <f t="shared" si="79"/>
        <v>0</v>
      </c>
      <c r="BO96" s="400">
        <f t="shared" si="79"/>
        <v>0</v>
      </c>
      <c r="BP96" s="677" t="str">
        <f t="shared" si="12"/>
        <v>Rota Simona</v>
      </c>
      <c r="BQ96" s="645"/>
      <c r="BR96" s="645"/>
      <c r="BS96" s="646"/>
      <c r="BT96" s="401"/>
      <c r="BU96" s="401"/>
      <c r="BV96" s="401"/>
      <c r="BW96" s="401"/>
      <c r="BX96" s="401"/>
      <c r="BY96" s="401"/>
      <c r="BZ96" s="401"/>
      <c r="CA96" s="401"/>
      <c r="CB96" s="401"/>
      <c r="CC96" s="401"/>
      <c r="CD96" s="401"/>
      <c r="CE96" s="401"/>
      <c r="CF96" s="401"/>
      <c r="CG96" s="401"/>
      <c r="CH96" s="401"/>
      <c r="CI96" s="401"/>
      <c r="CJ96" s="401"/>
    </row>
    <row r="97" spans="1:88" ht="18.75" customHeight="1" x14ac:dyDescent="0.2">
      <c r="A97" s="440" t="str">
        <f t="shared" ref="A97:B97" si="80">A37</f>
        <v>Lettere</v>
      </c>
      <c r="B97" s="441" t="str">
        <f t="shared" si="80"/>
        <v>Ruta Dylan</v>
      </c>
      <c r="C97" s="455" t="s">
        <v>235</v>
      </c>
      <c r="D97" s="453" t="s">
        <v>235</v>
      </c>
      <c r="E97" s="453" t="s">
        <v>238</v>
      </c>
      <c r="F97" s="453" t="s">
        <v>238</v>
      </c>
      <c r="G97" s="453" t="s">
        <v>23</v>
      </c>
      <c r="H97" s="454"/>
      <c r="I97" s="455" t="s">
        <v>238</v>
      </c>
      <c r="J97" s="453" t="s">
        <v>238</v>
      </c>
      <c r="K97" s="453" t="s">
        <v>235</v>
      </c>
      <c r="L97" s="453" t="s">
        <v>235</v>
      </c>
      <c r="M97" s="453" t="s">
        <v>23</v>
      </c>
      <c r="N97" s="456"/>
      <c r="O97" s="453"/>
      <c r="P97" s="453"/>
      <c r="Q97" s="454"/>
      <c r="R97" s="457" t="s">
        <v>235</v>
      </c>
      <c r="S97" s="458" t="s">
        <v>235</v>
      </c>
      <c r="T97" s="458"/>
      <c r="U97" s="458" t="s">
        <v>238</v>
      </c>
      <c r="V97" s="458" t="s">
        <v>238</v>
      </c>
      <c r="W97" s="479"/>
      <c r="X97" s="457" t="s">
        <v>238</v>
      </c>
      <c r="Y97" s="458" t="s">
        <v>238</v>
      </c>
      <c r="Z97" s="453"/>
      <c r="AA97" s="453" t="s">
        <v>235</v>
      </c>
      <c r="AB97" s="453" t="s">
        <v>235</v>
      </c>
      <c r="AC97" s="454" t="s">
        <v>235</v>
      </c>
      <c r="AD97" s="455"/>
      <c r="AE97" s="453"/>
      <c r="AF97" s="453"/>
      <c r="AG97" s="453" t="s">
        <v>238</v>
      </c>
      <c r="AH97" s="453" t="s">
        <v>238</v>
      </c>
      <c r="AI97" s="456"/>
      <c r="AJ97" s="453" t="s">
        <v>238</v>
      </c>
      <c r="AK97" s="453" t="s">
        <v>235</v>
      </c>
      <c r="AL97" s="454" t="s">
        <v>235</v>
      </c>
      <c r="AM97" s="460">
        <f t="shared" si="48"/>
        <v>24</v>
      </c>
      <c r="AN97" s="677" t="str">
        <f t="shared" si="10"/>
        <v>Ruta Dylan</v>
      </c>
      <c r="AO97" s="645"/>
      <c r="AP97" s="645"/>
      <c r="AQ97" s="646"/>
      <c r="AR97" s="400">
        <f t="shared" ref="AR97:BO97" si="81">COUNTIF($C97:$AL97,AR$62)</f>
        <v>0</v>
      </c>
      <c r="AS97" s="400">
        <f t="shared" si="81"/>
        <v>0</v>
      </c>
      <c r="AT97" s="400">
        <f t="shared" si="81"/>
        <v>0</v>
      </c>
      <c r="AU97" s="400">
        <f t="shared" si="81"/>
        <v>0</v>
      </c>
      <c r="AV97" s="400">
        <f t="shared" si="81"/>
        <v>0</v>
      </c>
      <c r="AW97" s="400">
        <f t="shared" si="81"/>
        <v>0</v>
      </c>
      <c r="AX97" s="400">
        <f t="shared" si="81"/>
        <v>0</v>
      </c>
      <c r="AY97" s="400">
        <f t="shared" si="81"/>
        <v>0</v>
      </c>
      <c r="AZ97" s="400">
        <f t="shared" si="81"/>
        <v>0</v>
      </c>
      <c r="BA97" s="400">
        <f t="shared" si="81"/>
        <v>0</v>
      </c>
      <c r="BB97" s="400">
        <f t="shared" si="81"/>
        <v>0</v>
      </c>
      <c r="BC97" s="400">
        <f t="shared" si="81"/>
        <v>11</v>
      </c>
      <c r="BD97" s="400">
        <f t="shared" si="81"/>
        <v>0</v>
      </c>
      <c r="BE97" s="400">
        <f t="shared" si="81"/>
        <v>0</v>
      </c>
      <c r="BF97" s="400">
        <f t="shared" si="81"/>
        <v>11</v>
      </c>
      <c r="BG97" s="400">
        <f t="shared" si="81"/>
        <v>0</v>
      </c>
      <c r="BH97" s="400">
        <f t="shared" si="81"/>
        <v>0</v>
      </c>
      <c r="BI97" s="400">
        <f t="shared" si="81"/>
        <v>0</v>
      </c>
      <c r="BJ97" s="400">
        <f t="shared" si="81"/>
        <v>0</v>
      </c>
      <c r="BK97" s="400">
        <f t="shared" si="81"/>
        <v>2</v>
      </c>
      <c r="BL97" s="400">
        <f t="shared" si="81"/>
        <v>0</v>
      </c>
      <c r="BM97" s="400">
        <f t="shared" si="81"/>
        <v>0</v>
      </c>
      <c r="BN97" s="400">
        <f t="shared" si="81"/>
        <v>0</v>
      </c>
      <c r="BO97" s="400">
        <f t="shared" si="81"/>
        <v>0</v>
      </c>
      <c r="BP97" s="677" t="str">
        <f t="shared" si="12"/>
        <v>Ruta Dylan</v>
      </c>
      <c r="BQ97" s="645"/>
      <c r="BR97" s="645"/>
      <c r="BS97" s="646"/>
      <c r="BT97" s="401"/>
      <c r="BU97" s="401"/>
      <c r="BV97" s="401"/>
      <c r="BW97" s="401"/>
      <c r="BX97" s="401"/>
      <c r="BY97" s="401"/>
      <c r="BZ97" s="401"/>
      <c r="CA97" s="401"/>
      <c r="CB97" s="401"/>
      <c r="CC97" s="401"/>
      <c r="CD97" s="401"/>
      <c r="CE97" s="401"/>
      <c r="CF97" s="401"/>
      <c r="CG97" s="401"/>
      <c r="CH97" s="401"/>
      <c r="CI97" s="401"/>
      <c r="CJ97" s="401"/>
    </row>
    <row r="98" spans="1:88" ht="18.75" customHeight="1" x14ac:dyDescent="0.2">
      <c r="A98" s="440" t="str">
        <f t="shared" ref="A98:B98" si="82">A38</f>
        <v>Matematica</v>
      </c>
      <c r="B98" s="441" t="str">
        <f t="shared" si="82"/>
        <v>Semeghini Anna</v>
      </c>
      <c r="C98" s="455" t="s">
        <v>226</v>
      </c>
      <c r="D98" s="453" t="s">
        <v>226</v>
      </c>
      <c r="E98" s="453" t="s">
        <v>225</v>
      </c>
      <c r="F98" s="453"/>
      <c r="G98" s="453"/>
      <c r="H98" s="454"/>
      <c r="I98" s="455"/>
      <c r="J98" s="453"/>
      <c r="K98" s="453"/>
      <c r="L98" s="453"/>
      <c r="M98" s="453" t="s">
        <v>226</v>
      </c>
      <c r="N98" s="456"/>
      <c r="O98" s="453" t="s">
        <v>225</v>
      </c>
      <c r="P98" s="453" t="s">
        <v>225</v>
      </c>
      <c r="Q98" s="454" t="s">
        <v>226</v>
      </c>
      <c r="R98" s="457"/>
      <c r="S98" s="458"/>
      <c r="T98" s="458" t="s">
        <v>226</v>
      </c>
      <c r="U98" s="458"/>
      <c r="V98" s="458" t="s">
        <v>225</v>
      </c>
      <c r="W98" s="459" t="s">
        <v>225</v>
      </c>
      <c r="X98" s="457"/>
      <c r="Y98" s="458"/>
      <c r="Z98" s="453" t="s">
        <v>225</v>
      </c>
      <c r="AA98" s="453" t="s">
        <v>23</v>
      </c>
      <c r="AB98" s="453" t="s">
        <v>226</v>
      </c>
      <c r="AC98" s="454"/>
      <c r="AD98" s="455"/>
      <c r="AE98" s="453"/>
      <c r="AF98" s="453" t="s">
        <v>226</v>
      </c>
      <c r="AG98" s="453"/>
      <c r="AH98" s="453" t="s">
        <v>225</v>
      </c>
      <c r="AI98" s="456"/>
      <c r="AJ98" s="453"/>
      <c r="AK98" s="453"/>
      <c r="AL98" s="454"/>
      <c r="AM98" s="460">
        <f t="shared" si="48"/>
        <v>15</v>
      </c>
      <c r="AN98" s="677" t="str">
        <f t="shared" si="10"/>
        <v>Semeghini Anna</v>
      </c>
      <c r="AO98" s="645"/>
      <c r="AP98" s="645"/>
      <c r="AQ98" s="646"/>
      <c r="AR98" s="400">
        <f t="shared" ref="AR98:BO98" si="83">COUNTIF($C98:$AL98,AR$62)</f>
        <v>0</v>
      </c>
      <c r="AS98" s="400">
        <f t="shared" si="83"/>
        <v>7</v>
      </c>
      <c r="AT98" s="400">
        <f t="shared" si="83"/>
        <v>7</v>
      </c>
      <c r="AU98" s="400">
        <f t="shared" si="83"/>
        <v>0</v>
      </c>
      <c r="AV98" s="400">
        <f t="shared" si="83"/>
        <v>0</v>
      </c>
      <c r="AW98" s="400">
        <f t="shared" si="83"/>
        <v>0</v>
      </c>
      <c r="AX98" s="400">
        <f t="shared" si="83"/>
        <v>0</v>
      </c>
      <c r="AY98" s="400">
        <f t="shared" si="83"/>
        <v>0</v>
      </c>
      <c r="AZ98" s="400">
        <f t="shared" si="83"/>
        <v>0</v>
      </c>
      <c r="BA98" s="400">
        <f t="shared" si="83"/>
        <v>0</v>
      </c>
      <c r="BB98" s="400">
        <f t="shared" si="83"/>
        <v>0</v>
      </c>
      <c r="BC98" s="400">
        <f t="shared" si="83"/>
        <v>0</v>
      </c>
      <c r="BD98" s="400">
        <f t="shared" si="83"/>
        <v>0</v>
      </c>
      <c r="BE98" s="400">
        <f t="shared" si="83"/>
        <v>0</v>
      </c>
      <c r="BF98" s="400">
        <f t="shared" si="83"/>
        <v>0</v>
      </c>
      <c r="BG98" s="400">
        <f t="shared" si="83"/>
        <v>0</v>
      </c>
      <c r="BH98" s="400">
        <f t="shared" si="83"/>
        <v>0</v>
      </c>
      <c r="BI98" s="400">
        <f t="shared" si="83"/>
        <v>0</v>
      </c>
      <c r="BJ98" s="400">
        <f t="shared" si="83"/>
        <v>0</v>
      </c>
      <c r="BK98" s="400">
        <f t="shared" si="83"/>
        <v>1</v>
      </c>
      <c r="BL98" s="400">
        <f t="shared" si="83"/>
        <v>0</v>
      </c>
      <c r="BM98" s="400">
        <f t="shared" si="83"/>
        <v>0</v>
      </c>
      <c r="BN98" s="400">
        <f t="shared" si="83"/>
        <v>0</v>
      </c>
      <c r="BO98" s="400">
        <f t="shared" si="83"/>
        <v>0</v>
      </c>
      <c r="BP98" s="677" t="str">
        <f t="shared" si="12"/>
        <v>Semeghini Anna</v>
      </c>
      <c r="BQ98" s="645"/>
      <c r="BR98" s="645"/>
      <c r="BS98" s="646"/>
      <c r="BT98" s="401"/>
      <c r="BU98" s="401"/>
      <c r="BV98" s="401"/>
      <c r="BW98" s="401"/>
      <c r="BX98" s="401"/>
      <c r="BY98" s="401"/>
      <c r="BZ98" s="401"/>
      <c r="CA98" s="401"/>
      <c r="CB98" s="401"/>
      <c r="CC98" s="401"/>
      <c r="CD98" s="401"/>
      <c r="CE98" s="401"/>
      <c r="CF98" s="401"/>
      <c r="CG98" s="401"/>
      <c r="CH98" s="401"/>
      <c r="CI98" s="401"/>
      <c r="CJ98" s="401"/>
    </row>
    <row r="99" spans="1:88" ht="18.75" customHeight="1" x14ac:dyDescent="0.2">
      <c r="A99" s="440" t="str">
        <f t="shared" ref="A99:B99" si="84">A39</f>
        <v>Inglese m.l.</v>
      </c>
      <c r="B99" s="441" t="str">
        <f t="shared" si="84"/>
        <v>Sicurella Eleonora</v>
      </c>
      <c r="C99" s="477"/>
      <c r="D99" s="462"/>
      <c r="E99" s="462"/>
      <c r="F99" s="462"/>
      <c r="G99" s="462"/>
      <c r="H99" s="454"/>
      <c r="I99" s="455"/>
      <c r="J99" s="453"/>
      <c r="K99" s="462"/>
      <c r="L99" s="453" t="s">
        <v>23</v>
      </c>
      <c r="M99" s="462"/>
      <c r="N99" s="456"/>
      <c r="O99" s="462"/>
      <c r="P99" s="462"/>
      <c r="Q99" s="463"/>
      <c r="R99" s="464"/>
      <c r="S99" s="458"/>
      <c r="T99" s="465"/>
      <c r="U99" s="465"/>
      <c r="V99" s="465"/>
      <c r="W99" s="459"/>
      <c r="X99" s="477"/>
      <c r="Y99" s="462"/>
      <c r="Z99" s="453"/>
      <c r="AA99" s="462"/>
      <c r="AB99" s="398" t="s">
        <v>23</v>
      </c>
      <c r="AC99" s="463"/>
      <c r="AD99" s="455"/>
      <c r="AE99" s="453"/>
      <c r="AF99" s="453"/>
      <c r="AG99" s="453"/>
      <c r="AH99" s="453"/>
      <c r="AI99" s="456"/>
      <c r="AJ99" s="453"/>
      <c r="AK99" s="453"/>
      <c r="AL99" s="454"/>
      <c r="AM99" s="460">
        <f t="shared" si="48"/>
        <v>2</v>
      </c>
      <c r="AN99" s="677" t="str">
        <f t="shared" si="10"/>
        <v>Sicurella Eleonora</v>
      </c>
      <c r="AO99" s="645"/>
      <c r="AP99" s="645"/>
      <c r="AQ99" s="646"/>
      <c r="AR99" s="400">
        <f t="shared" ref="AR99:BO99" si="85">COUNTIF($C99:$AL99,AR$62)</f>
        <v>0</v>
      </c>
      <c r="AS99" s="400">
        <f t="shared" si="85"/>
        <v>0</v>
      </c>
      <c r="AT99" s="400">
        <f t="shared" si="85"/>
        <v>0</v>
      </c>
      <c r="AU99" s="400">
        <f t="shared" si="85"/>
        <v>0</v>
      </c>
      <c r="AV99" s="400">
        <f t="shared" si="85"/>
        <v>0</v>
      </c>
      <c r="AW99" s="400">
        <f t="shared" si="85"/>
        <v>0</v>
      </c>
      <c r="AX99" s="400">
        <f t="shared" si="85"/>
        <v>0</v>
      </c>
      <c r="AY99" s="400">
        <f t="shared" si="85"/>
        <v>0</v>
      </c>
      <c r="AZ99" s="400">
        <f t="shared" si="85"/>
        <v>0</v>
      </c>
      <c r="BA99" s="400">
        <f t="shared" si="85"/>
        <v>0</v>
      </c>
      <c r="BB99" s="400">
        <f t="shared" si="85"/>
        <v>0</v>
      </c>
      <c r="BC99" s="400">
        <f t="shared" si="85"/>
        <v>0</v>
      </c>
      <c r="BD99" s="400">
        <f t="shared" si="85"/>
        <v>0</v>
      </c>
      <c r="BE99" s="400">
        <f t="shared" si="85"/>
        <v>0</v>
      </c>
      <c r="BF99" s="400">
        <f t="shared" si="85"/>
        <v>0</v>
      </c>
      <c r="BG99" s="400">
        <f t="shared" si="85"/>
        <v>0</v>
      </c>
      <c r="BH99" s="400">
        <f t="shared" si="85"/>
        <v>0</v>
      </c>
      <c r="BI99" s="400">
        <f t="shared" si="85"/>
        <v>0</v>
      </c>
      <c r="BJ99" s="400">
        <f t="shared" si="85"/>
        <v>0</v>
      </c>
      <c r="BK99" s="400">
        <f t="shared" si="85"/>
        <v>2</v>
      </c>
      <c r="BL99" s="400">
        <f t="shared" si="85"/>
        <v>0</v>
      </c>
      <c r="BM99" s="400">
        <f t="shared" si="85"/>
        <v>0</v>
      </c>
      <c r="BN99" s="400">
        <f t="shared" si="85"/>
        <v>0</v>
      </c>
      <c r="BO99" s="400">
        <f t="shared" si="85"/>
        <v>0</v>
      </c>
      <c r="BP99" s="677" t="str">
        <f t="shared" si="12"/>
        <v>Sicurella Eleonora</v>
      </c>
      <c r="BQ99" s="645"/>
      <c r="BR99" s="645"/>
      <c r="BS99" s="646"/>
      <c r="BT99" s="401"/>
      <c r="BU99" s="401"/>
      <c r="BV99" s="401"/>
      <c r="BW99" s="401"/>
      <c r="BX99" s="401"/>
      <c r="BY99" s="401"/>
      <c r="BZ99" s="401"/>
      <c r="CA99" s="401"/>
      <c r="CB99" s="401"/>
      <c r="CC99" s="401"/>
      <c r="CD99" s="401"/>
      <c r="CE99" s="401"/>
      <c r="CF99" s="401"/>
      <c r="CG99" s="401"/>
      <c r="CH99" s="401"/>
      <c r="CI99" s="401"/>
      <c r="CJ99" s="401"/>
    </row>
    <row r="100" spans="1:88" ht="18.75" customHeight="1" x14ac:dyDescent="0.2">
      <c r="A100" s="440" t="str">
        <f t="shared" ref="A100:B100" si="86">A40</f>
        <v>Inglese</v>
      </c>
      <c r="B100" s="441" t="str">
        <f t="shared" si="86"/>
        <v>Siviero Ilaria</v>
      </c>
      <c r="C100" s="455"/>
      <c r="D100" s="453"/>
      <c r="E100" s="453" t="s">
        <v>228</v>
      </c>
      <c r="F100" s="462" t="s">
        <v>229</v>
      </c>
      <c r="G100" s="453" t="s">
        <v>236</v>
      </c>
      <c r="H100" s="454" t="s">
        <v>227</v>
      </c>
      <c r="I100" s="464"/>
      <c r="J100" s="398"/>
      <c r="K100" s="398"/>
      <c r="L100" s="398"/>
      <c r="M100" s="398"/>
      <c r="N100" s="456"/>
      <c r="O100" s="462" t="s">
        <v>236</v>
      </c>
      <c r="P100" s="453" t="s">
        <v>228</v>
      </c>
      <c r="Q100" s="454" t="s">
        <v>229</v>
      </c>
      <c r="R100" s="457" t="s">
        <v>23</v>
      </c>
      <c r="S100" s="458" t="s">
        <v>236</v>
      </c>
      <c r="T100" s="465" t="s">
        <v>227</v>
      </c>
      <c r="U100" s="465" t="s">
        <v>228</v>
      </c>
      <c r="V100" s="465" t="s">
        <v>229</v>
      </c>
      <c r="W100" s="459" t="s">
        <v>229</v>
      </c>
      <c r="X100" s="457" t="s">
        <v>236</v>
      </c>
      <c r="Y100" s="458" t="s">
        <v>23</v>
      </c>
      <c r="Z100" s="453" t="s">
        <v>229</v>
      </c>
      <c r="AA100" s="462" t="s">
        <v>227</v>
      </c>
      <c r="AB100" s="453" t="s">
        <v>227</v>
      </c>
      <c r="AC100" s="463" t="s">
        <v>228</v>
      </c>
      <c r="AD100" s="455"/>
      <c r="AE100" s="453"/>
      <c r="AF100" s="453" t="s">
        <v>228</v>
      </c>
      <c r="AG100" s="453" t="s">
        <v>236</v>
      </c>
      <c r="AH100" s="453" t="s">
        <v>227</v>
      </c>
      <c r="AI100" s="456"/>
      <c r="AJ100" s="453"/>
      <c r="AK100" s="453"/>
      <c r="AL100" s="454"/>
      <c r="AM100" s="460">
        <f t="shared" si="48"/>
        <v>22</v>
      </c>
      <c r="AN100" s="677" t="str">
        <f t="shared" si="10"/>
        <v>Siviero Ilaria</v>
      </c>
      <c r="AO100" s="645"/>
      <c r="AP100" s="645"/>
      <c r="AQ100" s="646"/>
      <c r="AR100" s="400">
        <f t="shared" ref="AR100:BO100" si="87">COUNTIF($C100:$AL100,AR$62)</f>
        <v>0</v>
      </c>
      <c r="AS100" s="400">
        <f t="shared" si="87"/>
        <v>0</v>
      </c>
      <c r="AT100" s="400">
        <f t="shared" si="87"/>
        <v>0</v>
      </c>
      <c r="AU100" s="400">
        <f t="shared" si="87"/>
        <v>5</v>
      </c>
      <c r="AV100" s="400">
        <f t="shared" si="87"/>
        <v>5</v>
      </c>
      <c r="AW100" s="400">
        <f t="shared" si="87"/>
        <v>5</v>
      </c>
      <c r="AX100" s="400">
        <f t="shared" si="87"/>
        <v>0</v>
      </c>
      <c r="AY100" s="400">
        <f t="shared" si="87"/>
        <v>0</v>
      </c>
      <c r="AZ100" s="400">
        <f t="shared" si="87"/>
        <v>0</v>
      </c>
      <c r="BA100" s="400">
        <f t="shared" si="87"/>
        <v>0</v>
      </c>
      <c r="BB100" s="400">
        <f t="shared" si="87"/>
        <v>0</v>
      </c>
      <c r="BC100" s="400">
        <f t="shared" si="87"/>
        <v>0</v>
      </c>
      <c r="BD100" s="400">
        <f t="shared" si="87"/>
        <v>5</v>
      </c>
      <c r="BE100" s="400">
        <f t="shared" si="87"/>
        <v>0</v>
      </c>
      <c r="BF100" s="400">
        <f t="shared" si="87"/>
        <v>0</v>
      </c>
      <c r="BG100" s="400">
        <f t="shared" si="87"/>
        <v>0</v>
      </c>
      <c r="BH100" s="400">
        <f t="shared" si="87"/>
        <v>0</v>
      </c>
      <c r="BI100" s="400">
        <f t="shared" si="87"/>
        <v>0</v>
      </c>
      <c r="BJ100" s="400">
        <f t="shared" si="87"/>
        <v>0</v>
      </c>
      <c r="BK100" s="400">
        <f t="shared" si="87"/>
        <v>2</v>
      </c>
      <c r="BL100" s="400">
        <f t="shared" si="87"/>
        <v>0</v>
      </c>
      <c r="BM100" s="400">
        <f t="shared" si="87"/>
        <v>0</v>
      </c>
      <c r="BN100" s="400">
        <f t="shared" si="87"/>
        <v>0</v>
      </c>
      <c r="BO100" s="400">
        <f t="shared" si="87"/>
        <v>0</v>
      </c>
      <c r="BP100" s="677" t="str">
        <f t="shared" si="12"/>
        <v>Siviero Ilaria</v>
      </c>
      <c r="BQ100" s="645"/>
      <c r="BR100" s="645"/>
      <c r="BS100" s="646"/>
      <c r="BT100" s="401"/>
      <c r="BU100" s="401"/>
      <c r="BV100" s="401"/>
      <c r="BW100" s="401"/>
      <c r="BX100" s="401"/>
      <c r="BY100" s="401"/>
      <c r="BZ100" s="401"/>
      <c r="CA100" s="401"/>
      <c r="CB100" s="401"/>
      <c r="CC100" s="401"/>
      <c r="CD100" s="401"/>
      <c r="CE100" s="401"/>
      <c r="CF100" s="401"/>
      <c r="CG100" s="401"/>
      <c r="CH100" s="401"/>
      <c r="CI100" s="401"/>
      <c r="CJ100" s="401"/>
    </row>
    <row r="101" spans="1:88" ht="18.75" customHeight="1" x14ac:dyDescent="0.2">
      <c r="A101" s="440" t="str">
        <f t="shared" ref="A101:B101" si="88">A41</f>
        <v>Inglese m.l.</v>
      </c>
      <c r="B101" s="441" t="str">
        <f t="shared" si="88"/>
        <v>Valentini Cristina</v>
      </c>
      <c r="C101" s="455"/>
      <c r="D101" s="453"/>
      <c r="E101" s="453"/>
      <c r="F101" s="468"/>
      <c r="G101" s="468"/>
      <c r="H101" s="469"/>
      <c r="I101" s="467"/>
      <c r="J101" s="468"/>
      <c r="K101" s="468"/>
      <c r="L101" s="468"/>
      <c r="M101" s="468"/>
      <c r="N101" s="456"/>
      <c r="O101" s="453"/>
      <c r="P101" s="453"/>
      <c r="Q101" s="454"/>
      <c r="R101" s="467"/>
      <c r="S101" s="468"/>
      <c r="T101" s="468"/>
      <c r="U101" s="468"/>
      <c r="V101" s="468"/>
      <c r="W101" s="469"/>
      <c r="X101" s="467"/>
      <c r="Y101" s="468"/>
      <c r="Z101" s="468"/>
      <c r="AA101" s="468"/>
      <c r="AB101" s="468"/>
      <c r="AC101" s="463"/>
      <c r="AD101" s="455"/>
      <c r="AE101" s="453"/>
      <c r="AF101" s="453"/>
      <c r="AG101" s="453"/>
      <c r="AH101" s="468"/>
      <c r="AI101" s="456"/>
      <c r="AJ101" s="468"/>
      <c r="AK101" s="468"/>
      <c r="AL101" s="469"/>
      <c r="AM101" s="460">
        <f t="shared" si="48"/>
        <v>0</v>
      </c>
      <c r="AN101" s="677" t="str">
        <f t="shared" si="10"/>
        <v>Valentini Cristina</v>
      </c>
      <c r="AO101" s="645"/>
      <c r="AP101" s="645"/>
      <c r="AQ101" s="646"/>
      <c r="AR101" s="400">
        <f t="shared" ref="AR101:BO101" si="89">COUNTIF($C101:$AL101,AR$62)</f>
        <v>0</v>
      </c>
      <c r="AS101" s="400">
        <f t="shared" si="89"/>
        <v>0</v>
      </c>
      <c r="AT101" s="400">
        <f t="shared" si="89"/>
        <v>0</v>
      </c>
      <c r="AU101" s="400">
        <f t="shared" si="89"/>
        <v>0</v>
      </c>
      <c r="AV101" s="400">
        <f t="shared" si="89"/>
        <v>0</v>
      </c>
      <c r="AW101" s="400">
        <f t="shared" si="89"/>
        <v>0</v>
      </c>
      <c r="AX101" s="400">
        <f t="shared" si="89"/>
        <v>0</v>
      </c>
      <c r="AY101" s="400">
        <f t="shared" si="89"/>
        <v>0</v>
      </c>
      <c r="AZ101" s="400">
        <f t="shared" si="89"/>
        <v>0</v>
      </c>
      <c r="BA101" s="400">
        <f t="shared" si="89"/>
        <v>0</v>
      </c>
      <c r="BB101" s="400">
        <f t="shared" si="89"/>
        <v>0</v>
      </c>
      <c r="BC101" s="400">
        <f t="shared" si="89"/>
        <v>0</v>
      </c>
      <c r="BD101" s="400">
        <f t="shared" si="89"/>
        <v>0</v>
      </c>
      <c r="BE101" s="400">
        <f t="shared" si="89"/>
        <v>0</v>
      </c>
      <c r="BF101" s="400">
        <f t="shared" si="89"/>
        <v>0</v>
      </c>
      <c r="BG101" s="400">
        <f t="shared" si="89"/>
        <v>0</v>
      </c>
      <c r="BH101" s="400">
        <f t="shared" si="89"/>
        <v>0</v>
      </c>
      <c r="BI101" s="400">
        <f t="shared" si="89"/>
        <v>0</v>
      </c>
      <c r="BJ101" s="400">
        <f t="shared" si="89"/>
        <v>0</v>
      </c>
      <c r="BK101" s="400">
        <f t="shared" si="89"/>
        <v>0</v>
      </c>
      <c r="BL101" s="400">
        <f t="shared" si="89"/>
        <v>0</v>
      </c>
      <c r="BM101" s="400">
        <f t="shared" si="89"/>
        <v>0</v>
      </c>
      <c r="BN101" s="400">
        <f t="shared" si="89"/>
        <v>0</v>
      </c>
      <c r="BO101" s="400">
        <f t="shared" si="89"/>
        <v>0</v>
      </c>
      <c r="BP101" s="677" t="str">
        <f t="shared" si="12"/>
        <v>Valentini Cristina</v>
      </c>
      <c r="BQ101" s="645"/>
      <c r="BR101" s="645"/>
      <c r="BS101" s="646"/>
      <c r="BT101" s="401"/>
      <c r="BU101" s="401"/>
      <c r="BV101" s="401"/>
      <c r="BW101" s="401"/>
      <c r="BX101" s="401"/>
      <c r="BY101" s="401"/>
      <c r="BZ101" s="401"/>
      <c r="CA101" s="401"/>
      <c r="CB101" s="401"/>
      <c r="CC101" s="401"/>
      <c r="CD101" s="401"/>
      <c r="CE101" s="401"/>
      <c r="CF101" s="401"/>
      <c r="CG101" s="401"/>
      <c r="CH101" s="401"/>
      <c r="CI101" s="401"/>
      <c r="CJ101" s="401"/>
    </row>
    <row r="102" spans="1:88" ht="18.75" customHeight="1" x14ac:dyDescent="0.2">
      <c r="A102" s="440">
        <f t="shared" ref="A102:B102" si="90">A42</f>
        <v>0</v>
      </c>
      <c r="B102" s="441">
        <f t="shared" si="90"/>
        <v>0</v>
      </c>
      <c r="C102" s="464"/>
      <c r="D102" s="398"/>
      <c r="E102" s="398"/>
      <c r="F102" s="398"/>
      <c r="G102" s="398"/>
      <c r="H102" s="466"/>
      <c r="I102" s="464"/>
      <c r="J102" s="398"/>
      <c r="K102" s="398"/>
      <c r="L102" s="398"/>
      <c r="M102" s="398"/>
      <c r="N102" s="398"/>
      <c r="O102" s="398"/>
      <c r="P102" s="398"/>
      <c r="Q102" s="466"/>
      <c r="R102" s="464"/>
      <c r="S102" s="398"/>
      <c r="T102" s="398"/>
      <c r="U102" s="398"/>
      <c r="V102" s="398"/>
      <c r="W102" s="466"/>
      <c r="X102" s="464"/>
      <c r="Y102" s="398"/>
      <c r="Z102" s="398"/>
      <c r="AA102" s="398"/>
      <c r="AB102" s="398"/>
      <c r="AC102" s="466"/>
      <c r="AD102" s="464"/>
      <c r="AE102" s="398"/>
      <c r="AF102" s="398"/>
      <c r="AG102" s="398"/>
      <c r="AH102" s="398"/>
      <c r="AI102" s="398"/>
      <c r="AJ102" s="398"/>
      <c r="AK102" s="398"/>
      <c r="AL102" s="466"/>
      <c r="AM102" s="460">
        <f t="shared" si="48"/>
        <v>0</v>
      </c>
      <c r="AN102" s="677">
        <f t="shared" si="10"/>
        <v>0</v>
      </c>
      <c r="AO102" s="645"/>
      <c r="AP102" s="645"/>
      <c r="AQ102" s="646"/>
      <c r="AR102" s="400">
        <f t="shared" ref="AR102:BO102" si="91">COUNTIF($C102:$AL102,AR$62)</f>
        <v>0</v>
      </c>
      <c r="AS102" s="400">
        <f t="shared" si="91"/>
        <v>0</v>
      </c>
      <c r="AT102" s="400">
        <f t="shared" si="91"/>
        <v>0</v>
      </c>
      <c r="AU102" s="400">
        <f t="shared" si="91"/>
        <v>0</v>
      </c>
      <c r="AV102" s="400">
        <f t="shared" si="91"/>
        <v>0</v>
      </c>
      <c r="AW102" s="400">
        <f t="shared" si="91"/>
        <v>0</v>
      </c>
      <c r="AX102" s="400">
        <f t="shared" si="91"/>
        <v>0</v>
      </c>
      <c r="AY102" s="400">
        <f t="shared" si="91"/>
        <v>0</v>
      </c>
      <c r="AZ102" s="400">
        <f t="shared" si="91"/>
        <v>0</v>
      </c>
      <c r="BA102" s="400">
        <f t="shared" si="91"/>
        <v>0</v>
      </c>
      <c r="BB102" s="400">
        <f t="shared" si="91"/>
        <v>0</v>
      </c>
      <c r="BC102" s="400">
        <f t="shared" si="91"/>
        <v>0</v>
      </c>
      <c r="BD102" s="400">
        <f t="shared" si="91"/>
        <v>0</v>
      </c>
      <c r="BE102" s="400">
        <f t="shared" si="91"/>
        <v>0</v>
      </c>
      <c r="BF102" s="400">
        <f t="shared" si="91"/>
        <v>0</v>
      </c>
      <c r="BG102" s="400">
        <f t="shared" si="91"/>
        <v>0</v>
      </c>
      <c r="BH102" s="400">
        <f t="shared" si="91"/>
        <v>0</v>
      </c>
      <c r="BI102" s="400">
        <f t="shared" si="91"/>
        <v>0</v>
      </c>
      <c r="BJ102" s="400">
        <f t="shared" si="91"/>
        <v>0</v>
      </c>
      <c r="BK102" s="400">
        <f t="shared" si="91"/>
        <v>0</v>
      </c>
      <c r="BL102" s="400">
        <f t="shared" si="91"/>
        <v>0</v>
      </c>
      <c r="BM102" s="400">
        <f t="shared" si="91"/>
        <v>0</v>
      </c>
      <c r="BN102" s="400">
        <f t="shared" si="91"/>
        <v>0</v>
      </c>
      <c r="BO102" s="400">
        <f t="shared" si="91"/>
        <v>0</v>
      </c>
      <c r="BP102" s="677">
        <f t="shared" si="12"/>
        <v>0</v>
      </c>
      <c r="BQ102" s="645"/>
      <c r="BR102" s="645"/>
      <c r="BS102" s="646"/>
      <c r="BT102" s="401"/>
      <c r="BU102" s="401"/>
      <c r="BV102" s="401"/>
      <c r="BW102" s="401"/>
      <c r="BX102" s="401"/>
      <c r="BY102" s="401"/>
      <c r="BZ102" s="401"/>
      <c r="CA102" s="401"/>
      <c r="CB102" s="401"/>
      <c r="CC102" s="401"/>
      <c r="CD102" s="401"/>
      <c r="CE102" s="401"/>
      <c r="CF102" s="401"/>
      <c r="CG102" s="401"/>
      <c r="CH102" s="401"/>
      <c r="CI102" s="401"/>
      <c r="CJ102" s="401"/>
    </row>
    <row r="103" spans="1:88" ht="18.75" customHeight="1" x14ac:dyDescent="0.2">
      <c r="A103" s="396">
        <f t="shared" ref="A103:B103" si="92">A43</f>
        <v>0</v>
      </c>
      <c r="B103" s="414">
        <f t="shared" si="92"/>
        <v>0</v>
      </c>
      <c r="C103" s="464"/>
      <c r="D103" s="398"/>
      <c r="E103" s="398"/>
      <c r="F103" s="398"/>
      <c r="G103" s="398"/>
      <c r="H103" s="466"/>
      <c r="I103" s="464"/>
      <c r="J103" s="398"/>
      <c r="K103" s="398"/>
      <c r="L103" s="398"/>
      <c r="M103" s="398"/>
      <c r="N103" s="398"/>
      <c r="O103" s="398"/>
      <c r="P103" s="398"/>
      <c r="Q103" s="466"/>
      <c r="R103" s="464"/>
      <c r="S103" s="398"/>
      <c r="T103" s="398"/>
      <c r="U103" s="398"/>
      <c r="V103" s="398"/>
      <c r="W103" s="466"/>
      <c r="X103" s="464"/>
      <c r="Y103" s="398"/>
      <c r="Z103" s="398"/>
      <c r="AA103" s="398"/>
      <c r="AB103" s="398"/>
      <c r="AC103" s="466"/>
      <c r="AD103" s="464"/>
      <c r="AE103" s="398"/>
      <c r="AF103" s="398"/>
      <c r="AG103" s="398"/>
      <c r="AH103" s="398"/>
      <c r="AI103" s="398"/>
      <c r="AJ103" s="398"/>
      <c r="AK103" s="398"/>
      <c r="AL103" s="466"/>
      <c r="AM103" s="460">
        <f t="shared" si="48"/>
        <v>0</v>
      </c>
      <c r="AN103" s="677">
        <f t="shared" si="10"/>
        <v>0</v>
      </c>
      <c r="AO103" s="645"/>
      <c r="AP103" s="645"/>
      <c r="AQ103" s="646"/>
      <c r="AR103" s="400">
        <f t="shared" ref="AR103:BO103" si="93">COUNTIF($C103:$AL103,AR$62)</f>
        <v>0</v>
      </c>
      <c r="AS103" s="400">
        <f t="shared" si="93"/>
        <v>0</v>
      </c>
      <c r="AT103" s="400">
        <f t="shared" si="93"/>
        <v>0</v>
      </c>
      <c r="AU103" s="400">
        <f t="shared" si="93"/>
        <v>0</v>
      </c>
      <c r="AV103" s="400">
        <f t="shared" si="93"/>
        <v>0</v>
      </c>
      <c r="AW103" s="400">
        <f t="shared" si="93"/>
        <v>0</v>
      </c>
      <c r="AX103" s="400">
        <f t="shared" si="93"/>
        <v>0</v>
      </c>
      <c r="AY103" s="400">
        <f t="shared" si="93"/>
        <v>0</v>
      </c>
      <c r="AZ103" s="400">
        <f t="shared" si="93"/>
        <v>0</v>
      </c>
      <c r="BA103" s="400">
        <f t="shared" si="93"/>
        <v>0</v>
      </c>
      <c r="BB103" s="400">
        <f t="shared" si="93"/>
        <v>0</v>
      </c>
      <c r="BC103" s="400">
        <f t="shared" si="93"/>
        <v>0</v>
      </c>
      <c r="BD103" s="400">
        <f t="shared" si="93"/>
        <v>0</v>
      </c>
      <c r="BE103" s="400">
        <f t="shared" si="93"/>
        <v>0</v>
      </c>
      <c r="BF103" s="400">
        <f t="shared" si="93"/>
        <v>0</v>
      </c>
      <c r="BG103" s="400">
        <f t="shared" si="93"/>
        <v>0</v>
      </c>
      <c r="BH103" s="400">
        <f t="shared" si="93"/>
        <v>0</v>
      </c>
      <c r="BI103" s="400">
        <f t="shared" si="93"/>
        <v>0</v>
      </c>
      <c r="BJ103" s="400">
        <f t="shared" si="93"/>
        <v>0</v>
      </c>
      <c r="BK103" s="400">
        <f t="shared" si="93"/>
        <v>0</v>
      </c>
      <c r="BL103" s="400">
        <f t="shared" si="93"/>
        <v>0</v>
      </c>
      <c r="BM103" s="400">
        <f t="shared" si="93"/>
        <v>0</v>
      </c>
      <c r="BN103" s="400">
        <f t="shared" si="93"/>
        <v>0</v>
      </c>
      <c r="BO103" s="400">
        <f t="shared" si="93"/>
        <v>0</v>
      </c>
      <c r="BP103" s="677">
        <f t="shared" si="12"/>
        <v>0</v>
      </c>
      <c r="BQ103" s="645"/>
      <c r="BR103" s="645"/>
      <c r="BS103" s="646"/>
      <c r="BT103" s="401"/>
      <c r="BU103" s="401"/>
      <c r="BV103" s="401"/>
      <c r="BW103" s="401"/>
      <c r="BX103" s="401"/>
      <c r="BY103" s="401"/>
      <c r="BZ103" s="401"/>
      <c r="CA103" s="401"/>
      <c r="CB103" s="401"/>
      <c r="CC103" s="401"/>
      <c r="CD103" s="401"/>
      <c r="CE103" s="401"/>
      <c r="CF103" s="401"/>
      <c r="CG103" s="401"/>
      <c r="CH103" s="401"/>
      <c r="CI103" s="401"/>
      <c r="CJ103" s="401"/>
    </row>
    <row r="104" spans="1:88" ht="18.75" customHeight="1" x14ac:dyDescent="0.2">
      <c r="A104" s="396">
        <f t="shared" ref="A104:B104" si="94">A44</f>
        <v>0</v>
      </c>
      <c r="B104" s="414">
        <f t="shared" si="94"/>
        <v>0</v>
      </c>
      <c r="C104" s="455"/>
      <c r="D104" s="453"/>
      <c r="E104" s="453"/>
      <c r="F104" s="453"/>
      <c r="G104" s="453"/>
      <c r="H104" s="454"/>
      <c r="I104" s="455"/>
      <c r="J104" s="453"/>
      <c r="K104" s="453"/>
      <c r="L104" s="453"/>
      <c r="M104" s="453"/>
      <c r="N104" s="456"/>
      <c r="O104" s="453"/>
      <c r="P104" s="453"/>
      <c r="Q104" s="454"/>
      <c r="R104" s="457"/>
      <c r="S104" s="458"/>
      <c r="T104" s="458"/>
      <c r="U104" s="458"/>
      <c r="V104" s="458"/>
      <c r="W104" s="459"/>
      <c r="X104" s="457"/>
      <c r="Y104" s="458"/>
      <c r="Z104" s="453"/>
      <c r="AA104" s="453"/>
      <c r="AB104" s="453"/>
      <c r="AC104" s="454"/>
      <c r="AD104" s="455"/>
      <c r="AE104" s="453"/>
      <c r="AF104" s="453"/>
      <c r="AG104" s="453"/>
      <c r="AH104" s="453"/>
      <c r="AI104" s="456"/>
      <c r="AJ104" s="453"/>
      <c r="AK104" s="453"/>
      <c r="AL104" s="454"/>
      <c r="AM104" s="460">
        <f t="shared" si="48"/>
        <v>0</v>
      </c>
      <c r="AN104" s="677">
        <f t="shared" si="10"/>
        <v>0</v>
      </c>
      <c r="AO104" s="645"/>
      <c r="AP104" s="645"/>
      <c r="AQ104" s="646"/>
      <c r="AR104" s="400">
        <f t="shared" ref="AR104:BO104" si="95">COUNTIF($C104:$AL104,AR$62)</f>
        <v>0</v>
      </c>
      <c r="AS104" s="400">
        <f t="shared" si="95"/>
        <v>0</v>
      </c>
      <c r="AT104" s="400">
        <f t="shared" si="95"/>
        <v>0</v>
      </c>
      <c r="AU104" s="400">
        <f t="shared" si="95"/>
        <v>0</v>
      </c>
      <c r="AV104" s="400">
        <f t="shared" si="95"/>
        <v>0</v>
      </c>
      <c r="AW104" s="400">
        <f t="shared" si="95"/>
        <v>0</v>
      </c>
      <c r="AX104" s="400">
        <f t="shared" si="95"/>
        <v>0</v>
      </c>
      <c r="AY104" s="400">
        <f t="shared" si="95"/>
        <v>0</v>
      </c>
      <c r="AZ104" s="400">
        <f t="shared" si="95"/>
        <v>0</v>
      </c>
      <c r="BA104" s="400">
        <f t="shared" si="95"/>
        <v>0</v>
      </c>
      <c r="BB104" s="400">
        <f t="shared" si="95"/>
        <v>0</v>
      </c>
      <c r="BC104" s="400">
        <f t="shared" si="95"/>
        <v>0</v>
      </c>
      <c r="BD104" s="400">
        <f t="shared" si="95"/>
        <v>0</v>
      </c>
      <c r="BE104" s="400">
        <f t="shared" si="95"/>
        <v>0</v>
      </c>
      <c r="BF104" s="400">
        <f t="shared" si="95"/>
        <v>0</v>
      </c>
      <c r="BG104" s="400">
        <f t="shared" si="95"/>
        <v>0</v>
      </c>
      <c r="BH104" s="400">
        <f t="shared" si="95"/>
        <v>0</v>
      </c>
      <c r="BI104" s="400">
        <f t="shared" si="95"/>
        <v>0</v>
      </c>
      <c r="BJ104" s="400">
        <f t="shared" si="95"/>
        <v>0</v>
      </c>
      <c r="BK104" s="400">
        <f t="shared" si="95"/>
        <v>0</v>
      </c>
      <c r="BL104" s="400">
        <f t="shared" si="95"/>
        <v>0</v>
      </c>
      <c r="BM104" s="400">
        <f t="shared" si="95"/>
        <v>0</v>
      </c>
      <c r="BN104" s="400">
        <f t="shared" si="95"/>
        <v>0</v>
      </c>
      <c r="BO104" s="400">
        <f t="shared" si="95"/>
        <v>0</v>
      </c>
      <c r="BP104" s="677">
        <f t="shared" si="12"/>
        <v>0</v>
      </c>
      <c r="BQ104" s="645"/>
      <c r="BR104" s="645"/>
      <c r="BS104" s="646"/>
      <c r="BT104" s="401"/>
      <c r="BU104" s="401"/>
      <c r="BV104" s="401"/>
      <c r="BW104" s="401"/>
      <c r="BX104" s="401"/>
      <c r="BY104" s="401"/>
      <c r="BZ104" s="401"/>
      <c r="CA104" s="401"/>
      <c r="CB104" s="401"/>
      <c r="CC104" s="401"/>
      <c r="CD104" s="401"/>
      <c r="CE104" s="401"/>
      <c r="CF104" s="401"/>
      <c r="CG104" s="401"/>
      <c r="CH104" s="401"/>
      <c r="CI104" s="401"/>
      <c r="CJ104" s="401"/>
    </row>
    <row r="105" spans="1:88" ht="18.75" customHeight="1" x14ac:dyDescent="0.2">
      <c r="A105" s="396">
        <f t="shared" ref="A105:B105" si="96">A45</f>
        <v>0</v>
      </c>
      <c r="B105" s="414">
        <f t="shared" si="96"/>
        <v>0</v>
      </c>
      <c r="C105" s="455"/>
      <c r="D105" s="453"/>
      <c r="E105" s="453"/>
      <c r="F105" s="453"/>
      <c r="G105" s="453"/>
      <c r="H105" s="454"/>
      <c r="I105" s="455"/>
      <c r="J105" s="453"/>
      <c r="K105" s="453"/>
      <c r="L105" s="453"/>
      <c r="M105" s="453"/>
      <c r="N105" s="456"/>
      <c r="O105" s="453"/>
      <c r="P105" s="453"/>
      <c r="Q105" s="454"/>
      <c r="R105" s="457"/>
      <c r="S105" s="458"/>
      <c r="T105" s="458"/>
      <c r="U105" s="458"/>
      <c r="V105" s="458"/>
      <c r="W105" s="459"/>
      <c r="X105" s="457"/>
      <c r="Y105" s="458"/>
      <c r="Z105" s="453"/>
      <c r="AA105" s="453"/>
      <c r="AB105" s="453"/>
      <c r="AC105" s="454"/>
      <c r="AD105" s="455"/>
      <c r="AE105" s="453"/>
      <c r="AF105" s="453"/>
      <c r="AG105" s="453"/>
      <c r="AH105" s="453"/>
      <c r="AI105" s="456"/>
      <c r="AJ105" s="453"/>
      <c r="AK105" s="453"/>
      <c r="AL105" s="454"/>
      <c r="AM105" s="460">
        <f t="shared" si="48"/>
        <v>0</v>
      </c>
      <c r="AN105" s="677">
        <f t="shared" si="10"/>
        <v>0</v>
      </c>
      <c r="AO105" s="645"/>
      <c r="AP105" s="645"/>
      <c r="AQ105" s="646"/>
      <c r="AR105" s="400">
        <f t="shared" ref="AR105:BO105" si="97">COUNTIF($C105:$AL105,AR$62)</f>
        <v>0</v>
      </c>
      <c r="AS105" s="400">
        <f t="shared" si="97"/>
        <v>0</v>
      </c>
      <c r="AT105" s="400">
        <f t="shared" si="97"/>
        <v>0</v>
      </c>
      <c r="AU105" s="400">
        <f t="shared" si="97"/>
        <v>0</v>
      </c>
      <c r="AV105" s="400">
        <f t="shared" si="97"/>
        <v>0</v>
      </c>
      <c r="AW105" s="400">
        <f t="shared" si="97"/>
        <v>0</v>
      </c>
      <c r="AX105" s="400">
        <f t="shared" si="97"/>
        <v>0</v>
      </c>
      <c r="AY105" s="400">
        <f t="shared" si="97"/>
        <v>0</v>
      </c>
      <c r="AZ105" s="400">
        <f t="shared" si="97"/>
        <v>0</v>
      </c>
      <c r="BA105" s="400">
        <f t="shared" si="97"/>
        <v>0</v>
      </c>
      <c r="BB105" s="400">
        <f t="shared" si="97"/>
        <v>0</v>
      </c>
      <c r="BC105" s="400">
        <f t="shared" si="97"/>
        <v>0</v>
      </c>
      <c r="BD105" s="400">
        <f t="shared" si="97"/>
        <v>0</v>
      </c>
      <c r="BE105" s="400">
        <f t="shared" si="97"/>
        <v>0</v>
      </c>
      <c r="BF105" s="400">
        <f t="shared" si="97"/>
        <v>0</v>
      </c>
      <c r="BG105" s="400">
        <f t="shared" si="97"/>
        <v>0</v>
      </c>
      <c r="BH105" s="400">
        <f t="shared" si="97"/>
        <v>0</v>
      </c>
      <c r="BI105" s="400">
        <f t="shared" si="97"/>
        <v>0</v>
      </c>
      <c r="BJ105" s="400">
        <f t="shared" si="97"/>
        <v>0</v>
      </c>
      <c r="BK105" s="400">
        <f t="shared" si="97"/>
        <v>0</v>
      </c>
      <c r="BL105" s="400">
        <f t="shared" si="97"/>
        <v>0</v>
      </c>
      <c r="BM105" s="400">
        <f t="shared" si="97"/>
        <v>0</v>
      </c>
      <c r="BN105" s="400">
        <f t="shared" si="97"/>
        <v>0</v>
      </c>
      <c r="BO105" s="400">
        <f t="shared" si="97"/>
        <v>0</v>
      </c>
      <c r="BP105" s="677">
        <f t="shared" si="12"/>
        <v>0</v>
      </c>
      <c r="BQ105" s="645"/>
      <c r="BR105" s="645"/>
      <c r="BS105" s="646"/>
      <c r="BT105" s="401"/>
      <c r="BU105" s="401"/>
      <c r="BV105" s="401"/>
      <c r="BW105" s="401"/>
      <c r="BX105" s="401"/>
      <c r="BY105" s="401"/>
      <c r="BZ105" s="401"/>
      <c r="CA105" s="401"/>
      <c r="CB105" s="401"/>
      <c r="CC105" s="401"/>
      <c r="CD105" s="401"/>
      <c r="CE105" s="401"/>
      <c r="CF105" s="401"/>
      <c r="CG105" s="401"/>
      <c r="CH105" s="401"/>
      <c r="CI105" s="401"/>
      <c r="CJ105" s="401"/>
    </row>
    <row r="106" spans="1:88" ht="18.75" customHeight="1" x14ac:dyDescent="0.2">
      <c r="A106" s="396">
        <f t="shared" ref="A106:B106" si="98">A46</f>
        <v>0</v>
      </c>
      <c r="B106" s="414">
        <f t="shared" si="98"/>
        <v>0</v>
      </c>
      <c r="C106" s="464"/>
      <c r="D106" s="398"/>
      <c r="E106" s="398"/>
      <c r="F106" s="398"/>
      <c r="G106" s="398"/>
      <c r="H106" s="466"/>
      <c r="I106" s="464"/>
      <c r="J106" s="398"/>
      <c r="K106" s="398"/>
      <c r="L106" s="398"/>
      <c r="M106" s="398"/>
      <c r="N106" s="456"/>
      <c r="O106" s="398"/>
      <c r="P106" s="398"/>
      <c r="Q106" s="466"/>
      <c r="R106" s="464"/>
      <c r="S106" s="398"/>
      <c r="T106" s="398"/>
      <c r="U106" s="398"/>
      <c r="V106" s="398"/>
      <c r="W106" s="466"/>
      <c r="X106" s="464"/>
      <c r="Y106" s="398"/>
      <c r="Z106" s="398"/>
      <c r="AA106" s="398"/>
      <c r="AB106" s="398"/>
      <c r="AC106" s="466"/>
      <c r="AD106" s="464"/>
      <c r="AE106" s="398"/>
      <c r="AF106" s="398"/>
      <c r="AG106" s="398"/>
      <c r="AH106" s="398"/>
      <c r="AI106" s="456"/>
      <c r="AJ106" s="398"/>
      <c r="AK106" s="398"/>
      <c r="AL106" s="466"/>
      <c r="AM106" s="460">
        <f t="shared" si="48"/>
        <v>0</v>
      </c>
      <c r="AN106" s="677">
        <f t="shared" si="10"/>
        <v>0</v>
      </c>
      <c r="AO106" s="645"/>
      <c r="AP106" s="645"/>
      <c r="AQ106" s="646"/>
      <c r="AR106" s="400">
        <f t="shared" ref="AR106:BO106" si="99">COUNTIF($C106:$AL106,AR$62)</f>
        <v>0</v>
      </c>
      <c r="AS106" s="400">
        <f t="shared" si="99"/>
        <v>0</v>
      </c>
      <c r="AT106" s="400">
        <f t="shared" si="99"/>
        <v>0</v>
      </c>
      <c r="AU106" s="400">
        <f t="shared" si="99"/>
        <v>0</v>
      </c>
      <c r="AV106" s="400">
        <f t="shared" si="99"/>
        <v>0</v>
      </c>
      <c r="AW106" s="400">
        <f t="shared" si="99"/>
        <v>0</v>
      </c>
      <c r="AX106" s="400">
        <f t="shared" si="99"/>
        <v>0</v>
      </c>
      <c r="AY106" s="400">
        <f t="shared" si="99"/>
        <v>0</v>
      </c>
      <c r="AZ106" s="400">
        <f t="shared" si="99"/>
        <v>0</v>
      </c>
      <c r="BA106" s="400">
        <f t="shared" si="99"/>
        <v>0</v>
      </c>
      <c r="BB106" s="400">
        <f t="shared" si="99"/>
        <v>0</v>
      </c>
      <c r="BC106" s="400">
        <f t="shared" si="99"/>
        <v>0</v>
      </c>
      <c r="BD106" s="400">
        <f t="shared" si="99"/>
        <v>0</v>
      </c>
      <c r="BE106" s="400">
        <f t="shared" si="99"/>
        <v>0</v>
      </c>
      <c r="BF106" s="400">
        <f t="shared" si="99"/>
        <v>0</v>
      </c>
      <c r="BG106" s="400">
        <f t="shared" si="99"/>
        <v>0</v>
      </c>
      <c r="BH106" s="400">
        <f t="shared" si="99"/>
        <v>0</v>
      </c>
      <c r="BI106" s="400">
        <f t="shared" si="99"/>
        <v>0</v>
      </c>
      <c r="BJ106" s="400">
        <f t="shared" si="99"/>
        <v>0</v>
      </c>
      <c r="BK106" s="400">
        <f t="shared" si="99"/>
        <v>0</v>
      </c>
      <c r="BL106" s="400">
        <f t="shared" si="99"/>
        <v>0</v>
      </c>
      <c r="BM106" s="400">
        <f t="shared" si="99"/>
        <v>0</v>
      </c>
      <c r="BN106" s="400">
        <f t="shared" si="99"/>
        <v>0</v>
      </c>
      <c r="BO106" s="400">
        <f t="shared" si="99"/>
        <v>0</v>
      </c>
      <c r="BP106" s="677">
        <f t="shared" si="12"/>
        <v>0</v>
      </c>
      <c r="BQ106" s="645"/>
      <c r="BR106" s="645"/>
      <c r="BS106" s="646"/>
      <c r="BT106" s="401"/>
      <c r="BU106" s="401"/>
      <c r="BV106" s="401"/>
      <c r="BW106" s="401"/>
      <c r="BX106" s="401"/>
      <c r="BY106" s="401"/>
      <c r="BZ106" s="401"/>
      <c r="CA106" s="401"/>
      <c r="CB106" s="401"/>
      <c r="CC106" s="401"/>
      <c r="CD106" s="401"/>
      <c r="CE106" s="401"/>
      <c r="CF106" s="401"/>
      <c r="CG106" s="401"/>
      <c r="CH106" s="401"/>
      <c r="CI106" s="401"/>
      <c r="CJ106" s="401"/>
    </row>
    <row r="107" spans="1:88" ht="18.75" customHeight="1" x14ac:dyDescent="0.2">
      <c r="A107" s="396">
        <f t="shared" ref="A107:B107" si="100">A47</f>
        <v>0</v>
      </c>
      <c r="B107" s="414">
        <f t="shared" si="100"/>
        <v>0</v>
      </c>
      <c r="C107" s="464"/>
      <c r="D107" s="398"/>
      <c r="E107" s="398"/>
      <c r="F107" s="398"/>
      <c r="G107" s="398"/>
      <c r="H107" s="466"/>
      <c r="I107" s="464"/>
      <c r="J107" s="398"/>
      <c r="K107" s="398"/>
      <c r="L107" s="398"/>
      <c r="M107" s="398"/>
      <c r="N107" s="456"/>
      <c r="O107" s="398"/>
      <c r="P107" s="398"/>
      <c r="Q107" s="466"/>
      <c r="R107" s="464"/>
      <c r="S107" s="398"/>
      <c r="T107" s="398"/>
      <c r="U107" s="398"/>
      <c r="V107" s="398"/>
      <c r="W107" s="466"/>
      <c r="X107" s="464"/>
      <c r="Y107" s="398"/>
      <c r="Z107" s="398"/>
      <c r="AA107" s="398"/>
      <c r="AB107" s="398"/>
      <c r="AC107" s="466"/>
      <c r="AD107" s="464"/>
      <c r="AE107" s="398"/>
      <c r="AF107" s="398"/>
      <c r="AG107" s="398"/>
      <c r="AH107" s="398"/>
      <c r="AI107" s="456"/>
      <c r="AJ107" s="398"/>
      <c r="AK107" s="398"/>
      <c r="AL107" s="466"/>
      <c r="AM107" s="460">
        <f t="shared" si="48"/>
        <v>0</v>
      </c>
      <c r="AN107" s="677">
        <f t="shared" si="10"/>
        <v>0</v>
      </c>
      <c r="AO107" s="645"/>
      <c r="AP107" s="645"/>
      <c r="AQ107" s="646"/>
      <c r="AR107" s="400">
        <f t="shared" ref="AR107:BO107" si="101">COUNTIF($C107:$AL107,AR$62)</f>
        <v>0</v>
      </c>
      <c r="AS107" s="400">
        <f t="shared" si="101"/>
        <v>0</v>
      </c>
      <c r="AT107" s="400">
        <f t="shared" si="101"/>
        <v>0</v>
      </c>
      <c r="AU107" s="400">
        <f t="shared" si="101"/>
        <v>0</v>
      </c>
      <c r="AV107" s="400">
        <f t="shared" si="101"/>
        <v>0</v>
      </c>
      <c r="AW107" s="400">
        <f t="shared" si="101"/>
        <v>0</v>
      </c>
      <c r="AX107" s="400">
        <f t="shared" si="101"/>
        <v>0</v>
      </c>
      <c r="AY107" s="400">
        <f t="shared" si="101"/>
        <v>0</v>
      </c>
      <c r="AZ107" s="400">
        <f t="shared" si="101"/>
        <v>0</v>
      </c>
      <c r="BA107" s="400">
        <f t="shared" si="101"/>
        <v>0</v>
      </c>
      <c r="BB107" s="400">
        <f t="shared" si="101"/>
        <v>0</v>
      </c>
      <c r="BC107" s="400">
        <f t="shared" si="101"/>
        <v>0</v>
      </c>
      <c r="BD107" s="400">
        <f t="shared" si="101"/>
        <v>0</v>
      </c>
      <c r="BE107" s="400">
        <f t="shared" si="101"/>
        <v>0</v>
      </c>
      <c r="BF107" s="400">
        <f t="shared" si="101"/>
        <v>0</v>
      </c>
      <c r="BG107" s="400">
        <f t="shared" si="101"/>
        <v>0</v>
      </c>
      <c r="BH107" s="400">
        <f t="shared" si="101"/>
        <v>0</v>
      </c>
      <c r="BI107" s="400">
        <f t="shared" si="101"/>
        <v>0</v>
      </c>
      <c r="BJ107" s="400">
        <f t="shared" si="101"/>
        <v>0</v>
      </c>
      <c r="BK107" s="400">
        <f t="shared" si="101"/>
        <v>0</v>
      </c>
      <c r="BL107" s="400">
        <f t="shared" si="101"/>
        <v>0</v>
      </c>
      <c r="BM107" s="400">
        <f t="shared" si="101"/>
        <v>0</v>
      </c>
      <c r="BN107" s="400">
        <f t="shared" si="101"/>
        <v>0</v>
      </c>
      <c r="BO107" s="400">
        <f t="shared" si="101"/>
        <v>0</v>
      </c>
      <c r="BP107" s="677">
        <f t="shared" si="12"/>
        <v>0</v>
      </c>
      <c r="BQ107" s="645"/>
      <c r="BR107" s="645"/>
      <c r="BS107" s="646"/>
      <c r="BT107" s="401"/>
      <c r="BU107" s="401"/>
      <c r="BV107" s="401"/>
      <c r="BW107" s="401"/>
      <c r="BX107" s="401"/>
      <c r="BY107" s="401"/>
      <c r="BZ107" s="401"/>
      <c r="CA107" s="401"/>
      <c r="CB107" s="401"/>
      <c r="CC107" s="401"/>
      <c r="CD107" s="401"/>
      <c r="CE107" s="401"/>
      <c r="CF107" s="401"/>
      <c r="CG107" s="401"/>
      <c r="CH107" s="401"/>
      <c r="CI107" s="401"/>
      <c r="CJ107" s="401"/>
    </row>
    <row r="108" spans="1:88" ht="18.75" customHeight="1" x14ac:dyDescent="0.2">
      <c r="A108" s="396">
        <f t="shared" ref="A108:B108" si="102">A48</f>
        <v>0</v>
      </c>
      <c r="B108" s="414">
        <f t="shared" si="102"/>
        <v>0</v>
      </c>
      <c r="C108" s="464"/>
      <c r="D108" s="398"/>
      <c r="E108" s="398"/>
      <c r="F108" s="398"/>
      <c r="G108" s="398"/>
      <c r="H108" s="466"/>
      <c r="I108" s="464"/>
      <c r="J108" s="398"/>
      <c r="K108" s="398"/>
      <c r="L108" s="398"/>
      <c r="M108" s="398"/>
      <c r="N108" s="456"/>
      <c r="O108" s="398"/>
      <c r="P108" s="398"/>
      <c r="Q108" s="466"/>
      <c r="R108" s="464"/>
      <c r="S108" s="398"/>
      <c r="T108" s="398"/>
      <c r="U108" s="398"/>
      <c r="V108" s="398"/>
      <c r="W108" s="466"/>
      <c r="X108" s="464"/>
      <c r="Y108" s="398"/>
      <c r="Z108" s="398"/>
      <c r="AA108" s="398"/>
      <c r="AB108" s="398"/>
      <c r="AC108" s="466"/>
      <c r="AD108" s="464"/>
      <c r="AE108" s="398"/>
      <c r="AF108" s="398"/>
      <c r="AG108" s="398"/>
      <c r="AH108" s="398"/>
      <c r="AI108" s="456"/>
      <c r="AJ108" s="398"/>
      <c r="AK108" s="398"/>
      <c r="AL108" s="466"/>
      <c r="AM108" s="460">
        <f t="shared" si="48"/>
        <v>0</v>
      </c>
      <c r="AN108" s="677">
        <f t="shared" si="10"/>
        <v>0</v>
      </c>
      <c r="AO108" s="645"/>
      <c r="AP108" s="645"/>
      <c r="AQ108" s="646"/>
      <c r="AR108" s="400">
        <f t="shared" ref="AR108:BO108" si="103">COUNTIF($C108:$AL108,AR$62)</f>
        <v>0</v>
      </c>
      <c r="AS108" s="400">
        <f t="shared" si="103"/>
        <v>0</v>
      </c>
      <c r="AT108" s="400">
        <f t="shared" si="103"/>
        <v>0</v>
      </c>
      <c r="AU108" s="400">
        <f t="shared" si="103"/>
        <v>0</v>
      </c>
      <c r="AV108" s="400">
        <f t="shared" si="103"/>
        <v>0</v>
      </c>
      <c r="AW108" s="400">
        <f t="shared" si="103"/>
        <v>0</v>
      </c>
      <c r="AX108" s="400">
        <f t="shared" si="103"/>
        <v>0</v>
      </c>
      <c r="AY108" s="400">
        <f t="shared" si="103"/>
        <v>0</v>
      </c>
      <c r="AZ108" s="400">
        <f t="shared" si="103"/>
        <v>0</v>
      </c>
      <c r="BA108" s="400">
        <f t="shared" si="103"/>
        <v>0</v>
      </c>
      <c r="BB108" s="400">
        <f t="shared" si="103"/>
        <v>0</v>
      </c>
      <c r="BC108" s="400">
        <f t="shared" si="103"/>
        <v>0</v>
      </c>
      <c r="BD108" s="400">
        <f t="shared" si="103"/>
        <v>0</v>
      </c>
      <c r="BE108" s="400">
        <f t="shared" si="103"/>
        <v>0</v>
      </c>
      <c r="BF108" s="400">
        <f t="shared" si="103"/>
        <v>0</v>
      </c>
      <c r="BG108" s="400">
        <f t="shared" si="103"/>
        <v>0</v>
      </c>
      <c r="BH108" s="400">
        <f t="shared" si="103"/>
        <v>0</v>
      </c>
      <c r="BI108" s="400">
        <f t="shared" si="103"/>
        <v>0</v>
      </c>
      <c r="BJ108" s="400">
        <f t="shared" si="103"/>
        <v>0</v>
      </c>
      <c r="BK108" s="400">
        <f t="shared" si="103"/>
        <v>0</v>
      </c>
      <c r="BL108" s="400">
        <f t="shared" si="103"/>
        <v>0</v>
      </c>
      <c r="BM108" s="400">
        <f t="shared" si="103"/>
        <v>0</v>
      </c>
      <c r="BN108" s="400">
        <f t="shared" si="103"/>
        <v>0</v>
      </c>
      <c r="BO108" s="400">
        <f t="shared" si="103"/>
        <v>0</v>
      </c>
      <c r="BP108" s="677">
        <f t="shared" si="12"/>
        <v>0</v>
      </c>
      <c r="BQ108" s="645"/>
      <c r="BR108" s="645"/>
      <c r="BS108" s="646"/>
      <c r="BT108" s="401"/>
      <c r="BU108" s="401"/>
      <c r="BV108" s="401"/>
      <c r="BW108" s="401"/>
      <c r="BX108" s="401"/>
      <c r="BY108" s="401"/>
      <c r="BZ108" s="401"/>
      <c r="CA108" s="401"/>
      <c r="CB108" s="401"/>
      <c r="CC108" s="401"/>
      <c r="CD108" s="401"/>
      <c r="CE108" s="401"/>
      <c r="CF108" s="401"/>
      <c r="CG108" s="401"/>
      <c r="CH108" s="401"/>
      <c r="CI108" s="401"/>
      <c r="CJ108" s="401"/>
    </row>
    <row r="109" spans="1:88" ht="18.75" customHeight="1" x14ac:dyDescent="0.2">
      <c r="A109" s="396">
        <f t="shared" ref="A109:B109" si="104">A49</f>
        <v>0</v>
      </c>
      <c r="B109" s="414">
        <f t="shared" si="104"/>
        <v>0</v>
      </c>
      <c r="C109" s="464"/>
      <c r="D109" s="398"/>
      <c r="E109" s="398"/>
      <c r="F109" s="398"/>
      <c r="G109" s="398"/>
      <c r="H109" s="466"/>
      <c r="I109" s="464"/>
      <c r="J109" s="398"/>
      <c r="K109" s="398"/>
      <c r="L109" s="398"/>
      <c r="M109" s="398"/>
      <c r="N109" s="456"/>
      <c r="O109" s="398"/>
      <c r="P109" s="398"/>
      <c r="Q109" s="466"/>
      <c r="R109" s="464"/>
      <c r="S109" s="398"/>
      <c r="T109" s="398"/>
      <c r="U109" s="398"/>
      <c r="V109" s="398"/>
      <c r="W109" s="466"/>
      <c r="X109" s="464"/>
      <c r="Y109" s="398"/>
      <c r="Z109" s="398"/>
      <c r="AA109" s="398"/>
      <c r="AB109" s="398"/>
      <c r="AC109" s="466"/>
      <c r="AD109" s="464"/>
      <c r="AE109" s="398"/>
      <c r="AF109" s="398"/>
      <c r="AG109" s="398"/>
      <c r="AH109" s="398"/>
      <c r="AI109" s="456"/>
      <c r="AJ109" s="398"/>
      <c r="AK109" s="398"/>
      <c r="AL109" s="466"/>
      <c r="AM109" s="460">
        <f t="shared" si="48"/>
        <v>0</v>
      </c>
      <c r="AN109" s="677">
        <f t="shared" si="10"/>
        <v>0</v>
      </c>
      <c r="AO109" s="645"/>
      <c r="AP109" s="645"/>
      <c r="AQ109" s="646"/>
      <c r="AR109" s="400">
        <f t="shared" ref="AR109:BO109" si="105">COUNTIF($C109:$AL109,AR$62)</f>
        <v>0</v>
      </c>
      <c r="AS109" s="400">
        <f t="shared" si="105"/>
        <v>0</v>
      </c>
      <c r="AT109" s="400">
        <f t="shared" si="105"/>
        <v>0</v>
      </c>
      <c r="AU109" s="400">
        <f t="shared" si="105"/>
        <v>0</v>
      </c>
      <c r="AV109" s="400">
        <f t="shared" si="105"/>
        <v>0</v>
      </c>
      <c r="AW109" s="400">
        <f t="shared" si="105"/>
        <v>0</v>
      </c>
      <c r="AX109" s="400">
        <f t="shared" si="105"/>
        <v>0</v>
      </c>
      <c r="AY109" s="400">
        <f t="shared" si="105"/>
        <v>0</v>
      </c>
      <c r="AZ109" s="400">
        <f t="shared" si="105"/>
        <v>0</v>
      </c>
      <c r="BA109" s="400">
        <f t="shared" si="105"/>
        <v>0</v>
      </c>
      <c r="BB109" s="400">
        <f t="shared" si="105"/>
        <v>0</v>
      </c>
      <c r="BC109" s="400">
        <f t="shared" si="105"/>
        <v>0</v>
      </c>
      <c r="BD109" s="400">
        <f t="shared" si="105"/>
        <v>0</v>
      </c>
      <c r="BE109" s="400">
        <f t="shared" si="105"/>
        <v>0</v>
      </c>
      <c r="BF109" s="400">
        <f t="shared" si="105"/>
        <v>0</v>
      </c>
      <c r="BG109" s="400">
        <f t="shared" si="105"/>
        <v>0</v>
      </c>
      <c r="BH109" s="400">
        <f t="shared" si="105"/>
        <v>0</v>
      </c>
      <c r="BI109" s="400">
        <f t="shared" si="105"/>
        <v>0</v>
      </c>
      <c r="BJ109" s="400">
        <f t="shared" si="105"/>
        <v>0</v>
      </c>
      <c r="BK109" s="400">
        <f t="shared" si="105"/>
        <v>0</v>
      </c>
      <c r="BL109" s="400">
        <f t="shared" si="105"/>
        <v>0</v>
      </c>
      <c r="BM109" s="400">
        <f t="shared" si="105"/>
        <v>0</v>
      </c>
      <c r="BN109" s="400">
        <f t="shared" si="105"/>
        <v>0</v>
      </c>
      <c r="BO109" s="400">
        <f t="shared" si="105"/>
        <v>0</v>
      </c>
      <c r="BP109" s="677">
        <f t="shared" si="12"/>
        <v>0</v>
      </c>
      <c r="BQ109" s="645"/>
      <c r="BR109" s="645"/>
      <c r="BS109" s="646"/>
      <c r="BT109" s="401"/>
      <c r="BU109" s="401"/>
      <c r="BV109" s="401"/>
      <c r="BW109" s="401"/>
      <c r="BX109" s="401"/>
      <c r="BY109" s="401"/>
      <c r="BZ109" s="401"/>
      <c r="CA109" s="401"/>
      <c r="CB109" s="401"/>
      <c r="CC109" s="401"/>
      <c r="CD109" s="401"/>
      <c r="CE109" s="401"/>
      <c r="CF109" s="401"/>
      <c r="CG109" s="401"/>
      <c r="CH109" s="401"/>
      <c r="CI109" s="401"/>
      <c r="CJ109" s="401"/>
    </row>
    <row r="110" spans="1:88" ht="18.75" customHeight="1" x14ac:dyDescent="0.2">
      <c r="A110" s="396">
        <f t="shared" ref="A110:B110" si="106">A50</f>
        <v>0</v>
      </c>
      <c r="B110" s="414">
        <f t="shared" si="106"/>
        <v>0</v>
      </c>
      <c r="C110" s="464"/>
      <c r="D110" s="398"/>
      <c r="E110" s="398"/>
      <c r="F110" s="398"/>
      <c r="G110" s="398"/>
      <c r="H110" s="466"/>
      <c r="I110" s="464"/>
      <c r="J110" s="398"/>
      <c r="K110" s="398"/>
      <c r="L110" s="398"/>
      <c r="M110" s="398"/>
      <c r="N110" s="456"/>
      <c r="O110" s="398"/>
      <c r="P110" s="398"/>
      <c r="Q110" s="466"/>
      <c r="R110" s="464"/>
      <c r="S110" s="398"/>
      <c r="T110" s="398"/>
      <c r="U110" s="398"/>
      <c r="V110" s="398"/>
      <c r="W110" s="466"/>
      <c r="X110" s="464"/>
      <c r="Y110" s="398"/>
      <c r="Z110" s="398"/>
      <c r="AA110" s="398"/>
      <c r="AB110" s="398"/>
      <c r="AC110" s="466"/>
      <c r="AD110" s="464"/>
      <c r="AE110" s="398"/>
      <c r="AF110" s="398"/>
      <c r="AG110" s="398"/>
      <c r="AH110" s="398"/>
      <c r="AI110" s="456"/>
      <c r="AJ110" s="398"/>
      <c r="AK110" s="398"/>
      <c r="AL110" s="466"/>
      <c r="AM110" s="460">
        <f t="shared" si="48"/>
        <v>0</v>
      </c>
      <c r="AN110" s="677">
        <f t="shared" si="10"/>
        <v>0</v>
      </c>
      <c r="AO110" s="645"/>
      <c r="AP110" s="645"/>
      <c r="AQ110" s="646"/>
      <c r="AR110" s="400">
        <f t="shared" ref="AR110:BO110" si="107">COUNTIF($C110:$AL110,AR$62)</f>
        <v>0</v>
      </c>
      <c r="AS110" s="400">
        <f t="shared" si="107"/>
        <v>0</v>
      </c>
      <c r="AT110" s="400">
        <f t="shared" si="107"/>
        <v>0</v>
      </c>
      <c r="AU110" s="400">
        <f t="shared" si="107"/>
        <v>0</v>
      </c>
      <c r="AV110" s="400">
        <f t="shared" si="107"/>
        <v>0</v>
      </c>
      <c r="AW110" s="400">
        <f t="shared" si="107"/>
        <v>0</v>
      </c>
      <c r="AX110" s="400">
        <f t="shared" si="107"/>
        <v>0</v>
      </c>
      <c r="AY110" s="400">
        <f t="shared" si="107"/>
        <v>0</v>
      </c>
      <c r="AZ110" s="400">
        <f t="shared" si="107"/>
        <v>0</v>
      </c>
      <c r="BA110" s="400">
        <f t="shared" si="107"/>
        <v>0</v>
      </c>
      <c r="BB110" s="400">
        <f t="shared" si="107"/>
        <v>0</v>
      </c>
      <c r="BC110" s="400">
        <f t="shared" si="107"/>
        <v>0</v>
      </c>
      <c r="BD110" s="400">
        <f t="shared" si="107"/>
        <v>0</v>
      </c>
      <c r="BE110" s="400">
        <f t="shared" si="107"/>
        <v>0</v>
      </c>
      <c r="BF110" s="400">
        <f t="shared" si="107"/>
        <v>0</v>
      </c>
      <c r="BG110" s="400">
        <f t="shared" si="107"/>
        <v>0</v>
      </c>
      <c r="BH110" s="400">
        <f t="shared" si="107"/>
        <v>0</v>
      </c>
      <c r="BI110" s="400">
        <f t="shared" si="107"/>
        <v>0</v>
      </c>
      <c r="BJ110" s="400">
        <f t="shared" si="107"/>
        <v>0</v>
      </c>
      <c r="BK110" s="400">
        <f t="shared" si="107"/>
        <v>0</v>
      </c>
      <c r="BL110" s="400">
        <f t="shared" si="107"/>
        <v>0</v>
      </c>
      <c r="BM110" s="400">
        <f t="shared" si="107"/>
        <v>0</v>
      </c>
      <c r="BN110" s="400">
        <f t="shared" si="107"/>
        <v>0</v>
      </c>
      <c r="BO110" s="400">
        <f t="shared" si="107"/>
        <v>0</v>
      </c>
      <c r="BP110" s="677">
        <f t="shared" si="12"/>
        <v>0</v>
      </c>
      <c r="BQ110" s="645"/>
      <c r="BR110" s="645"/>
      <c r="BS110" s="646"/>
      <c r="BT110" s="401"/>
      <c r="BU110" s="401"/>
      <c r="BV110" s="401"/>
      <c r="BW110" s="401"/>
      <c r="BX110" s="401"/>
      <c r="BY110" s="401"/>
      <c r="BZ110" s="401"/>
      <c r="CA110" s="401"/>
      <c r="CB110" s="401"/>
      <c r="CC110" s="401"/>
      <c r="CD110" s="401"/>
      <c r="CE110" s="401"/>
      <c r="CF110" s="401"/>
      <c r="CG110" s="401"/>
      <c r="CH110" s="401"/>
      <c r="CI110" s="401"/>
      <c r="CJ110" s="401"/>
    </row>
    <row r="111" spans="1:88" ht="18.75" customHeight="1" x14ac:dyDescent="0.2">
      <c r="A111" s="396">
        <f t="shared" ref="A111:B111" si="108">A51</f>
        <v>0</v>
      </c>
      <c r="B111" s="414">
        <f t="shared" si="108"/>
        <v>0</v>
      </c>
      <c r="C111" s="464"/>
      <c r="D111" s="398"/>
      <c r="E111" s="398"/>
      <c r="F111" s="398"/>
      <c r="G111" s="398"/>
      <c r="H111" s="466"/>
      <c r="I111" s="464"/>
      <c r="J111" s="398"/>
      <c r="K111" s="398"/>
      <c r="L111" s="398"/>
      <c r="M111" s="398"/>
      <c r="N111" s="456"/>
      <c r="O111" s="398"/>
      <c r="P111" s="398"/>
      <c r="Q111" s="466"/>
      <c r="R111" s="464"/>
      <c r="S111" s="398"/>
      <c r="T111" s="398"/>
      <c r="U111" s="398"/>
      <c r="V111" s="398"/>
      <c r="W111" s="466"/>
      <c r="X111" s="464"/>
      <c r="Y111" s="398"/>
      <c r="Z111" s="398"/>
      <c r="AA111" s="398"/>
      <c r="AB111" s="398"/>
      <c r="AC111" s="466"/>
      <c r="AD111" s="464"/>
      <c r="AE111" s="398"/>
      <c r="AF111" s="398"/>
      <c r="AG111" s="398"/>
      <c r="AH111" s="398"/>
      <c r="AI111" s="456"/>
      <c r="AJ111" s="398"/>
      <c r="AK111" s="398"/>
      <c r="AL111" s="466"/>
      <c r="AM111" s="460">
        <f t="shared" si="48"/>
        <v>0</v>
      </c>
      <c r="AN111" s="677">
        <f t="shared" si="10"/>
        <v>0</v>
      </c>
      <c r="AO111" s="645"/>
      <c r="AP111" s="645"/>
      <c r="AQ111" s="646"/>
      <c r="AR111" s="400">
        <f t="shared" ref="AR111:BO111" si="109">COUNTIF($C111:$AL111,AR$62)</f>
        <v>0</v>
      </c>
      <c r="AS111" s="400">
        <f t="shared" si="109"/>
        <v>0</v>
      </c>
      <c r="AT111" s="400">
        <f t="shared" si="109"/>
        <v>0</v>
      </c>
      <c r="AU111" s="400">
        <f t="shared" si="109"/>
        <v>0</v>
      </c>
      <c r="AV111" s="400">
        <f t="shared" si="109"/>
        <v>0</v>
      </c>
      <c r="AW111" s="400">
        <f t="shared" si="109"/>
        <v>0</v>
      </c>
      <c r="AX111" s="400">
        <f t="shared" si="109"/>
        <v>0</v>
      </c>
      <c r="AY111" s="400">
        <f t="shared" si="109"/>
        <v>0</v>
      </c>
      <c r="AZ111" s="400">
        <f t="shared" si="109"/>
        <v>0</v>
      </c>
      <c r="BA111" s="400">
        <f t="shared" si="109"/>
        <v>0</v>
      </c>
      <c r="BB111" s="400">
        <f t="shared" si="109"/>
        <v>0</v>
      </c>
      <c r="BC111" s="400">
        <f t="shared" si="109"/>
        <v>0</v>
      </c>
      <c r="BD111" s="400">
        <f t="shared" si="109"/>
        <v>0</v>
      </c>
      <c r="BE111" s="400">
        <f t="shared" si="109"/>
        <v>0</v>
      </c>
      <c r="BF111" s="400">
        <f t="shared" si="109"/>
        <v>0</v>
      </c>
      <c r="BG111" s="400">
        <f t="shared" si="109"/>
        <v>0</v>
      </c>
      <c r="BH111" s="400">
        <f t="shared" si="109"/>
        <v>0</v>
      </c>
      <c r="BI111" s="400">
        <f t="shared" si="109"/>
        <v>0</v>
      </c>
      <c r="BJ111" s="400">
        <f t="shared" si="109"/>
        <v>0</v>
      </c>
      <c r="BK111" s="400">
        <f t="shared" si="109"/>
        <v>0</v>
      </c>
      <c r="BL111" s="400">
        <f t="shared" si="109"/>
        <v>0</v>
      </c>
      <c r="BM111" s="400">
        <f t="shared" si="109"/>
        <v>0</v>
      </c>
      <c r="BN111" s="400">
        <f t="shared" si="109"/>
        <v>0</v>
      </c>
      <c r="BO111" s="400">
        <f t="shared" si="109"/>
        <v>0</v>
      </c>
      <c r="BP111" s="677">
        <f t="shared" si="12"/>
        <v>0</v>
      </c>
      <c r="BQ111" s="645"/>
      <c r="BR111" s="645"/>
      <c r="BS111" s="646"/>
      <c r="BT111" s="401"/>
      <c r="BU111" s="401"/>
      <c r="BV111" s="401"/>
      <c r="BW111" s="401"/>
      <c r="BX111" s="401"/>
      <c r="BY111" s="401"/>
      <c r="BZ111" s="401"/>
      <c r="CA111" s="401"/>
      <c r="CB111" s="401"/>
      <c r="CC111" s="401"/>
      <c r="CD111" s="401"/>
      <c r="CE111" s="401"/>
      <c r="CF111" s="401"/>
      <c r="CG111" s="401"/>
      <c r="CH111" s="401"/>
      <c r="CI111" s="401"/>
      <c r="CJ111" s="401"/>
    </row>
    <row r="112" spans="1:88" ht="18.75" customHeight="1" x14ac:dyDescent="0.2">
      <c r="A112" s="396">
        <f t="shared" ref="A112:B112" si="110">A52</f>
        <v>0</v>
      </c>
      <c r="B112" s="414">
        <f t="shared" si="110"/>
        <v>0</v>
      </c>
      <c r="C112" s="464"/>
      <c r="D112" s="398"/>
      <c r="E112" s="398"/>
      <c r="F112" s="398"/>
      <c r="G112" s="398"/>
      <c r="H112" s="466"/>
      <c r="I112" s="464"/>
      <c r="J112" s="398"/>
      <c r="K112" s="398"/>
      <c r="L112" s="398"/>
      <c r="M112" s="398"/>
      <c r="N112" s="456"/>
      <c r="O112" s="398"/>
      <c r="P112" s="398"/>
      <c r="Q112" s="466"/>
      <c r="R112" s="464"/>
      <c r="S112" s="398"/>
      <c r="T112" s="398"/>
      <c r="U112" s="398"/>
      <c r="V112" s="398"/>
      <c r="W112" s="466"/>
      <c r="X112" s="464"/>
      <c r="Y112" s="398"/>
      <c r="Z112" s="398"/>
      <c r="AA112" s="398"/>
      <c r="AB112" s="398"/>
      <c r="AC112" s="466"/>
      <c r="AD112" s="464"/>
      <c r="AE112" s="398"/>
      <c r="AF112" s="398"/>
      <c r="AG112" s="398"/>
      <c r="AH112" s="398"/>
      <c r="AI112" s="456"/>
      <c r="AJ112" s="398"/>
      <c r="AK112" s="398"/>
      <c r="AL112" s="466"/>
      <c r="AM112" s="460">
        <f t="shared" si="48"/>
        <v>0</v>
      </c>
      <c r="AN112" s="677">
        <f t="shared" si="10"/>
        <v>0</v>
      </c>
      <c r="AO112" s="645"/>
      <c r="AP112" s="645"/>
      <c r="AQ112" s="646"/>
      <c r="AR112" s="400">
        <f t="shared" ref="AR112:BO112" si="111">COUNTIF($C112:$AL112,AR$62)</f>
        <v>0</v>
      </c>
      <c r="AS112" s="400">
        <f t="shared" si="111"/>
        <v>0</v>
      </c>
      <c r="AT112" s="400">
        <f t="shared" si="111"/>
        <v>0</v>
      </c>
      <c r="AU112" s="400">
        <f t="shared" si="111"/>
        <v>0</v>
      </c>
      <c r="AV112" s="400">
        <f t="shared" si="111"/>
        <v>0</v>
      </c>
      <c r="AW112" s="400">
        <f t="shared" si="111"/>
        <v>0</v>
      </c>
      <c r="AX112" s="400">
        <f t="shared" si="111"/>
        <v>0</v>
      </c>
      <c r="AY112" s="400">
        <f t="shared" si="111"/>
        <v>0</v>
      </c>
      <c r="AZ112" s="400">
        <f t="shared" si="111"/>
        <v>0</v>
      </c>
      <c r="BA112" s="400">
        <f t="shared" si="111"/>
        <v>0</v>
      </c>
      <c r="BB112" s="400">
        <f t="shared" si="111"/>
        <v>0</v>
      </c>
      <c r="BC112" s="400">
        <f t="shared" si="111"/>
        <v>0</v>
      </c>
      <c r="BD112" s="400">
        <f t="shared" si="111"/>
        <v>0</v>
      </c>
      <c r="BE112" s="400">
        <f t="shared" si="111"/>
        <v>0</v>
      </c>
      <c r="BF112" s="400">
        <f t="shared" si="111"/>
        <v>0</v>
      </c>
      <c r="BG112" s="400">
        <f t="shared" si="111"/>
        <v>0</v>
      </c>
      <c r="BH112" s="400">
        <f t="shared" si="111"/>
        <v>0</v>
      </c>
      <c r="BI112" s="400">
        <f t="shared" si="111"/>
        <v>0</v>
      </c>
      <c r="BJ112" s="400">
        <f t="shared" si="111"/>
        <v>0</v>
      </c>
      <c r="BK112" s="400">
        <f t="shared" si="111"/>
        <v>0</v>
      </c>
      <c r="BL112" s="400">
        <f t="shared" si="111"/>
        <v>0</v>
      </c>
      <c r="BM112" s="400">
        <f t="shared" si="111"/>
        <v>0</v>
      </c>
      <c r="BN112" s="400">
        <f t="shared" si="111"/>
        <v>0</v>
      </c>
      <c r="BO112" s="400">
        <f t="shared" si="111"/>
        <v>0</v>
      </c>
      <c r="BP112" s="677">
        <f t="shared" si="12"/>
        <v>0</v>
      </c>
      <c r="BQ112" s="645"/>
      <c r="BR112" s="645"/>
      <c r="BS112" s="646"/>
      <c r="BT112" s="401"/>
      <c r="BU112" s="401"/>
      <c r="BV112" s="401"/>
      <c r="BW112" s="401"/>
      <c r="BX112" s="401"/>
      <c r="BY112" s="401"/>
      <c r="BZ112" s="401"/>
      <c r="CA112" s="401"/>
      <c r="CB112" s="401"/>
      <c r="CC112" s="401"/>
      <c r="CD112" s="401"/>
      <c r="CE112" s="401"/>
      <c r="CF112" s="401"/>
      <c r="CG112" s="401"/>
      <c r="CH112" s="401"/>
      <c r="CI112" s="401"/>
      <c r="CJ112" s="401"/>
    </row>
    <row r="113" spans="1:88" ht="18.75" customHeight="1" x14ac:dyDescent="0.2">
      <c r="A113" s="396">
        <f t="shared" ref="A113:B113" si="112">A53</f>
        <v>0</v>
      </c>
      <c r="B113" s="414">
        <f t="shared" si="112"/>
        <v>0</v>
      </c>
      <c r="C113" s="480"/>
      <c r="D113" s="481"/>
      <c r="E113" s="481"/>
      <c r="F113" s="481"/>
      <c r="G113" s="481"/>
      <c r="H113" s="482"/>
      <c r="I113" s="480"/>
      <c r="J113" s="481"/>
      <c r="K113" s="481"/>
      <c r="L113" s="481"/>
      <c r="M113" s="481"/>
      <c r="N113" s="483"/>
      <c r="O113" s="481"/>
      <c r="P113" s="481"/>
      <c r="Q113" s="482"/>
      <c r="R113" s="480"/>
      <c r="S113" s="481"/>
      <c r="T113" s="481"/>
      <c r="U113" s="481"/>
      <c r="V113" s="481"/>
      <c r="W113" s="482"/>
      <c r="X113" s="480"/>
      <c r="Y113" s="481"/>
      <c r="Z113" s="481"/>
      <c r="AA113" s="481"/>
      <c r="AB113" s="481"/>
      <c r="AC113" s="482"/>
      <c r="AD113" s="480"/>
      <c r="AE113" s="481"/>
      <c r="AF113" s="481"/>
      <c r="AG113" s="481"/>
      <c r="AH113" s="481"/>
      <c r="AI113" s="483"/>
      <c r="AJ113" s="481"/>
      <c r="AK113" s="481"/>
      <c r="AL113" s="482"/>
      <c r="AM113" s="460">
        <f t="shared" si="48"/>
        <v>0</v>
      </c>
      <c r="AN113" s="677">
        <f t="shared" si="10"/>
        <v>0</v>
      </c>
      <c r="AO113" s="645"/>
      <c r="AP113" s="645"/>
      <c r="AQ113" s="646"/>
      <c r="AR113" s="400">
        <f t="shared" ref="AR113:BO113" si="113">COUNTIF($C113:$AL113,AR$62)</f>
        <v>0</v>
      </c>
      <c r="AS113" s="400">
        <f t="shared" si="113"/>
        <v>0</v>
      </c>
      <c r="AT113" s="400">
        <f t="shared" si="113"/>
        <v>0</v>
      </c>
      <c r="AU113" s="400">
        <f t="shared" si="113"/>
        <v>0</v>
      </c>
      <c r="AV113" s="400">
        <f t="shared" si="113"/>
        <v>0</v>
      </c>
      <c r="AW113" s="400">
        <f t="shared" si="113"/>
        <v>0</v>
      </c>
      <c r="AX113" s="400">
        <f t="shared" si="113"/>
        <v>0</v>
      </c>
      <c r="AY113" s="400">
        <f t="shared" si="113"/>
        <v>0</v>
      </c>
      <c r="AZ113" s="400">
        <f t="shared" si="113"/>
        <v>0</v>
      </c>
      <c r="BA113" s="400">
        <f t="shared" si="113"/>
        <v>0</v>
      </c>
      <c r="BB113" s="400">
        <f t="shared" si="113"/>
        <v>0</v>
      </c>
      <c r="BC113" s="400">
        <f t="shared" si="113"/>
        <v>0</v>
      </c>
      <c r="BD113" s="400">
        <f t="shared" si="113"/>
        <v>0</v>
      </c>
      <c r="BE113" s="400">
        <f t="shared" si="113"/>
        <v>0</v>
      </c>
      <c r="BF113" s="400">
        <f t="shared" si="113"/>
        <v>0</v>
      </c>
      <c r="BG113" s="400">
        <f t="shared" si="113"/>
        <v>0</v>
      </c>
      <c r="BH113" s="400">
        <f t="shared" si="113"/>
        <v>0</v>
      </c>
      <c r="BI113" s="400">
        <f t="shared" si="113"/>
        <v>0</v>
      </c>
      <c r="BJ113" s="400">
        <f t="shared" si="113"/>
        <v>0</v>
      </c>
      <c r="BK113" s="400">
        <f t="shared" si="113"/>
        <v>0</v>
      </c>
      <c r="BL113" s="400">
        <f t="shared" si="113"/>
        <v>0</v>
      </c>
      <c r="BM113" s="400">
        <f t="shared" si="113"/>
        <v>0</v>
      </c>
      <c r="BN113" s="400">
        <f t="shared" si="113"/>
        <v>0</v>
      </c>
      <c r="BO113" s="400">
        <f t="shared" si="113"/>
        <v>0</v>
      </c>
      <c r="BP113" s="677">
        <f t="shared" si="12"/>
        <v>0</v>
      </c>
      <c r="BQ113" s="645"/>
      <c r="BR113" s="645"/>
      <c r="BS113" s="646"/>
      <c r="BT113" s="401"/>
      <c r="BU113" s="401"/>
      <c r="BV113" s="401"/>
      <c r="BW113" s="401"/>
      <c r="BX113" s="401"/>
      <c r="BY113" s="401"/>
      <c r="BZ113" s="401"/>
      <c r="CA113" s="401"/>
      <c r="CB113" s="401"/>
      <c r="CC113" s="401"/>
      <c r="CD113" s="401"/>
      <c r="CE113" s="401"/>
      <c r="CF113" s="401"/>
      <c r="CG113" s="401"/>
      <c r="CH113" s="401"/>
      <c r="CI113" s="401"/>
      <c r="CJ113" s="401"/>
    </row>
    <row r="114" spans="1:88" ht="18.75" customHeight="1" x14ac:dyDescent="0.2">
      <c r="A114" s="484"/>
      <c r="B114" s="484"/>
      <c r="C114" s="485">
        <v>1</v>
      </c>
      <c r="D114" s="486">
        <v>2</v>
      </c>
      <c r="E114" s="486">
        <v>3</v>
      </c>
      <c r="F114" s="486">
        <v>4</v>
      </c>
      <c r="G114" s="486">
        <v>5</v>
      </c>
      <c r="H114" s="487">
        <v>6</v>
      </c>
      <c r="I114" s="485">
        <v>1</v>
      </c>
      <c r="J114" s="486">
        <v>2</v>
      </c>
      <c r="K114" s="486">
        <v>3</v>
      </c>
      <c r="L114" s="486">
        <v>4</v>
      </c>
      <c r="M114" s="486">
        <v>5</v>
      </c>
      <c r="N114" s="488" t="s">
        <v>242</v>
      </c>
      <c r="O114" s="486">
        <v>6</v>
      </c>
      <c r="P114" s="486">
        <v>7</v>
      </c>
      <c r="Q114" s="487">
        <v>8</v>
      </c>
      <c r="R114" s="489">
        <v>1</v>
      </c>
      <c r="S114" s="490">
        <v>2</v>
      </c>
      <c r="T114" s="491">
        <v>3</v>
      </c>
      <c r="U114" s="491">
        <v>4</v>
      </c>
      <c r="V114" s="491">
        <v>5</v>
      </c>
      <c r="W114" s="492">
        <v>6</v>
      </c>
      <c r="X114" s="489">
        <v>1</v>
      </c>
      <c r="Y114" s="490">
        <v>2</v>
      </c>
      <c r="Z114" s="491">
        <v>3</v>
      </c>
      <c r="AA114" s="491">
        <v>4</v>
      </c>
      <c r="AB114" s="491">
        <v>5</v>
      </c>
      <c r="AC114" s="492">
        <v>6</v>
      </c>
      <c r="AD114" s="493">
        <v>1</v>
      </c>
      <c r="AE114" s="486">
        <v>2</v>
      </c>
      <c r="AF114" s="486">
        <v>3</v>
      </c>
      <c r="AG114" s="486">
        <v>4</v>
      </c>
      <c r="AH114" s="486">
        <v>5</v>
      </c>
      <c r="AI114" s="494" t="s">
        <v>242</v>
      </c>
      <c r="AJ114" s="486">
        <v>6</v>
      </c>
      <c r="AK114" s="486">
        <v>7</v>
      </c>
      <c r="AL114" s="487">
        <v>8</v>
      </c>
      <c r="AM114" s="495"/>
      <c r="AN114" s="411"/>
      <c r="AO114" s="411"/>
      <c r="AP114" s="411"/>
      <c r="AQ114" s="411"/>
      <c r="AR114" s="401" t="str">
        <f t="shared" ref="AR114:BO114" si="114">D2</f>
        <v>1A</v>
      </c>
      <c r="AS114" s="401" t="str">
        <f t="shared" si="114"/>
        <v>2A</v>
      </c>
      <c r="AT114" s="401" t="str">
        <f t="shared" si="114"/>
        <v>3A</v>
      </c>
      <c r="AU114" s="401" t="str">
        <f t="shared" si="114"/>
        <v>1B</v>
      </c>
      <c r="AV114" s="401" t="str">
        <f t="shared" si="114"/>
        <v>2B</v>
      </c>
      <c r="AW114" s="401" t="str">
        <f t="shared" si="114"/>
        <v>3B</v>
      </c>
      <c r="AX114" s="401" t="str">
        <f t="shared" si="114"/>
        <v>1C</v>
      </c>
      <c r="AY114" s="401" t="str">
        <f t="shared" si="114"/>
        <v>2C</v>
      </c>
      <c r="AZ114" s="401" t="str">
        <f t="shared" si="114"/>
        <v>3C</v>
      </c>
      <c r="BA114" s="401" t="str">
        <f t="shared" si="114"/>
        <v>1D</v>
      </c>
      <c r="BB114" s="401" t="str">
        <f t="shared" si="114"/>
        <v>2D</v>
      </c>
      <c r="BC114" s="401" t="str">
        <f t="shared" si="114"/>
        <v>3D</v>
      </c>
      <c r="BD114" s="401" t="str">
        <f t="shared" si="114"/>
        <v>1E</v>
      </c>
      <c r="BE114" s="401" t="str">
        <f t="shared" si="114"/>
        <v>2E</v>
      </c>
      <c r="BF114" s="401" t="str">
        <f t="shared" si="114"/>
        <v>3E</v>
      </c>
      <c r="BG114" s="401" t="str">
        <f t="shared" si="114"/>
        <v>1F</v>
      </c>
      <c r="BH114" s="401" t="str">
        <f t="shared" si="114"/>
        <v>2F</v>
      </c>
      <c r="BI114" s="401" t="str">
        <f t="shared" si="114"/>
        <v>3F</v>
      </c>
      <c r="BJ114" s="401" t="str">
        <f t="shared" si="114"/>
        <v>M</v>
      </c>
      <c r="BK114" s="401" t="str">
        <f t="shared" si="114"/>
        <v>D</v>
      </c>
      <c r="BL114" s="401" t="str">
        <f t="shared" si="114"/>
        <v>I ORA</v>
      </c>
      <c r="BM114" s="401" t="str">
        <f t="shared" si="114"/>
        <v>POMERIGGIO</v>
      </c>
      <c r="BN114" s="401">
        <f t="shared" si="114"/>
        <v>0</v>
      </c>
      <c r="BO114" s="401">
        <f t="shared" si="114"/>
        <v>0</v>
      </c>
      <c r="BP114" s="411"/>
      <c r="BQ114" s="401"/>
      <c r="BR114" s="401"/>
      <c r="BS114" s="401"/>
      <c r="BT114" s="401"/>
      <c r="BU114" s="401"/>
      <c r="BV114" s="401"/>
      <c r="BW114" s="401"/>
      <c r="BX114" s="401"/>
      <c r="BY114" s="401"/>
      <c r="BZ114" s="401"/>
      <c r="CA114" s="401"/>
      <c r="CB114" s="401"/>
      <c r="CC114" s="401"/>
      <c r="CD114" s="401"/>
      <c r="CE114" s="401"/>
      <c r="CF114" s="401"/>
      <c r="CG114" s="401"/>
      <c r="CH114" s="401"/>
      <c r="CI114" s="401"/>
      <c r="CJ114" s="401"/>
    </row>
    <row r="115" spans="1:88" ht="18.75" customHeight="1" x14ac:dyDescent="0.2">
      <c r="A115" s="381"/>
      <c r="B115" s="496" t="s">
        <v>139</v>
      </c>
      <c r="C115" s="684" t="str">
        <f>C60</f>
        <v>LUNEDÌ</v>
      </c>
      <c r="D115" s="649"/>
      <c r="E115" s="649"/>
      <c r="F115" s="649"/>
      <c r="G115" s="649"/>
      <c r="H115" s="649"/>
      <c r="I115" s="684" t="str">
        <f>I60</f>
        <v>MARTEDÌ</v>
      </c>
      <c r="J115" s="649"/>
      <c r="K115" s="649"/>
      <c r="L115" s="649"/>
      <c r="M115" s="649"/>
      <c r="N115" s="649"/>
      <c r="O115" s="649"/>
      <c r="P115" s="649"/>
      <c r="Q115" s="649"/>
      <c r="R115" s="684" t="str">
        <f>R60</f>
        <v>MERCOLEDÌ</v>
      </c>
      <c r="S115" s="649"/>
      <c r="T115" s="649"/>
      <c r="U115" s="649"/>
      <c r="V115" s="649"/>
      <c r="W115" s="649"/>
      <c r="X115" s="684" t="str">
        <f>X60</f>
        <v>GIOVEDÌ</v>
      </c>
      <c r="Y115" s="649"/>
      <c r="Z115" s="649"/>
      <c r="AA115" s="649"/>
      <c r="AB115" s="649"/>
      <c r="AC115" s="649"/>
      <c r="AD115" s="684" t="str">
        <f>AD60</f>
        <v>VENERDÌ</v>
      </c>
      <c r="AE115" s="649"/>
      <c r="AF115" s="649"/>
      <c r="AG115" s="649"/>
      <c r="AH115" s="649"/>
      <c r="AI115" s="649"/>
      <c r="AJ115" s="649"/>
      <c r="AK115" s="649"/>
      <c r="AL115" s="661"/>
      <c r="AM115" s="497" t="s">
        <v>24</v>
      </c>
      <c r="AN115" s="498"/>
      <c r="AO115" s="499"/>
      <c r="AP115" s="500" t="s">
        <v>141</v>
      </c>
      <c r="AQ115" s="499"/>
      <c r="AS115" s="411"/>
      <c r="AT115" s="411"/>
      <c r="AU115" s="411"/>
      <c r="AV115" s="411"/>
      <c r="AW115" s="411"/>
      <c r="AX115" s="411"/>
      <c r="AY115" s="411"/>
      <c r="AZ115" s="411"/>
      <c r="BA115" s="411"/>
      <c r="BB115" s="411"/>
      <c r="BC115" s="411"/>
      <c r="BD115" s="411"/>
      <c r="BE115" s="411"/>
      <c r="BF115" s="411"/>
      <c r="BG115" s="411"/>
      <c r="BH115" s="411"/>
      <c r="BI115" s="411"/>
      <c r="BJ115" s="411"/>
      <c r="BK115" s="411"/>
      <c r="BL115" s="411"/>
      <c r="BM115" s="411"/>
      <c r="BN115" s="411"/>
      <c r="BO115" s="411"/>
      <c r="BP115" s="411"/>
      <c r="BQ115" s="411"/>
      <c r="BR115" s="411"/>
      <c r="BS115" s="411"/>
      <c r="BT115" s="411"/>
      <c r="BU115" s="411"/>
      <c r="BV115" s="411"/>
      <c r="BW115" s="411"/>
      <c r="BX115" s="411"/>
      <c r="BY115" s="411"/>
      <c r="BZ115" s="411"/>
      <c r="CA115" s="411"/>
      <c r="CB115" s="411"/>
      <c r="CC115" s="411"/>
      <c r="CD115" s="411"/>
      <c r="CE115" s="411"/>
      <c r="CF115" s="411"/>
      <c r="CG115" s="411"/>
      <c r="CH115" s="411"/>
      <c r="CI115" s="411"/>
      <c r="CJ115" s="411"/>
    </row>
    <row r="116" spans="1:88" ht="18.75" customHeight="1" x14ac:dyDescent="0.2">
      <c r="A116" s="685" t="s">
        <v>142</v>
      </c>
      <c r="B116" s="501" t="str">
        <f>D2</f>
        <v>1A</v>
      </c>
      <c r="C116" s="502">
        <f t="shared" ref="C116:AL116" si="115">COUNTIF(C$63:C$113,$B116)</f>
        <v>1</v>
      </c>
      <c r="D116" s="502">
        <f t="shared" si="115"/>
        <v>1</v>
      </c>
      <c r="E116" s="502">
        <f t="shared" si="115"/>
        <v>1</v>
      </c>
      <c r="F116" s="502">
        <f t="shared" si="115"/>
        <v>1</v>
      </c>
      <c r="G116" s="502">
        <f t="shared" si="115"/>
        <v>1</v>
      </c>
      <c r="H116" s="503">
        <f t="shared" si="115"/>
        <v>1</v>
      </c>
      <c r="I116" s="504">
        <f t="shared" si="115"/>
        <v>1</v>
      </c>
      <c r="J116" s="502">
        <f t="shared" si="115"/>
        <v>1</v>
      </c>
      <c r="K116" s="502">
        <f t="shared" si="115"/>
        <v>1</v>
      </c>
      <c r="L116" s="502">
        <f t="shared" si="115"/>
        <v>1</v>
      </c>
      <c r="M116" s="502">
        <f t="shared" si="115"/>
        <v>1</v>
      </c>
      <c r="N116" s="505">
        <f t="shared" si="115"/>
        <v>0</v>
      </c>
      <c r="O116" s="502">
        <f t="shared" si="115"/>
        <v>1</v>
      </c>
      <c r="P116" s="502">
        <f t="shared" si="115"/>
        <v>1</v>
      </c>
      <c r="Q116" s="503">
        <f t="shared" si="115"/>
        <v>1</v>
      </c>
      <c r="R116" s="504">
        <f t="shared" si="115"/>
        <v>1</v>
      </c>
      <c r="S116" s="502">
        <f t="shared" si="115"/>
        <v>1</v>
      </c>
      <c r="T116" s="502">
        <f t="shared" si="115"/>
        <v>1</v>
      </c>
      <c r="U116" s="502">
        <f t="shared" si="115"/>
        <v>1</v>
      </c>
      <c r="V116" s="502">
        <f t="shared" si="115"/>
        <v>1</v>
      </c>
      <c r="W116" s="503">
        <f t="shared" si="115"/>
        <v>1</v>
      </c>
      <c r="X116" s="504">
        <f t="shared" si="115"/>
        <v>1</v>
      </c>
      <c r="Y116" s="502">
        <f t="shared" si="115"/>
        <v>1</v>
      </c>
      <c r="Z116" s="502">
        <f t="shared" si="115"/>
        <v>1</v>
      </c>
      <c r="AA116" s="502">
        <f t="shared" si="115"/>
        <v>1</v>
      </c>
      <c r="AB116" s="502">
        <f t="shared" si="115"/>
        <v>1</v>
      </c>
      <c r="AC116" s="503">
        <f t="shared" si="115"/>
        <v>1</v>
      </c>
      <c r="AD116" s="504">
        <f t="shared" si="115"/>
        <v>1</v>
      </c>
      <c r="AE116" s="502">
        <f t="shared" si="115"/>
        <v>1</v>
      </c>
      <c r="AF116" s="502">
        <f t="shared" si="115"/>
        <v>1</v>
      </c>
      <c r="AG116" s="502">
        <f t="shared" si="115"/>
        <v>1</v>
      </c>
      <c r="AH116" s="502">
        <f t="shared" si="115"/>
        <v>1</v>
      </c>
      <c r="AI116" s="505">
        <f t="shared" si="115"/>
        <v>0</v>
      </c>
      <c r="AJ116" s="502">
        <f t="shared" si="115"/>
        <v>1</v>
      </c>
      <c r="AK116" s="502">
        <f t="shared" si="115"/>
        <v>1</v>
      </c>
      <c r="AL116" s="503">
        <f t="shared" si="115"/>
        <v>1</v>
      </c>
      <c r="AM116" s="506">
        <f t="shared" ref="AM116:AM137" si="116">SUM(C116:AL116)</f>
        <v>34</v>
      </c>
      <c r="AN116" s="507" t="str">
        <f t="shared" ref="AN116:AN137" si="117">B116</f>
        <v>1A</v>
      </c>
      <c r="AO116" s="411"/>
      <c r="AP116" s="400" t="str">
        <f t="shared" ref="AP116:AP133" si="118">IF(AM116=AS11,"SI","NO")</f>
        <v>NO</v>
      </c>
      <c r="AQ116" s="411"/>
      <c r="AS116" s="411"/>
      <c r="AT116" s="411"/>
      <c r="AV116" s="411"/>
      <c r="AW116" s="411"/>
      <c r="AX116" s="411"/>
      <c r="AY116" s="411"/>
      <c r="AZ116" s="411"/>
      <c r="BA116" s="411"/>
      <c r="BB116" s="411"/>
      <c r="BC116" s="411"/>
      <c r="BD116" s="411"/>
      <c r="BE116" s="393"/>
      <c r="BF116" s="393"/>
      <c r="BG116" s="393"/>
      <c r="BH116" s="393"/>
      <c r="BI116" s="393"/>
      <c r="BJ116" s="393"/>
      <c r="BK116" s="393"/>
      <c r="BL116" s="393"/>
      <c r="BM116" s="411"/>
      <c r="BN116" s="411"/>
      <c r="BO116" s="411"/>
      <c r="BP116" s="411"/>
      <c r="BQ116" s="411"/>
      <c r="BR116" s="411"/>
      <c r="BS116" s="411"/>
      <c r="BT116" s="411"/>
      <c r="BU116" s="411"/>
      <c r="BV116" s="411"/>
      <c r="BW116" s="411"/>
      <c r="BX116" s="411"/>
      <c r="BY116" s="411"/>
      <c r="BZ116" s="411"/>
      <c r="CA116" s="411"/>
      <c r="CB116" s="411"/>
      <c r="CC116" s="411"/>
      <c r="CD116" s="411"/>
      <c r="CE116" s="411"/>
      <c r="CF116" s="411"/>
      <c r="CG116" s="411"/>
      <c r="CH116" s="411"/>
      <c r="CI116" s="411"/>
      <c r="CJ116" s="411"/>
    </row>
    <row r="117" spans="1:88" ht="18.75" customHeight="1" x14ac:dyDescent="0.2">
      <c r="A117" s="686"/>
      <c r="B117" s="501" t="str">
        <f>E2</f>
        <v>2A</v>
      </c>
      <c r="C117" s="502">
        <f t="shared" ref="C117:AL117" si="119">COUNTIF(C$63:C$113,$B117)</f>
        <v>1</v>
      </c>
      <c r="D117" s="502">
        <f t="shared" si="119"/>
        <v>1</v>
      </c>
      <c r="E117" s="502">
        <f t="shared" si="119"/>
        <v>1</v>
      </c>
      <c r="F117" s="502">
        <f t="shared" si="119"/>
        <v>1</v>
      </c>
      <c r="G117" s="502">
        <f t="shared" si="119"/>
        <v>1</v>
      </c>
      <c r="H117" s="503">
        <f t="shared" si="119"/>
        <v>1</v>
      </c>
      <c r="I117" s="504">
        <f t="shared" si="119"/>
        <v>1</v>
      </c>
      <c r="J117" s="502">
        <f t="shared" si="119"/>
        <v>1</v>
      </c>
      <c r="K117" s="502">
        <f t="shared" si="119"/>
        <v>1</v>
      </c>
      <c r="L117" s="502">
        <f t="shared" si="119"/>
        <v>1</v>
      </c>
      <c r="M117" s="502">
        <f t="shared" si="119"/>
        <v>1</v>
      </c>
      <c r="N117" s="505">
        <f t="shared" si="119"/>
        <v>0</v>
      </c>
      <c r="O117" s="502">
        <f t="shared" si="119"/>
        <v>1</v>
      </c>
      <c r="P117" s="502">
        <f t="shared" si="119"/>
        <v>1</v>
      </c>
      <c r="Q117" s="503">
        <f t="shared" si="119"/>
        <v>1</v>
      </c>
      <c r="R117" s="504">
        <f t="shared" si="119"/>
        <v>1</v>
      </c>
      <c r="S117" s="502">
        <f t="shared" si="119"/>
        <v>1</v>
      </c>
      <c r="T117" s="502">
        <f t="shared" si="119"/>
        <v>1</v>
      </c>
      <c r="U117" s="502">
        <f t="shared" si="119"/>
        <v>1</v>
      </c>
      <c r="V117" s="502">
        <f t="shared" si="119"/>
        <v>1</v>
      </c>
      <c r="W117" s="503">
        <f t="shared" si="119"/>
        <v>1</v>
      </c>
      <c r="X117" s="504">
        <f t="shared" si="119"/>
        <v>1</v>
      </c>
      <c r="Y117" s="502">
        <f t="shared" si="119"/>
        <v>1</v>
      </c>
      <c r="Z117" s="502">
        <f t="shared" si="119"/>
        <v>1</v>
      </c>
      <c r="AA117" s="502">
        <f t="shared" si="119"/>
        <v>1</v>
      </c>
      <c r="AB117" s="502">
        <f t="shared" si="119"/>
        <v>1</v>
      </c>
      <c r="AC117" s="503">
        <f t="shared" si="119"/>
        <v>1</v>
      </c>
      <c r="AD117" s="504">
        <f t="shared" si="119"/>
        <v>1</v>
      </c>
      <c r="AE117" s="502">
        <f t="shared" si="119"/>
        <v>1</v>
      </c>
      <c r="AF117" s="502">
        <f t="shared" si="119"/>
        <v>1</v>
      </c>
      <c r="AG117" s="502">
        <f t="shared" si="119"/>
        <v>1</v>
      </c>
      <c r="AH117" s="502">
        <f t="shared" si="119"/>
        <v>1</v>
      </c>
      <c r="AI117" s="505">
        <f t="shared" si="119"/>
        <v>0</v>
      </c>
      <c r="AJ117" s="502">
        <f t="shared" si="119"/>
        <v>1</v>
      </c>
      <c r="AK117" s="502">
        <f t="shared" si="119"/>
        <v>1</v>
      </c>
      <c r="AL117" s="503">
        <f t="shared" si="119"/>
        <v>1</v>
      </c>
      <c r="AM117" s="506">
        <f t="shared" si="116"/>
        <v>34</v>
      </c>
      <c r="AN117" s="507" t="str">
        <f t="shared" si="117"/>
        <v>2A</v>
      </c>
      <c r="AO117" s="411"/>
      <c r="AP117" s="400" t="str">
        <f t="shared" si="118"/>
        <v>NO</v>
      </c>
      <c r="AQ117" s="411"/>
      <c r="AS117" s="411"/>
      <c r="AT117" s="411"/>
      <c r="AU117" s="411"/>
      <c r="AV117" s="411"/>
      <c r="AW117" s="411"/>
      <c r="AX117" s="411"/>
      <c r="AY117" s="411"/>
      <c r="AZ117" s="411"/>
      <c r="BA117" s="411"/>
      <c r="BB117" s="411"/>
      <c r="BC117" s="411"/>
      <c r="BD117" s="411"/>
      <c r="BE117" s="411"/>
      <c r="BF117" s="411"/>
      <c r="BG117" s="411"/>
      <c r="BH117" s="411"/>
      <c r="BI117" s="411"/>
      <c r="BJ117" s="411"/>
      <c r="BK117" s="411"/>
      <c r="BL117" s="411"/>
      <c r="BM117" s="411"/>
      <c r="BN117" s="411"/>
      <c r="BO117" s="411"/>
      <c r="BP117" s="411"/>
      <c r="BQ117" s="411"/>
      <c r="BR117" s="411"/>
      <c r="BS117" s="411"/>
      <c r="BT117" s="411"/>
      <c r="BU117" s="411"/>
      <c r="BV117" s="411"/>
      <c r="BW117" s="411"/>
      <c r="BX117" s="411"/>
      <c r="BY117" s="411"/>
      <c r="BZ117" s="411"/>
      <c r="CA117" s="411"/>
      <c r="CB117" s="411"/>
      <c r="CC117" s="411"/>
      <c r="CD117" s="411"/>
      <c r="CE117" s="411"/>
      <c r="CF117" s="411"/>
      <c r="CG117" s="411"/>
      <c r="CH117" s="411"/>
      <c r="CI117" s="411"/>
      <c r="CJ117" s="411"/>
    </row>
    <row r="118" spans="1:88" ht="18.75" customHeight="1" x14ac:dyDescent="0.2">
      <c r="A118" s="686"/>
      <c r="B118" s="501" t="str">
        <f>F2</f>
        <v>3A</v>
      </c>
      <c r="C118" s="508">
        <f t="shared" ref="C118:AL118" si="120">COUNTIF(C$63:C$113,$B118)</f>
        <v>1</v>
      </c>
      <c r="D118" s="508">
        <f t="shared" si="120"/>
        <v>1</v>
      </c>
      <c r="E118" s="508">
        <f t="shared" si="120"/>
        <v>1</v>
      </c>
      <c r="F118" s="508">
        <f t="shared" si="120"/>
        <v>1</v>
      </c>
      <c r="G118" s="508">
        <f t="shared" si="120"/>
        <v>1</v>
      </c>
      <c r="H118" s="509">
        <f t="shared" si="120"/>
        <v>1</v>
      </c>
      <c r="I118" s="510">
        <f t="shared" si="120"/>
        <v>1</v>
      </c>
      <c r="J118" s="508">
        <f t="shared" si="120"/>
        <v>1</v>
      </c>
      <c r="K118" s="508">
        <f t="shared" si="120"/>
        <v>1</v>
      </c>
      <c r="L118" s="508">
        <f t="shared" si="120"/>
        <v>1</v>
      </c>
      <c r="M118" s="508">
        <f t="shared" si="120"/>
        <v>1</v>
      </c>
      <c r="N118" s="511">
        <f t="shared" si="120"/>
        <v>0</v>
      </c>
      <c r="O118" s="508">
        <f t="shared" si="120"/>
        <v>1</v>
      </c>
      <c r="P118" s="508">
        <f t="shared" si="120"/>
        <v>1</v>
      </c>
      <c r="Q118" s="509">
        <f t="shared" si="120"/>
        <v>1</v>
      </c>
      <c r="R118" s="510">
        <f t="shared" si="120"/>
        <v>1</v>
      </c>
      <c r="S118" s="508">
        <f t="shared" si="120"/>
        <v>1</v>
      </c>
      <c r="T118" s="508">
        <f t="shared" si="120"/>
        <v>1</v>
      </c>
      <c r="U118" s="508">
        <f t="shared" si="120"/>
        <v>1</v>
      </c>
      <c r="V118" s="508">
        <f t="shared" si="120"/>
        <v>1</v>
      </c>
      <c r="W118" s="509">
        <f t="shared" si="120"/>
        <v>1</v>
      </c>
      <c r="X118" s="510">
        <f t="shared" si="120"/>
        <v>1</v>
      </c>
      <c r="Y118" s="508">
        <f t="shared" si="120"/>
        <v>1</v>
      </c>
      <c r="Z118" s="508">
        <f t="shared" si="120"/>
        <v>1</v>
      </c>
      <c r="AA118" s="508">
        <f t="shared" si="120"/>
        <v>1</v>
      </c>
      <c r="AB118" s="508">
        <f t="shared" si="120"/>
        <v>1</v>
      </c>
      <c r="AC118" s="509">
        <f t="shared" si="120"/>
        <v>1</v>
      </c>
      <c r="AD118" s="510">
        <f t="shared" si="120"/>
        <v>1</v>
      </c>
      <c r="AE118" s="508">
        <f t="shared" si="120"/>
        <v>1</v>
      </c>
      <c r="AF118" s="508">
        <f t="shared" si="120"/>
        <v>1</v>
      </c>
      <c r="AG118" s="508">
        <f t="shared" si="120"/>
        <v>1</v>
      </c>
      <c r="AH118" s="508">
        <f t="shared" si="120"/>
        <v>1</v>
      </c>
      <c r="AI118" s="511">
        <f t="shared" si="120"/>
        <v>0</v>
      </c>
      <c r="AJ118" s="508">
        <f t="shared" si="120"/>
        <v>1</v>
      </c>
      <c r="AK118" s="508">
        <f t="shared" si="120"/>
        <v>1</v>
      </c>
      <c r="AL118" s="509">
        <f t="shared" si="120"/>
        <v>1</v>
      </c>
      <c r="AM118" s="506">
        <f t="shared" si="116"/>
        <v>34</v>
      </c>
      <c r="AN118" s="507" t="str">
        <f t="shared" si="117"/>
        <v>3A</v>
      </c>
      <c r="AO118" s="411"/>
      <c r="AP118" s="400" t="str">
        <f t="shared" si="118"/>
        <v>NO</v>
      </c>
      <c r="AQ118" s="411"/>
      <c r="AS118" s="411"/>
      <c r="AT118" s="411"/>
      <c r="AU118" s="411"/>
      <c r="AV118" s="411"/>
      <c r="AW118" s="411"/>
      <c r="AX118" s="411"/>
      <c r="AY118" s="411"/>
      <c r="AZ118" s="411"/>
      <c r="BA118" s="411"/>
      <c r="BB118" s="411"/>
      <c r="BC118" s="411"/>
      <c r="BD118" s="411"/>
      <c r="BE118" s="411"/>
      <c r="BF118" s="411"/>
      <c r="BG118" s="411"/>
      <c r="BH118" s="411"/>
      <c r="BI118" s="411"/>
      <c r="BJ118" s="411"/>
      <c r="BK118" s="411"/>
      <c r="BL118" s="411"/>
      <c r="BM118" s="411"/>
      <c r="BN118" s="411"/>
      <c r="BO118" s="411"/>
      <c r="BP118" s="411"/>
      <c r="BQ118" s="411"/>
      <c r="BR118" s="411"/>
      <c r="BS118" s="411"/>
      <c r="BT118" s="411"/>
      <c r="BU118" s="411"/>
      <c r="BV118" s="411"/>
      <c r="BW118" s="411"/>
      <c r="BX118" s="411"/>
      <c r="BY118" s="411"/>
      <c r="BZ118" s="411"/>
      <c r="CA118" s="411"/>
      <c r="CB118" s="411"/>
      <c r="CC118" s="411"/>
      <c r="CD118" s="411"/>
      <c r="CE118" s="411"/>
      <c r="CF118" s="411"/>
      <c r="CG118" s="411"/>
      <c r="CH118" s="411"/>
      <c r="CI118" s="411"/>
      <c r="CJ118" s="411"/>
    </row>
    <row r="119" spans="1:88" ht="18.75" customHeight="1" x14ac:dyDescent="0.2">
      <c r="A119" s="686"/>
      <c r="B119" s="501" t="str">
        <f>G2</f>
        <v>1B</v>
      </c>
      <c r="C119" s="512">
        <f t="shared" ref="C119:AL119" si="121">COUNTIF(C$63:C$113,$B119)</f>
        <v>1</v>
      </c>
      <c r="D119" s="512">
        <f t="shared" si="121"/>
        <v>1</v>
      </c>
      <c r="E119" s="512">
        <f t="shared" si="121"/>
        <v>1</v>
      </c>
      <c r="F119" s="512">
        <f t="shared" si="121"/>
        <v>1</v>
      </c>
      <c r="G119" s="512">
        <f t="shared" si="121"/>
        <v>1</v>
      </c>
      <c r="H119" s="513">
        <f t="shared" si="121"/>
        <v>1</v>
      </c>
      <c r="I119" s="514">
        <f t="shared" si="121"/>
        <v>1</v>
      </c>
      <c r="J119" s="512">
        <f t="shared" si="121"/>
        <v>1</v>
      </c>
      <c r="K119" s="512">
        <f t="shared" si="121"/>
        <v>1</v>
      </c>
      <c r="L119" s="512">
        <f t="shared" si="121"/>
        <v>1</v>
      </c>
      <c r="M119" s="512">
        <f t="shared" si="121"/>
        <v>1</v>
      </c>
      <c r="N119" s="515">
        <f t="shared" si="121"/>
        <v>0</v>
      </c>
      <c r="O119" s="512">
        <f t="shared" si="121"/>
        <v>1</v>
      </c>
      <c r="P119" s="512">
        <f t="shared" si="121"/>
        <v>1</v>
      </c>
      <c r="Q119" s="513">
        <f t="shared" si="121"/>
        <v>1</v>
      </c>
      <c r="R119" s="514">
        <f t="shared" si="121"/>
        <v>1</v>
      </c>
      <c r="S119" s="512">
        <f t="shared" si="121"/>
        <v>1</v>
      </c>
      <c r="T119" s="512">
        <f t="shared" si="121"/>
        <v>1</v>
      </c>
      <c r="U119" s="512">
        <f t="shared" si="121"/>
        <v>1</v>
      </c>
      <c r="V119" s="512">
        <f t="shared" si="121"/>
        <v>1</v>
      </c>
      <c r="W119" s="513">
        <f t="shared" si="121"/>
        <v>1</v>
      </c>
      <c r="X119" s="514">
        <f t="shared" si="121"/>
        <v>1</v>
      </c>
      <c r="Y119" s="512">
        <f t="shared" si="121"/>
        <v>1</v>
      </c>
      <c r="Z119" s="512">
        <f t="shared" si="121"/>
        <v>1</v>
      </c>
      <c r="AA119" s="512">
        <f t="shared" si="121"/>
        <v>1</v>
      </c>
      <c r="AB119" s="512">
        <f t="shared" si="121"/>
        <v>1</v>
      </c>
      <c r="AC119" s="513">
        <f t="shared" si="121"/>
        <v>1</v>
      </c>
      <c r="AD119" s="514">
        <f t="shared" si="121"/>
        <v>1</v>
      </c>
      <c r="AE119" s="512">
        <f t="shared" si="121"/>
        <v>1</v>
      </c>
      <c r="AF119" s="512">
        <f t="shared" si="121"/>
        <v>1</v>
      </c>
      <c r="AG119" s="512">
        <f t="shared" si="121"/>
        <v>1</v>
      </c>
      <c r="AH119" s="512">
        <f t="shared" si="121"/>
        <v>1</v>
      </c>
      <c r="AI119" s="515">
        <f t="shared" si="121"/>
        <v>0</v>
      </c>
      <c r="AJ119" s="512">
        <f t="shared" si="121"/>
        <v>1</v>
      </c>
      <c r="AK119" s="512">
        <f t="shared" si="121"/>
        <v>1</v>
      </c>
      <c r="AL119" s="513">
        <f t="shared" si="121"/>
        <v>1</v>
      </c>
      <c r="AM119" s="506">
        <f t="shared" si="116"/>
        <v>34</v>
      </c>
      <c r="AN119" s="507" t="str">
        <f t="shared" si="117"/>
        <v>1B</v>
      </c>
      <c r="AO119" s="411"/>
      <c r="AP119" s="400" t="str">
        <f t="shared" si="118"/>
        <v>NO</v>
      </c>
      <c r="AQ119" s="411"/>
      <c r="AS119" s="411"/>
      <c r="AT119" s="411"/>
      <c r="AU119" s="411"/>
      <c r="AV119" s="411"/>
      <c r="AW119" s="411"/>
      <c r="AX119" s="411"/>
      <c r="AY119" s="411"/>
      <c r="AZ119" s="411"/>
      <c r="BA119" s="411"/>
      <c r="BB119" s="411"/>
      <c r="BC119" s="411"/>
      <c r="BD119" s="411"/>
      <c r="BE119" s="411"/>
      <c r="BF119" s="411"/>
      <c r="BG119" s="411"/>
      <c r="BH119" s="411"/>
      <c r="BI119" s="411"/>
      <c r="BJ119" s="411"/>
      <c r="BK119" s="411"/>
      <c r="BL119" s="411"/>
      <c r="BM119" s="411"/>
      <c r="BN119" s="411"/>
      <c r="BO119" s="411"/>
      <c r="BP119" s="411"/>
      <c r="BQ119" s="411"/>
      <c r="BR119" s="411"/>
      <c r="BS119" s="411"/>
      <c r="BT119" s="411"/>
      <c r="BU119" s="411"/>
      <c r="BV119" s="411"/>
      <c r="BW119" s="411"/>
      <c r="BX119" s="411"/>
      <c r="BY119" s="411"/>
      <c r="BZ119" s="411"/>
      <c r="CA119" s="411"/>
      <c r="CB119" s="411"/>
      <c r="CC119" s="411"/>
      <c r="CD119" s="411"/>
      <c r="CE119" s="411"/>
      <c r="CF119" s="411"/>
      <c r="CG119" s="411"/>
      <c r="CH119" s="411"/>
      <c r="CI119" s="411"/>
      <c r="CJ119" s="411"/>
    </row>
    <row r="120" spans="1:88" ht="18.75" customHeight="1" x14ac:dyDescent="0.2">
      <c r="A120" s="686"/>
      <c r="B120" s="501" t="str">
        <f>H2</f>
        <v>2B</v>
      </c>
      <c r="C120" s="502">
        <f t="shared" ref="C120:AL120" si="122">COUNTIF(C$63:C$113,$B120)</f>
        <v>1</v>
      </c>
      <c r="D120" s="502">
        <f t="shared" si="122"/>
        <v>1</v>
      </c>
      <c r="E120" s="502">
        <f t="shared" si="122"/>
        <v>1</v>
      </c>
      <c r="F120" s="502">
        <f t="shared" si="122"/>
        <v>1</v>
      </c>
      <c r="G120" s="502">
        <f t="shared" si="122"/>
        <v>1</v>
      </c>
      <c r="H120" s="503">
        <f t="shared" si="122"/>
        <v>1</v>
      </c>
      <c r="I120" s="504">
        <f t="shared" si="122"/>
        <v>1</v>
      </c>
      <c r="J120" s="502">
        <f t="shared" si="122"/>
        <v>1</v>
      </c>
      <c r="K120" s="502">
        <f t="shared" si="122"/>
        <v>1</v>
      </c>
      <c r="L120" s="502">
        <f t="shared" si="122"/>
        <v>1</v>
      </c>
      <c r="M120" s="502">
        <f t="shared" si="122"/>
        <v>1</v>
      </c>
      <c r="N120" s="505">
        <f t="shared" si="122"/>
        <v>0</v>
      </c>
      <c r="O120" s="502">
        <f t="shared" si="122"/>
        <v>1</v>
      </c>
      <c r="P120" s="502">
        <f t="shared" si="122"/>
        <v>1</v>
      </c>
      <c r="Q120" s="503">
        <f t="shared" si="122"/>
        <v>1</v>
      </c>
      <c r="R120" s="504">
        <f t="shared" si="122"/>
        <v>1</v>
      </c>
      <c r="S120" s="502">
        <f t="shared" si="122"/>
        <v>1</v>
      </c>
      <c r="T120" s="502">
        <f t="shared" si="122"/>
        <v>1</v>
      </c>
      <c r="U120" s="502">
        <f t="shared" si="122"/>
        <v>1</v>
      </c>
      <c r="V120" s="502">
        <f t="shared" si="122"/>
        <v>1</v>
      </c>
      <c r="W120" s="503">
        <f t="shared" si="122"/>
        <v>1</v>
      </c>
      <c r="X120" s="504">
        <f t="shared" si="122"/>
        <v>1</v>
      </c>
      <c r="Y120" s="502">
        <f t="shared" si="122"/>
        <v>1</v>
      </c>
      <c r="Z120" s="502">
        <f t="shared" si="122"/>
        <v>1</v>
      </c>
      <c r="AA120" s="502">
        <f t="shared" si="122"/>
        <v>1</v>
      </c>
      <c r="AB120" s="502">
        <f t="shared" si="122"/>
        <v>1</v>
      </c>
      <c r="AC120" s="503">
        <f t="shared" si="122"/>
        <v>1</v>
      </c>
      <c r="AD120" s="504">
        <f t="shared" si="122"/>
        <v>1</v>
      </c>
      <c r="AE120" s="502">
        <f t="shared" si="122"/>
        <v>1</v>
      </c>
      <c r="AF120" s="502">
        <f t="shared" si="122"/>
        <v>1</v>
      </c>
      <c r="AG120" s="502">
        <f t="shared" si="122"/>
        <v>1</v>
      </c>
      <c r="AH120" s="502">
        <f t="shared" si="122"/>
        <v>1</v>
      </c>
      <c r="AI120" s="505">
        <f t="shared" si="122"/>
        <v>0</v>
      </c>
      <c r="AJ120" s="502">
        <f t="shared" si="122"/>
        <v>1</v>
      </c>
      <c r="AK120" s="502">
        <f t="shared" si="122"/>
        <v>1</v>
      </c>
      <c r="AL120" s="503">
        <f t="shared" si="122"/>
        <v>1</v>
      </c>
      <c r="AM120" s="506">
        <f t="shared" si="116"/>
        <v>34</v>
      </c>
      <c r="AN120" s="507" t="str">
        <f t="shared" si="117"/>
        <v>2B</v>
      </c>
      <c r="AO120" s="411"/>
      <c r="AP120" s="400" t="str">
        <f t="shared" si="118"/>
        <v>NO</v>
      </c>
      <c r="AQ120" s="411"/>
      <c r="AS120" s="411"/>
      <c r="AT120" s="411"/>
      <c r="AU120" s="411"/>
      <c r="AV120" s="411"/>
      <c r="AW120" s="411"/>
      <c r="AX120" s="411"/>
      <c r="AY120" s="411"/>
      <c r="AZ120" s="411"/>
      <c r="BA120" s="411"/>
      <c r="BB120" s="411"/>
      <c r="BC120" s="411"/>
      <c r="BD120" s="411"/>
      <c r="BE120" s="411"/>
      <c r="BF120" s="411"/>
      <c r="BG120" s="411"/>
      <c r="BH120" s="411"/>
      <c r="BI120" s="411"/>
      <c r="BJ120" s="411"/>
      <c r="BK120" s="411"/>
      <c r="BL120" s="411"/>
      <c r="BM120" s="411"/>
      <c r="BN120" s="411"/>
      <c r="BO120" s="411"/>
      <c r="BP120" s="411"/>
      <c r="BQ120" s="411"/>
      <c r="BR120" s="411"/>
      <c r="BS120" s="411"/>
      <c r="BT120" s="411"/>
      <c r="BU120" s="411"/>
      <c r="BV120" s="411"/>
      <c r="BW120" s="411"/>
      <c r="BX120" s="411"/>
      <c r="BY120" s="411"/>
      <c r="BZ120" s="411"/>
      <c r="CA120" s="411"/>
      <c r="CB120" s="411"/>
      <c r="CC120" s="411"/>
      <c r="CD120" s="411"/>
      <c r="CE120" s="411"/>
      <c r="CF120" s="411"/>
      <c r="CG120" s="411"/>
      <c r="CH120" s="411"/>
      <c r="CI120" s="411"/>
      <c r="CJ120" s="411"/>
    </row>
    <row r="121" spans="1:88" ht="18.75" customHeight="1" x14ac:dyDescent="0.2">
      <c r="A121" s="686"/>
      <c r="B121" s="501" t="str">
        <f>I2</f>
        <v>3B</v>
      </c>
      <c r="C121" s="508">
        <f t="shared" ref="C121:AL121" si="123">COUNTIF(C$63:C$113,$B121)</f>
        <v>1</v>
      </c>
      <c r="D121" s="508">
        <f t="shared" si="123"/>
        <v>1</v>
      </c>
      <c r="E121" s="508">
        <f t="shared" si="123"/>
        <v>1</v>
      </c>
      <c r="F121" s="508">
        <f t="shared" si="123"/>
        <v>1</v>
      </c>
      <c r="G121" s="508">
        <f t="shared" si="123"/>
        <v>1</v>
      </c>
      <c r="H121" s="509">
        <f t="shared" si="123"/>
        <v>1</v>
      </c>
      <c r="I121" s="510">
        <f t="shared" si="123"/>
        <v>1</v>
      </c>
      <c r="J121" s="508">
        <f t="shared" si="123"/>
        <v>1</v>
      </c>
      <c r="K121" s="508">
        <f t="shared" si="123"/>
        <v>1</v>
      </c>
      <c r="L121" s="508">
        <f t="shared" si="123"/>
        <v>1</v>
      </c>
      <c r="M121" s="508">
        <f t="shared" si="123"/>
        <v>1</v>
      </c>
      <c r="N121" s="511">
        <f t="shared" si="123"/>
        <v>0</v>
      </c>
      <c r="O121" s="508">
        <f t="shared" si="123"/>
        <v>1</v>
      </c>
      <c r="P121" s="508">
        <f t="shared" si="123"/>
        <v>1</v>
      </c>
      <c r="Q121" s="509">
        <f t="shared" si="123"/>
        <v>1</v>
      </c>
      <c r="R121" s="510">
        <f t="shared" si="123"/>
        <v>1</v>
      </c>
      <c r="S121" s="508">
        <f t="shared" si="123"/>
        <v>1</v>
      </c>
      <c r="T121" s="508">
        <f t="shared" si="123"/>
        <v>1</v>
      </c>
      <c r="U121" s="508">
        <f t="shared" si="123"/>
        <v>1</v>
      </c>
      <c r="V121" s="508">
        <f t="shared" si="123"/>
        <v>1</v>
      </c>
      <c r="W121" s="509">
        <f t="shared" si="123"/>
        <v>1</v>
      </c>
      <c r="X121" s="510">
        <f t="shared" si="123"/>
        <v>1</v>
      </c>
      <c r="Y121" s="508">
        <f t="shared" si="123"/>
        <v>1</v>
      </c>
      <c r="Z121" s="508">
        <f t="shared" si="123"/>
        <v>1</v>
      </c>
      <c r="AA121" s="508">
        <f t="shared" si="123"/>
        <v>1</v>
      </c>
      <c r="AB121" s="508">
        <f t="shared" si="123"/>
        <v>1</v>
      </c>
      <c r="AC121" s="509">
        <f t="shared" si="123"/>
        <v>1</v>
      </c>
      <c r="AD121" s="510">
        <f t="shared" si="123"/>
        <v>1</v>
      </c>
      <c r="AE121" s="508">
        <f t="shared" si="123"/>
        <v>1</v>
      </c>
      <c r="AF121" s="508">
        <f t="shared" si="123"/>
        <v>1</v>
      </c>
      <c r="AG121" s="508">
        <f t="shared" si="123"/>
        <v>1</v>
      </c>
      <c r="AH121" s="508">
        <f t="shared" si="123"/>
        <v>1</v>
      </c>
      <c r="AI121" s="511">
        <f t="shared" si="123"/>
        <v>0</v>
      </c>
      <c r="AJ121" s="508">
        <f t="shared" si="123"/>
        <v>1</v>
      </c>
      <c r="AK121" s="508">
        <f t="shared" si="123"/>
        <v>1</v>
      </c>
      <c r="AL121" s="509">
        <f t="shared" si="123"/>
        <v>1</v>
      </c>
      <c r="AM121" s="506">
        <f t="shared" si="116"/>
        <v>34</v>
      </c>
      <c r="AN121" s="507" t="str">
        <f t="shared" si="117"/>
        <v>3B</v>
      </c>
      <c r="AO121" s="411"/>
      <c r="AP121" s="400" t="str">
        <f t="shared" si="118"/>
        <v>NO</v>
      </c>
      <c r="AQ121" s="411"/>
      <c r="AS121" s="411"/>
      <c r="AT121" s="411"/>
      <c r="AU121" s="411"/>
      <c r="AV121" s="411"/>
      <c r="AW121" s="411"/>
      <c r="AX121" s="411"/>
      <c r="AY121" s="411"/>
      <c r="AZ121" s="411"/>
      <c r="BA121" s="411"/>
      <c r="BB121" s="411"/>
      <c r="BC121" s="411"/>
      <c r="BD121" s="411"/>
      <c r="BE121" s="411"/>
      <c r="BF121" s="411"/>
      <c r="BG121" s="411"/>
      <c r="BH121" s="411"/>
      <c r="BI121" s="411"/>
      <c r="BJ121" s="411"/>
      <c r="BK121" s="411"/>
      <c r="BL121" s="411"/>
      <c r="BM121" s="411"/>
      <c r="BN121" s="411"/>
      <c r="BO121" s="411"/>
      <c r="BP121" s="411"/>
      <c r="BQ121" s="411"/>
      <c r="BR121" s="411"/>
      <c r="BS121" s="411"/>
      <c r="BT121" s="411"/>
      <c r="BU121" s="411"/>
      <c r="BV121" s="411"/>
      <c r="BW121" s="411"/>
      <c r="BX121" s="411"/>
      <c r="BY121" s="411"/>
      <c r="BZ121" s="411"/>
      <c r="CA121" s="411"/>
      <c r="CB121" s="411"/>
      <c r="CC121" s="411"/>
      <c r="CD121" s="411"/>
      <c r="CE121" s="411"/>
      <c r="CF121" s="411"/>
      <c r="CG121" s="411"/>
      <c r="CH121" s="411"/>
      <c r="CI121" s="411"/>
      <c r="CJ121" s="411"/>
    </row>
    <row r="122" spans="1:88" ht="18.75" customHeight="1" x14ac:dyDescent="0.2">
      <c r="A122" s="686"/>
      <c r="B122" s="501" t="str">
        <f>J2</f>
        <v>1C</v>
      </c>
      <c r="C122" s="512">
        <f t="shared" ref="C122:AL122" si="124">COUNTIF(C$63:C$113,$B122)</f>
        <v>1</v>
      </c>
      <c r="D122" s="512">
        <f t="shared" si="124"/>
        <v>1</v>
      </c>
      <c r="E122" s="512">
        <f t="shared" si="124"/>
        <v>1</v>
      </c>
      <c r="F122" s="512">
        <f t="shared" si="124"/>
        <v>1</v>
      </c>
      <c r="G122" s="512">
        <f t="shared" si="124"/>
        <v>1</v>
      </c>
      <c r="H122" s="513">
        <f t="shared" si="124"/>
        <v>1</v>
      </c>
      <c r="I122" s="514">
        <f t="shared" si="124"/>
        <v>1</v>
      </c>
      <c r="J122" s="512">
        <f t="shared" si="124"/>
        <v>1</v>
      </c>
      <c r="K122" s="512">
        <f t="shared" si="124"/>
        <v>1</v>
      </c>
      <c r="L122" s="512">
        <f t="shared" si="124"/>
        <v>1</v>
      </c>
      <c r="M122" s="512">
        <f t="shared" si="124"/>
        <v>1</v>
      </c>
      <c r="N122" s="515">
        <f t="shared" si="124"/>
        <v>0</v>
      </c>
      <c r="O122" s="512">
        <f t="shared" si="124"/>
        <v>1</v>
      </c>
      <c r="P122" s="512">
        <f t="shared" si="124"/>
        <v>1</v>
      </c>
      <c r="Q122" s="513">
        <f t="shared" si="124"/>
        <v>1</v>
      </c>
      <c r="R122" s="514">
        <f t="shared" si="124"/>
        <v>1</v>
      </c>
      <c r="S122" s="512">
        <f t="shared" si="124"/>
        <v>1</v>
      </c>
      <c r="T122" s="512">
        <f t="shared" si="124"/>
        <v>1</v>
      </c>
      <c r="U122" s="512">
        <f t="shared" si="124"/>
        <v>1</v>
      </c>
      <c r="V122" s="512">
        <f t="shared" si="124"/>
        <v>1</v>
      </c>
      <c r="W122" s="513">
        <f t="shared" si="124"/>
        <v>1</v>
      </c>
      <c r="X122" s="514">
        <f t="shared" si="124"/>
        <v>1</v>
      </c>
      <c r="Y122" s="512">
        <f t="shared" si="124"/>
        <v>1</v>
      </c>
      <c r="Z122" s="512">
        <f t="shared" si="124"/>
        <v>1</v>
      </c>
      <c r="AA122" s="512">
        <f t="shared" si="124"/>
        <v>1</v>
      </c>
      <c r="AB122" s="512">
        <f t="shared" si="124"/>
        <v>1</v>
      </c>
      <c r="AC122" s="513">
        <f t="shared" si="124"/>
        <v>1</v>
      </c>
      <c r="AD122" s="514">
        <f t="shared" si="124"/>
        <v>1</v>
      </c>
      <c r="AE122" s="512">
        <f t="shared" si="124"/>
        <v>1</v>
      </c>
      <c r="AF122" s="512">
        <f t="shared" si="124"/>
        <v>1</v>
      </c>
      <c r="AG122" s="512">
        <f t="shared" si="124"/>
        <v>1</v>
      </c>
      <c r="AH122" s="512">
        <f t="shared" si="124"/>
        <v>1</v>
      </c>
      <c r="AI122" s="515">
        <f t="shared" si="124"/>
        <v>0</v>
      </c>
      <c r="AJ122" s="512">
        <f t="shared" si="124"/>
        <v>1</v>
      </c>
      <c r="AK122" s="512">
        <f t="shared" si="124"/>
        <v>1</v>
      </c>
      <c r="AL122" s="513">
        <f t="shared" si="124"/>
        <v>1</v>
      </c>
      <c r="AM122" s="506">
        <f t="shared" si="116"/>
        <v>34</v>
      </c>
      <c r="AN122" s="507" t="str">
        <f t="shared" si="117"/>
        <v>1C</v>
      </c>
      <c r="AO122" s="411"/>
      <c r="AP122" s="400" t="str">
        <f t="shared" si="118"/>
        <v>NO</v>
      </c>
      <c r="AQ122" s="411"/>
      <c r="AS122" s="411"/>
      <c r="AT122" s="411"/>
      <c r="AU122" s="411"/>
      <c r="AV122" s="411"/>
      <c r="AW122" s="411"/>
      <c r="AX122" s="411"/>
      <c r="AY122" s="411"/>
      <c r="AZ122" s="411"/>
      <c r="BA122" s="411"/>
      <c r="BB122" s="411"/>
      <c r="BC122" s="411"/>
      <c r="BD122" s="411"/>
      <c r="BE122" s="411"/>
      <c r="BF122" s="411"/>
      <c r="BG122" s="411"/>
      <c r="BH122" s="411"/>
      <c r="BI122" s="411"/>
      <c r="BJ122" s="411"/>
      <c r="BK122" s="411"/>
      <c r="BL122" s="411"/>
      <c r="BM122" s="411"/>
      <c r="BN122" s="411"/>
      <c r="BO122" s="411"/>
      <c r="BP122" s="411"/>
      <c r="BQ122" s="411"/>
      <c r="BR122" s="411"/>
      <c r="BS122" s="411"/>
      <c r="BT122" s="411"/>
      <c r="BU122" s="411"/>
      <c r="BV122" s="411"/>
      <c r="BW122" s="411"/>
      <c r="BX122" s="411"/>
      <c r="BY122" s="411"/>
      <c r="BZ122" s="411"/>
      <c r="CA122" s="411"/>
      <c r="CB122" s="411"/>
      <c r="CC122" s="411"/>
      <c r="CD122" s="411"/>
      <c r="CE122" s="411"/>
      <c r="CF122" s="411"/>
      <c r="CG122" s="411"/>
      <c r="CH122" s="411"/>
      <c r="CI122" s="411"/>
      <c r="CJ122" s="411"/>
    </row>
    <row r="123" spans="1:88" ht="18.75" customHeight="1" x14ac:dyDescent="0.2">
      <c r="A123" s="686"/>
      <c r="B123" s="501" t="str">
        <f>K2</f>
        <v>2C</v>
      </c>
      <c r="C123" s="502">
        <f t="shared" ref="C123:AL123" si="125">COUNTIF(C$63:C$113,$B123)</f>
        <v>1</v>
      </c>
      <c r="D123" s="502">
        <f t="shared" si="125"/>
        <v>1</v>
      </c>
      <c r="E123" s="502">
        <f t="shared" si="125"/>
        <v>1</v>
      </c>
      <c r="F123" s="502">
        <f t="shared" si="125"/>
        <v>1</v>
      </c>
      <c r="G123" s="502">
        <f t="shared" si="125"/>
        <v>1</v>
      </c>
      <c r="H123" s="503">
        <f t="shared" si="125"/>
        <v>1</v>
      </c>
      <c r="I123" s="504">
        <f t="shared" si="125"/>
        <v>1</v>
      </c>
      <c r="J123" s="502">
        <f t="shared" si="125"/>
        <v>1</v>
      </c>
      <c r="K123" s="502">
        <f t="shared" si="125"/>
        <v>1</v>
      </c>
      <c r="L123" s="502">
        <f t="shared" si="125"/>
        <v>1</v>
      </c>
      <c r="M123" s="502">
        <f t="shared" si="125"/>
        <v>1</v>
      </c>
      <c r="N123" s="505">
        <f t="shared" si="125"/>
        <v>0</v>
      </c>
      <c r="O123" s="502">
        <f t="shared" si="125"/>
        <v>1</v>
      </c>
      <c r="P123" s="502">
        <f t="shared" si="125"/>
        <v>1</v>
      </c>
      <c r="Q123" s="503">
        <f t="shared" si="125"/>
        <v>1</v>
      </c>
      <c r="R123" s="504">
        <f t="shared" si="125"/>
        <v>1</v>
      </c>
      <c r="S123" s="502">
        <f t="shared" si="125"/>
        <v>1</v>
      </c>
      <c r="T123" s="502">
        <f t="shared" si="125"/>
        <v>1</v>
      </c>
      <c r="U123" s="502">
        <f t="shared" si="125"/>
        <v>1</v>
      </c>
      <c r="V123" s="502">
        <f t="shared" si="125"/>
        <v>1</v>
      </c>
      <c r="W123" s="503">
        <f t="shared" si="125"/>
        <v>1</v>
      </c>
      <c r="X123" s="504">
        <f t="shared" si="125"/>
        <v>1</v>
      </c>
      <c r="Y123" s="502">
        <f t="shared" si="125"/>
        <v>1</v>
      </c>
      <c r="Z123" s="502">
        <f t="shared" si="125"/>
        <v>1</v>
      </c>
      <c r="AA123" s="502">
        <f t="shared" si="125"/>
        <v>1</v>
      </c>
      <c r="AB123" s="502">
        <f t="shared" si="125"/>
        <v>1</v>
      </c>
      <c r="AC123" s="503">
        <f t="shared" si="125"/>
        <v>1</v>
      </c>
      <c r="AD123" s="504">
        <f t="shared" si="125"/>
        <v>1</v>
      </c>
      <c r="AE123" s="502">
        <f t="shared" si="125"/>
        <v>1</v>
      </c>
      <c r="AF123" s="502">
        <f t="shared" si="125"/>
        <v>1</v>
      </c>
      <c r="AG123" s="502">
        <f t="shared" si="125"/>
        <v>1</v>
      </c>
      <c r="AH123" s="502">
        <f t="shared" si="125"/>
        <v>1</v>
      </c>
      <c r="AI123" s="505">
        <f t="shared" si="125"/>
        <v>0</v>
      </c>
      <c r="AJ123" s="502">
        <f t="shared" si="125"/>
        <v>1</v>
      </c>
      <c r="AK123" s="502">
        <f t="shared" si="125"/>
        <v>1</v>
      </c>
      <c r="AL123" s="503">
        <f t="shared" si="125"/>
        <v>1</v>
      </c>
      <c r="AM123" s="506">
        <f t="shared" si="116"/>
        <v>34</v>
      </c>
      <c r="AN123" s="507" t="str">
        <f t="shared" si="117"/>
        <v>2C</v>
      </c>
      <c r="AO123" s="411"/>
      <c r="AP123" s="400" t="str">
        <f t="shared" si="118"/>
        <v>NO</v>
      </c>
      <c r="AQ123" s="411"/>
      <c r="AS123" s="411"/>
      <c r="AT123" s="411"/>
      <c r="AU123" s="411"/>
      <c r="AV123" s="411"/>
      <c r="AW123" s="411"/>
      <c r="AX123" s="411"/>
      <c r="AY123" s="411"/>
      <c r="AZ123" s="411"/>
      <c r="BA123" s="411"/>
      <c r="BB123" s="411"/>
      <c r="BC123" s="411"/>
      <c r="BD123" s="411"/>
      <c r="BE123" s="411"/>
      <c r="BF123" s="411"/>
      <c r="BG123" s="411"/>
      <c r="BH123" s="411"/>
      <c r="BI123" s="411"/>
      <c r="BJ123" s="411"/>
      <c r="BK123" s="411"/>
      <c r="BL123" s="411"/>
      <c r="BM123" s="411"/>
      <c r="BN123" s="411"/>
      <c r="BO123" s="411"/>
      <c r="BP123" s="411"/>
      <c r="BQ123" s="411"/>
      <c r="BR123" s="411"/>
      <c r="BS123" s="411"/>
      <c r="BT123" s="411"/>
      <c r="BU123" s="411"/>
      <c r="BV123" s="411"/>
      <c r="BW123" s="411"/>
      <c r="BX123" s="411"/>
      <c r="BY123" s="411"/>
      <c r="BZ123" s="411"/>
      <c r="CA123" s="411"/>
      <c r="CB123" s="411"/>
      <c r="CC123" s="411"/>
      <c r="CD123" s="411"/>
      <c r="CE123" s="411"/>
      <c r="CF123" s="411"/>
      <c r="CG123" s="411"/>
      <c r="CH123" s="411"/>
      <c r="CI123" s="411"/>
      <c r="CJ123" s="411"/>
    </row>
    <row r="124" spans="1:88" ht="18.75" customHeight="1" x14ac:dyDescent="0.2">
      <c r="A124" s="686"/>
      <c r="B124" s="501" t="str">
        <f>L2</f>
        <v>3C</v>
      </c>
      <c r="C124" s="508">
        <f t="shared" ref="C124:AL124" si="126">COUNTIF(C$63:C$113,$B124)</f>
        <v>1</v>
      </c>
      <c r="D124" s="508">
        <f t="shared" si="126"/>
        <v>1</v>
      </c>
      <c r="E124" s="508">
        <f t="shared" si="126"/>
        <v>1</v>
      </c>
      <c r="F124" s="508">
        <f t="shared" si="126"/>
        <v>1</v>
      </c>
      <c r="G124" s="508">
        <f t="shared" si="126"/>
        <v>1</v>
      </c>
      <c r="H124" s="509">
        <f t="shared" si="126"/>
        <v>1</v>
      </c>
      <c r="I124" s="510">
        <f t="shared" si="126"/>
        <v>1</v>
      </c>
      <c r="J124" s="508">
        <f t="shared" si="126"/>
        <v>1</v>
      </c>
      <c r="K124" s="508">
        <f t="shared" si="126"/>
        <v>1</v>
      </c>
      <c r="L124" s="508">
        <f t="shared" si="126"/>
        <v>1</v>
      </c>
      <c r="M124" s="508">
        <f t="shared" si="126"/>
        <v>1</v>
      </c>
      <c r="N124" s="511">
        <f t="shared" si="126"/>
        <v>0</v>
      </c>
      <c r="O124" s="508">
        <f t="shared" si="126"/>
        <v>1</v>
      </c>
      <c r="P124" s="508">
        <f t="shared" si="126"/>
        <v>1</v>
      </c>
      <c r="Q124" s="509">
        <f t="shared" si="126"/>
        <v>1</v>
      </c>
      <c r="R124" s="510">
        <f t="shared" si="126"/>
        <v>1</v>
      </c>
      <c r="S124" s="508">
        <f t="shared" si="126"/>
        <v>1</v>
      </c>
      <c r="T124" s="508">
        <f t="shared" si="126"/>
        <v>1</v>
      </c>
      <c r="U124" s="508">
        <f t="shared" si="126"/>
        <v>1</v>
      </c>
      <c r="V124" s="508">
        <f t="shared" si="126"/>
        <v>1</v>
      </c>
      <c r="W124" s="509">
        <f t="shared" si="126"/>
        <v>1</v>
      </c>
      <c r="X124" s="510">
        <f t="shared" si="126"/>
        <v>1</v>
      </c>
      <c r="Y124" s="508">
        <f t="shared" si="126"/>
        <v>1</v>
      </c>
      <c r="Z124" s="508">
        <f t="shared" si="126"/>
        <v>1</v>
      </c>
      <c r="AA124" s="508">
        <f t="shared" si="126"/>
        <v>1</v>
      </c>
      <c r="AB124" s="508">
        <f t="shared" si="126"/>
        <v>1</v>
      </c>
      <c r="AC124" s="509">
        <f t="shared" si="126"/>
        <v>1</v>
      </c>
      <c r="AD124" s="510">
        <f t="shared" si="126"/>
        <v>1</v>
      </c>
      <c r="AE124" s="508">
        <f t="shared" si="126"/>
        <v>1</v>
      </c>
      <c r="AF124" s="508">
        <f t="shared" si="126"/>
        <v>1</v>
      </c>
      <c r="AG124" s="508">
        <f t="shared" si="126"/>
        <v>1</v>
      </c>
      <c r="AH124" s="508">
        <f t="shared" si="126"/>
        <v>1</v>
      </c>
      <c r="AI124" s="511">
        <f t="shared" si="126"/>
        <v>0</v>
      </c>
      <c r="AJ124" s="508">
        <f t="shared" si="126"/>
        <v>1</v>
      </c>
      <c r="AK124" s="508">
        <f t="shared" si="126"/>
        <v>1</v>
      </c>
      <c r="AL124" s="509">
        <f t="shared" si="126"/>
        <v>1</v>
      </c>
      <c r="AM124" s="506">
        <f t="shared" si="116"/>
        <v>34</v>
      </c>
      <c r="AN124" s="507" t="str">
        <f t="shared" si="117"/>
        <v>3C</v>
      </c>
      <c r="AO124" s="411"/>
      <c r="AP124" s="400" t="str">
        <f t="shared" si="118"/>
        <v>NO</v>
      </c>
      <c r="AQ124" s="411"/>
      <c r="AS124" s="411"/>
      <c r="AT124" s="411"/>
      <c r="AU124" s="411"/>
      <c r="AV124" s="411"/>
      <c r="AW124" s="411"/>
      <c r="AX124" s="411"/>
      <c r="AY124" s="411"/>
      <c r="AZ124" s="411"/>
      <c r="BA124" s="411"/>
      <c r="BB124" s="411"/>
      <c r="BC124" s="411"/>
      <c r="BD124" s="411"/>
      <c r="BE124" s="411"/>
      <c r="BF124" s="411"/>
      <c r="BG124" s="411"/>
      <c r="BH124" s="411"/>
      <c r="BI124" s="411"/>
      <c r="BJ124" s="411"/>
      <c r="BK124" s="411"/>
      <c r="BL124" s="411"/>
      <c r="BM124" s="411"/>
      <c r="BN124" s="411"/>
      <c r="BO124" s="411"/>
      <c r="BP124" s="411"/>
      <c r="BQ124" s="411"/>
      <c r="BR124" s="411"/>
      <c r="BS124" s="411"/>
      <c r="BT124" s="411"/>
      <c r="BU124" s="411"/>
      <c r="BV124" s="411"/>
      <c r="BW124" s="411"/>
      <c r="BX124" s="411"/>
      <c r="BY124" s="411"/>
      <c r="BZ124" s="411"/>
      <c r="CA124" s="411"/>
      <c r="CB124" s="411"/>
      <c r="CC124" s="411"/>
      <c r="CD124" s="411"/>
      <c r="CE124" s="411"/>
      <c r="CF124" s="411"/>
      <c r="CG124" s="411"/>
      <c r="CH124" s="411"/>
      <c r="CI124" s="411"/>
      <c r="CJ124" s="411"/>
    </row>
    <row r="125" spans="1:88" ht="18.75" customHeight="1" x14ac:dyDescent="0.2">
      <c r="A125" s="686"/>
      <c r="B125" s="501" t="str">
        <f>M2</f>
        <v>1D</v>
      </c>
      <c r="C125" s="512">
        <f t="shared" ref="C125:AL125" si="127">COUNTIF(C$63:C$113,$B125)</f>
        <v>1</v>
      </c>
      <c r="D125" s="512">
        <f t="shared" si="127"/>
        <v>1</v>
      </c>
      <c r="E125" s="512">
        <f t="shared" si="127"/>
        <v>1</v>
      </c>
      <c r="F125" s="512">
        <f t="shared" si="127"/>
        <v>1</v>
      </c>
      <c r="G125" s="512">
        <f t="shared" si="127"/>
        <v>1</v>
      </c>
      <c r="H125" s="513">
        <f t="shared" si="127"/>
        <v>1</v>
      </c>
      <c r="I125" s="514">
        <f t="shared" si="127"/>
        <v>1</v>
      </c>
      <c r="J125" s="512">
        <f t="shared" si="127"/>
        <v>1</v>
      </c>
      <c r="K125" s="512">
        <f t="shared" si="127"/>
        <v>1</v>
      </c>
      <c r="L125" s="512">
        <f t="shared" si="127"/>
        <v>1</v>
      </c>
      <c r="M125" s="512">
        <f t="shared" si="127"/>
        <v>1</v>
      </c>
      <c r="N125" s="515">
        <f t="shared" si="127"/>
        <v>0</v>
      </c>
      <c r="O125" s="512">
        <f t="shared" si="127"/>
        <v>1</v>
      </c>
      <c r="P125" s="512">
        <f t="shared" si="127"/>
        <v>1</v>
      </c>
      <c r="Q125" s="513">
        <f t="shared" si="127"/>
        <v>1</v>
      </c>
      <c r="R125" s="514">
        <f t="shared" si="127"/>
        <v>1</v>
      </c>
      <c r="S125" s="512">
        <f t="shared" si="127"/>
        <v>1</v>
      </c>
      <c r="T125" s="512">
        <f t="shared" si="127"/>
        <v>1</v>
      </c>
      <c r="U125" s="512">
        <f t="shared" si="127"/>
        <v>1</v>
      </c>
      <c r="V125" s="512">
        <f t="shared" si="127"/>
        <v>1</v>
      </c>
      <c r="W125" s="513">
        <f t="shared" si="127"/>
        <v>1</v>
      </c>
      <c r="X125" s="514">
        <f t="shared" si="127"/>
        <v>1</v>
      </c>
      <c r="Y125" s="512">
        <f t="shared" si="127"/>
        <v>1</v>
      </c>
      <c r="Z125" s="512">
        <f t="shared" si="127"/>
        <v>1</v>
      </c>
      <c r="AA125" s="512">
        <f t="shared" si="127"/>
        <v>1</v>
      </c>
      <c r="AB125" s="512">
        <f t="shared" si="127"/>
        <v>1</v>
      </c>
      <c r="AC125" s="513">
        <f t="shared" si="127"/>
        <v>1</v>
      </c>
      <c r="AD125" s="514">
        <f t="shared" si="127"/>
        <v>1</v>
      </c>
      <c r="AE125" s="512">
        <f t="shared" si="127"/>
        <v>1</v>
      </c>
      <c r="AF125" s="512">
        <f t="shared" si="127"/>
        <v>1</v>
      </c>
      <c r="AG125" s="512">
        <f t="shared" si="127"/>
        <v>1</v>
      </c>
      <c r="AH125" s="512">
        <f t="shared" si="127"/>
        <v>1</v>
      </c>
      <c r="AI125" s="515">
        <f t="shared" si="127"/>
        <v>0</v>
      </c>
      <c r="AJ125" s="512">
        <f t="shared" si="127"/>
        <v>1</v>
      </c>
      <c r="AK125" s="512">
        <f t="shared" si="127"/>
        <v>1</v>
      </c>
      <c r="AL125" s="513">
        <f t="shared" si="127"/>
        <v>1</v>
      </c>
      <c r="AM125" s="506">
        <f t="shared" si="116"/>
        <v>34</v>
      </c>
      <c r="AN125" s="507" t="str">
        <f t="shared" si="117"/>
        <v>1D</v>
      </c>
      <c r="AO125" s="411"/>
      <c r="AP125" s="400" t="str">
        <f t="shared" si="118"/>
        <v>NO</v>
      </c>
      <c r="AQ125" s="411"/>
      <c r="AS125" s="411"/>
      <c r="AT125" s="411"/>
      <c r="AU125" s="411"/>
      <c r="AV125" s="411"/>
      <c r="AW125" s="411"/>
      <c r="AX125" s="411"/>
      <c r="AY125" s="411"/>
      <c r="AZ125" s="411"/>
      <c r="BA125" s="411"/>
      <c r="BB125" s="411"/>
      <c r="BC125" s="411"/>
      <c r="BD125" s="411"/>
      <c r="BE125" s="411"/>
      <c r="BF125" s="411"/>
      <c r="BG125" s="411"/>
      <c r="BH125" s="411"/>
      <c r="BI125" s="411"/>
      <c r="BJ125" s="411"/>
      <c r="BK125" s="411"/>
      <c r="BL125" s="411"/>
      <c r="BM125" s="411"/>
      <c r="BN125" s="411"/>
      <c r="BO125" s="411"/>
      <c r="BP125" s="411"/>
      <c r="BQ125" s="411"/>
      <c r="BR125" s="411"/>
      <c r="BS125" s="411"/>
      <c r="BT125" s="411"/>
      <c r="BU125" s="411"/>
      <c r="BV125" s="411"/>
      <c r="BW125" s="411"/>
      <c r="BX125" s="411"/>
      <c r="BY125" s="411"/>
      <c r="BZ125" s="411"/>
      <c r="CA125" s="411"/>
      <c r="CB125" s="411"/>
      <c r="CC125" s="411"/>
      <c r="CD125" s="411"/>
      <c r="CE125" s="411"/>
      <c r="CF125" s="411"/>
      <c r="CG125" s="411"/>
      <c r="CH125" s="411"/>
      <c r="CI125" s="411"/>
      <c r="CJ125" s="411"/>
    </row>
    <row r="126" spans="1:88" ht="18.75" customHeight="1" x14ac:dyDescent="0.2">
      <c r="A126" s="686"/>
      <c r="B126" s="501" t="str">
        <f>N2</f>
        <v>2D</v>
      </c>
      <c r="C126" s="502">
        <f t="shared" ref="C126:AL126" si="128">COUNTIF(C$63:C$113,$B126)</f>
        <v>1</v>
      </c>
      <c r="D126" s="502">
        <f t="shared" si="128"/>
        <v>1</v>
      </c>
      <c r="E126" s="502">
        <f t="shared" si="128"/>
        <v>1</v>
      </c>
      <c r="F126" s="502">
        <f t="shared" si="128"/>
        <v>1</v>
      </c>
      <c r="G126" s="502">
        <f t="shared" si="128"/>
        <v>1</v>
      </c>
      <c r="H126" s="503">
        <f t="shared" si="128"/>
        <v>1</v>
      </c>
      <c r="I126" s="504">
        <f t="shared" si="128"/>
        <v>1</v>
      </c>
      <c r="J126" s="502">
        <f t="shared" si="128"/>
        <v>1</v>
      </c>
      <c r="K126" s="502">
        <f t="shared" si="128"/>
        <v>1</v>
      </c>
      <c r="L126" s="502">
        <f t="shared" si="128"/>
        <v>1</v>
      </c>
      <c r="M126" s="502">
        <f t="shared" si="128"/>
        <v>1</v>
      </c>
      <c r="N126" s="505">
        <f t="shared" si="128"/>
        <v>0</v>
      </c>
      <c r="O126" s="502">
        <f t="shared" si="128"/>
        <v>1</v>
      </c>
      <c r="P126" s="502">
        <f t="shared" si="128"/>
        <v>1</v>
      </c>
      <c r="Q126" s="503">
        <f t="shared" si="128"/>
        <v>1</v>
      </c>
      <c r="R126" s="504">
        <f t="shared" si="128"/>
        <v>1</v>
      </c>
      <c r="S126" s="502">
        <f t="shared" si="128"/>
        <v>1</v>
      </c>
      <c r="T126" s="502">
        <f t="shared" si="128"/>
        <v>1</v>
      </c>
      <c r="U126" s="502">
        <f t="shared" si="128"/>
        <v>1</v>
      </c>
      <c r="V126" s="502">
        <f t="shared" si="128"/>
        <v>1</v>
      </c>
      <c r="W126" s="503">
        <f t="shared" si="128"/>
        <v>1</v>
      </c>
      <c r="X126" s="504">
        <f t="shared" si="128"/>
        <v>1</v>
      </c>
      <c r="Y126" s="502">
        <f t="shared" si="128"/>
        <v>1</v>
      </c>
      <c r="Z126" s="502">
        <f t="shared" si="128"/>
        <v>1</v>
      </c>
      <c r="AA126" s="502">
        <f t="shared" si="128"/>
        <v>1</v>
      </c>
      <c r="AB126" s="502">
        <f t="shared" si="128"/>
        <v>1</v>
      </c>
      <c r="AC126" s="503">
        <f t="shared" si="128"/>
        <v>1</v>
      </c>
      <c r="AD126" s="504">
        <f t="shared" si="128"/>
        <v>1</v>
      </c>
      <c r="AE126" s="502">
        <f t="shared" si="128"/>
        <v>1</v>
      </c>
      <c r="AF126" s="502">
        <f t="shared" si="128"/>
        <v>1</v>
      </c>
      <c r="AG126" s="502">
        <f t="shared" si="128"/>
        <v>1</v>
      </c>
      <c r="AH126" s="502">
        <f t="shared" si="128"/>
        <v>1</v>
      </c>
      <c r="AI126" s="505">
        <f t="shared" si="128"/>
        <v>0</v>
      </c>
      <c r="AJ126" s="502">
        <f t="shared" si="128"/>
        <v>1</v>
      </c>
      <c r="AK126" s="502">
        <f t="shared" si="128"/>
        <v>1</v>
      </c>
      <c r="AL126" s="503">
        <f t="shared" si="128"/>
        <v>1</v>
      </c>
      <c r="AM126" s="506">
        <f t="shared" si="116"/>
        <v>34</v>
      </c>
      <c r="AN126" s="507" t="str">
        <f t="shared" si="117"/>
        <v>2D</v>
      </c>
      <c r="AO126" s="411"/>
      <c r="AP126" s="400" t="str">
        <f t="shared" si="118"/>
        <v>NO</v>
      </c>
      <c r="AQ126" s="411"/>
      <c r="AS126" s="411"/>
      <c r="AT126" s="411"/>
      <c r="AU126" s="411"/>
      <c r="AV126" s="411"/>
      <c r="AW126" s="411"/>
      <c r="AX126" s="411"/>
      <c r="AY126" s="411"/>
      <c r="AZ126" s="411"/>
      <c r="BA126" s="411"/>
      <c r="BB126" s="411"/>
      <c r="BC126" s="411"/>
      <c r="BD126" s="411"/>
      <c r="BE126" s="411"/>
      <c r="BF126" s="411"/>
      <c r="BG126" s="411"/>
      <c r="BH126" s="411"/>
      <c r="BI126" s="411"/>
      <c r="BJ126" s="411"/>
      <c r="BK126" s="411"/>
      <c r="BL126" s="411"/>
      <c r="BM126" s="411"/>
      <c r="BN126" s="411"/>
      <c r="BO126" s="411"/>
      <c r="BP126" s="411"/>
      <c r="BQ126" s="411"/>
      <c r="BR126" s="411"/>
      <c r="BS126" s="411"/>
      <c r="BT126" s="411"/>
      <c r="BU126" s="411"/>
      <c r="BV126" s="411"/>
      <c r="BW126" s="411"/>
      <c r="BX126" s="411"/>
      <c r="BY126" s="411"/>
      <c r="BZ126" s="411"/>
      <c r="CA126" s="411"/>
      <c r="CB126" s="411"/>
      <c r="CC126" s="411"/>
      <c r="CD126" s="411"/>
      <c r="CE126" s="411"/>
      <c r="CF126" s="411"/>
      <c r="CG126" s="411"/>
      <c r="CH126" s="411"/>
      <c r="CI126" s="411"/>
      <c r="CJ126" s="411"/>
    </row>
    <row r="127" spans="1:88" ht="18.75" customHeight="1" x14ac:dyDescent="0.2">
      <c r="A127" s="686"/>
      <c r="B127" s="501" t="str">
        <f>O2</f>
        <v>3D</v>
      </c>
      <c r="C127" s="508">
        <f t="shared" ref="C127:AL127" si="129">COUNTIF(C$63:C$113,$B127)</f>
        <v>1</v>
      </c>
      <c r="D127" s="508">
        <f t="shared" si="129"/>
        <v>1</v>
      </c>
      <c r="E127" s="508">
        <f t="shared" si="129"/>
        <v>1</v>
      </c>
      <c r="F127" s="508">
        <f t="shared" si="129"/>
        <v>1</v>
      </c>
      <c r="G127" s="508">
        <f t="shared" si="129"/>
        <v>1</v>
      </c>
      <c r="H127" s="509">
        <f t="shared" si="129"/>
        <v>1</v>
      </c>
      <c r="I127" s="510">
        <f t="shared" si="129"/>
        <v>1</v>
      </c>
      <c r="J127" s="508">
        <f t="shared" si="129"/>
        <v>1</v>
      </c>
      <c r="K127" s="508">
        <f t="shared" si="129"/>
        <v>1</v>
      </c>
      <c r="L127" s="508">
        <f t="shared" si="129"/>
        <v>1</v>
      </c>
      <c r="M127" s="508">
        <f t="shared" si="129"/>
        <v>1</v>
      </c>
      <c r="N127" s="511">
        <f t="shared" si="129"/>
        <v>0</v>
      </c>
      <c r="O127" s="508">
        <f t="shared" si="129"/>
        <v>1</v>
      </c>
      <c r="P127" s="508">
        <f t="shared" si="129"/>
        <v>1</v>
      </c>
      <c r="Q127" s="509">
        <f t="shared" si="129"/>
        <v>1</v>
      </c>
      <c r="R127" s="510">
        <f t="shared" si="129"/>
        <v>1</v>
      </c>
      <c r="S127" s="508">
        <f t="shared" si="129"/>
        <v>1</v>
      </c>
      <c r="T127" s="508">
        <f t="shared" si="129"/>
        <v>1</v>
      </c>
      <c r="U127" s="508">
        <f t="shared" si="129"/>
        <v>1</v>
      </c>
      <c r="V127" s="508">
        <f t="shared" si="129"/>
        <v>1</v>
      </c>
      <c r="W127" s="509">
        <f t="shared" si="129"/>
        <v>1</v>
      </c>
      <c r="X127" s="510">
        <f t="shared" si="129"/>
        <v>1</v>
      </c>
      <c r="Y127" s="508">
        <f t="shared" si="129"/>
        <v>1</v>
      </c>
      <c r="Z127" s="508">
        <f t="shared" si="129"/>
        <v>1</v>
      </c>
      <c r="AA127" s="508">
        <f t="shared" si="129"/>
        <v>1</v>
      </c>
      <c r="AB127" s="508">
        <f t="shared" si="129"/>
        <v>1</v>
      </c>
      <c r="AC127" s="509">
        <f t="shared" si="129"/>
        <v>1</v>
      </c>
      <c r="AD127" s="510">
        <f t="shared" si="129"/>
        <v>1</v>
      </c>
      <c r="AE127" s="508">
        <f t="shared" si="129"/>
        <v>1</v>
      </c>
      <c r="AF127" s="508">
        <f t="shared" si="129"/>
        <v>1</v>
      </c>
      <c r="AG127" s="508">
        <f t="shared" si="129"/>
        <v>1</v>
      </c>
      <c r="AH127" s="508">
        <f t="shared" si="129"/>
        <v>1</v>
      </c>
      <c r="AI127" s="511">
        <f t="shared" si="129"/>
        <v>0</v>
      </c>
      <c r="AJ127" s="508">
        <f t="shared" si="129"/>
        <v>1</v>
      </c>
      <c r="AK127" s="508">
        <f t="shared" si="129"/>
        <v>1</v>
      </c>
      <c r="AL127" s="509">
        <f t="shared" si="129"/>
        <v>1</v>
      </c>
      <c r="AM127" s="506">
        <f t="shared" si="116"/>
        <v>34</v>
      </c>
      <c r="AN127" s="507" t="str">
        <f t="shared" si="117"/>
        <v>3D</v>
      </c>
      <c r="AO127" s="411"/>
      <c r="AP127" s="400" t="str">
        <f t="shared" si="118"/>
        <v>NO</v>
      </c>
      <c r="AQ127" s="411"/>
      <c r="AS127" s="411"/>
      <c r="AT127" s="411"/>
      <c r="AU127" s="411"/>
      <c r="AV127" s="411"/>
      <c r="AW127" s="411"/>
      <c r="AX127" s="411"/>
      <c r="AY127" s="411"/>
      <c r="AZ127" s="411"/>
      <c r="BA127" s="411"/>
      <c r="BB127" s="411"/>
      <c r="BC127" s="411"/>
      <c r="BD127" s="411"/>
      <c r="BE127" s="411"/>
      <c r="BF127" s="411"/>
      <c r="BG127" s="411"/>
      <c r="BH127" s="411"/>
      <c r="BI127" s="411"/>
      <c r="BJ127" s="411"/>
      <c r="BK127" s="411"/>
      <c r="BL127" s="411"/>
      <c r="BM127" s="411"/>
      <c r="BN127" s="411"/>
      <c r="BO127" s="411"/>
      <c r="BP127" s="411"/>
      <c r="BQ127" s="411"/>
      <c r="BR127" s="411"/>
      <c r="BS127" s="411"/>
      <c r="BT127" s="411"/>
      <c r="BU127" s="411"/>
      <c r="BV127" s="411"/>
      <c r="BW127" s="411"/>
      <c r="BX127" s="411"/>
      <c r="BY127" s="411"/>
      <c r="BZ127" s="411"/>
      <c r="CA127" s="411"/>
      <c r="CB127" s="411"/>
      <c r="CC127" s="411"/>
      <c r="CD127" s="411"/>
      <c r="CE127" s="411"/>
      <c r="CF127" s="411"/>
      <c r="CG127" s="411"/>
      <c r="CH127" s="411"/>
      <c r="CI127" s="411"/>
      <c r="CJ127" s="411"/>
    </row>
    <row r="128" spans="1:88" ht="18.75" customHeight="1" x14ac:dyDescent="0.2">
      <c r="A128" s="686"/>
      <c r="B128" s="501" t="str">
        <f>P2</f>
        <v>1E</v>
      </c>
      <c r="C128" s="512">
        <f t="shared" ref="C128:AL128" si="130">COUNTIF(C$63:C$113,$B128)</f>
        <v>1</v>
      </c>
      <c r="D128" s="512">
        <f t="shared" si="130"/>
        <v>1</v>
      </c>
      <c r="E128" s="512">
        <f t="shared" si="130"/>
        <v>1</v>
      </c>
      <c r="F128" s="512">
        <f t="shared" si="130"/>
        <v>1</v>
      </c>
      <c r="G128" s="512">
        <f t="shared" si="130"/>
        <v>1</v>
      </c>
      <c r="H128" s="513">
        <f t="shared" si="130"/>
        <v>1</v>
      </c>
      <c r="I128" s="514">
        <f t="shared" si="130"/>
        <v>1</v>
      </c>
      <c r="J128" s="512">
        <f t="shared" si="130"/>
        <v>1</v>
      </c>
      <c r="K128" s="512">
        <f t="shared" si="130"/>
        <v>1</v>
      </c>
      <c r="L128" s="512">
        <f t="shared" si="130"/>
        <v>1</v>
      </c>
      <c r="M128" s="512">
        <f t="shared" si="130"/>
        <v>1</v>
      </c>
      <c r="N128" s="515">
        <f t="shared" si="130"/>
        <v>0</v>
      </c>
      <c r="O128" s="512">
        <f t="shared" si="130"/>
        <v>1</v>
      </c>
      <c r="P128" s="512">
        <f t="shared" si="130"/>
        <v>1</v>
      </c>
      <c r="Q128" s="513">
        <f t="shared" si="130"/>
        <v>1</v>
      </c>
      <c r="R128" s="514">
        <f t="shared" si="130"/>
        <v>1</v>
      </c>
      <c r="S128" s="512">
        <f t="shared" si="130"/>
        <v>1</v>
      </c>
      <c r="T128" s="512">
        <f t="shared" si="130"/>
        <v>1</v>
      </c>
      <c r="U128" s="512">
        <f t="shared" si="130"/>
        <v>1</v>
      </c>
      <c r="V128" s="512">
        <f t="shared" si="130"/>
        <v>1</v>
      </c>
      <c r="W128" s="513">
        <f t="shared" si="130"/>
        <v>1</v>
      </c>
      <c r="X128" s="514">
        <f t="shared" si="130"/>
        <v>1</v>
      </c>
      <c r="Y128" s="512">
        <f t="shared" si="130"/>
        <v>1</v>
      </c>
      <c r="Z128" s="512">
        <f t="shared" si="130"/>
        <v>1</v>
      </c>
      <c r="AA128" s="512">
        <f t="shared" si="130"/>
        <v>1</v>
      </c>
      <c r="AB128" s="512">
        <f t="shared" si="130"/>
        <v>1</v>
      </c>
      <c r="AC128" s="513">
        <f t="shared" si="130"/>
        <v>1</v>
      </c>
      <c r="AD128" s="514">
        <f t="shared" si="130"/>
        <v>1</v>
      </c>
      <c r="AE128" s="512">
        <f t="shared" si="130"/>
        <v>1</v>
      </c>
      <c r="AF128" s="512">
        <f t="shared" si="130"/>
        <v>1</v>
      </c>
      <c r="AG128" s="512">
        <f t="shared" si="130"/>
        <v>1</v>
      </c>
      <c r="AH128" s="512">
        <f t="shared" si="130"/>
        <v>1</v>
      </c>
      <c r="AI128" s="515">
        <f t="shared" si="130"/>
        <v>0</v>
      </c>
      <c r="AJ128" s="512">
        <f t="shared" si="130"/>
        <v>1</v>
      </c>
      <c r="AK128" s="512">
        <f t="shared" si="130"/>
        <v>1</v>
      </c>
      <c r="AL128" s="513">
        <f t="shared" si="130"/>
        <v>1</v>
      </c>
      <c r="AM128" s="506">
        <f t="shared" si="116"/>
        <v>34</v>
      </c>
      <c r="AN128" s="507" t="str">
        <f t="shared" si="117"/>
        <v>1E</v>
      </c>
      <c r="AO128" s="411"/>
      <c r="AP128" s="400" t="str">
        <f t="shared" si="118"/>
        <v>NO</v>
      </c>
      <c r="AQ128" s="411"/>
      <c r="AS128" s="411"/>
      <c r="AT128" s="411"/>
      <c r="AU128" s="411"/>
      <c r="AV128" s="411"/>
      <c r="AW128" s="411"/>
      <c r="AX128" s="411"/>
      <c r="AY128" s="411"/>
      <c r="AZ128" s="411"/>
      <c r="BA128" s="411"/>
      <c r="BB128" s="411"/>
      <c r="BC128" s="411"/>
      <c r="BD128" s="411"/>
      <c r="BE128" s="411"/>
      <c r="BF128" s="411"/>
      <c r="BG128" s="411"/>
      <c r="BH128" s="411"/>
      <c r="BI128" s="411"/>
      <c r="BJ128" s="411"/>
      <c r="BK128" s="411"/>
      <c r="BL128" s="411"/>
      <c r="BM128" s="411"/>
      <c r="BN128" s="411"/>
      <c r="BO128" s="411"/>
      <c r="BP128" s="411"/>
      <c r="BQ128" s="411"/>
      <c r="BR128" s="411"/>
      <c r="BS128" s="411"/>
      <c r="BT128" s="411"/>
      <c r="BU128" s="411"/>
      <c r="BV128" s="411"/>
      <c r="BW128" s="411"/>
      <c r="BX128" s="411"/>
      <c r="BY128" s="411"/>
      <c r="BZ128" s="411"/>
      <c r="CA128" s="411"/>
      <c r="CB128" s="411"/>
      <c r="CC128" s="411"/>
      <c r="CD128" s="411"/>
      <c r="CE128" s="411"/>
      <c r="CF128" s="411"/>
      <c r="CG128" s="411"/>
      <c r="CH128" s="411"/>
      <c r="CI128" s="411"/>
      <c r="CJ128" s="411"/>
    </row>
    <row r="129" spans="1:88" ht="18.75" customHeight="1" x14ac:dyDescent="0.2">
      <c r="A129" s="686"/>
      <c r="B129" s="381" t="str">
        <f>Q2</f>
        <v>2E</v>
      </c>
      <c r="C129" s="502">
        <f t="shared" ref="C129:AL129" si="131">COUNTIF(C$63:C$113,$B129)</f>
        <v>1</v>
      </c>
      <c r="D129" s="502">
        <f t="shared" si="131"/>
        <v>1</v>
      </c>
      <c r="E129" s="502">
        <f t="shared" si="131"/>
        <v>1</v>
      </c>
      <c r="F129" s="502">
        <f t="shared" si="131"/>
        <v>1</v>
      </c>
      <c r="G129" s="502">
        <f t="shared" si="131"/>
        <v>1</v>
      </c>
      <c r="H129" s="503">
        <f t="shared" si="131"/>
        <v>1</v>
      </c>
      <c r="I129" s="504">
        <f t="shared" si="131"/>
        <v>1</v>
      </c>
      <c r="J129" s="502">
        <f t="shared" si="131"/>
        <v>1</v>
      </c>
      <c r="K129" s="502">
        <f t="shared" si="131"/>
        <v>1</v>
      </c>
      <c r="L129" s="502">
        <f t="shared" si="131"/>
        <v>1</v>
      </c>
      <c r="M129" s="502">
        <f t="shared" si="131"/>
        <v>1</v>
      </c>
      <c r="N129" s="505">
        <f t="shared" si="131"/>
        <v>0</v>
      </c>
      <c r="O129" s="502">
        <f t="shared" si="131"/>
        <v>1</v>
      </c>
      <c r="P129" s="502">
        <f t="shared" si="131"/>
        <v>1</v>
      </c>
      <c r="Q129" s="503">
        <f t="shared" si="131"/>
        <v>1</v>
      </c>
      <c r="R129" s="504">
        <f t="shared" si="131"/>
        <v>1</v>
      </c>
      <c r="S129" s="502">
        <f t="shared" si="131"/>
        <v>1</v>
      </c>
      <c r="T129" s="502">
        <f t="shared" si="131"/>
        <v>1</v>
      </c>
      <c r="U129" s="502">
        <f t="shared" si="131"/>
        <v>1</v>
      </c>
      <c r="V129" s="502">
        <f t="shared" si="131"/>
        <v>1</v>
      </c>
      <c r="W129" s="503">
        <f t="shared" si="131"/>
        <v>1</v>
      </c>
      <c r="X129" s="504">
        <f t="shared" si="131"/>
        <v>1</v>
      </c>
      <c r="Y129" s="502">
        <f t="shared" si="131"/>
        <v>1</v>
      </c>
      <c r="Z129" s="502">
        <f t="shared" si="131"/>
        <v>1</v>
      </c>
      <c r="AA129" s="502">
        <f t="shared" si="131"/>
        <v>1</v>
      </c>
      <c r="AB129" s="502">
        <f t="shared" si="131"/>
        <v>1</v>
      </c>
      <c r="AC129" s="503">
        <f t="shared" si="131"/>
        <v>1</v>
      </c>
      <c r="AD129" s="504">
        <f t="shared" si="131"/>
        <v>1</v>
      </c>
      <c r="AE129" s="502">
        <f t="shared" si="131"/>
        <v>1</v>
      </c>
      <c r="AF129" s="502">
        <f t="shared" si="131"/>
        <v>1</v>
      </c>
      <c r="AG129" s="502">
        <f t="shared" si="131"/>
        <v>1</v>
      </c>
      <c r="AH129" s="502">
        <f t="shared" si="131"/>
        <v>1</v>
      </c>
      <c r="AI129" s="505">
        <f t="shared" si="131"/>
        <v>0</v>
      </c>
      <c r="AJ129" s="502">
        <f t="shared" si="131"/>
        <v>1</v>
      </c>
      <c r="AK129" s="502">
        <f t="shared" si="131"/>
        <v>1</v>
      </c>
      <c r="AL129" s="503">
        <f t="shared" si="131"/>
        <v>1</v>
      </c>
      <c r="AM129" s="506">
        <f t="shared" si="116"/>
        <v>34</v>
      </c>
      <c r="AN129" s="507" t="str">
        <f t="shared" si="117"/>
        <v>2E</v>
      </c>
      <c r="AO129" s="411"/>
      <c r="AP129" s="400" t="str">
        <f t="shared" si="118"/>
        <v>NO</v>
      </c>
      <c r="AQ129" s="411"/>
      <c r="AS129" s="411"/>
      <c r="AT129" s="411"/>
      <c r="AU129" s="411"/>
      <c r="AV129" s="411"/>
      <c r="AW129" s="411"/>
      <c r="AX129" s="411"/>
      <c r="AY129" s="411"/>
      <c r="AZ129" s="411"/>
      <c r="BA129" s="411"/>
      <c r="BB129" s="411"/>
      <c r="BC129" s="411"/>
      <c r="BD129" s="411"/>
      <c r="BE129" s="411"/>
      <c r="BF129" s="411"/>
      <c r="BG129" s="411"/>
      <c r="BH129" s="411"/>
      <c r="BI129" s="411"/>
      <c r="BJ129" s="411"/>
      <c r="BK129" s="411"/>
      <c r="BL129" s="411"/>
      <c r="BM129" s="411"/>
      <c r="BN129" s="411"/>
      <c r="BO129" s="411"/>
      <c r="BP129" s="411"/>
      <c r="BQ129" s="411"/>
      <c r="BR129" s="411"/>
      <c r="BS129" s="411"/>
      <c r="BT129" s="411"/>
      <c r="BU129" s="411"/>
      <c r="BV129" s="411"/>
      <c r="BW129" s="411"/>
      <c r="BX129" s="411"/>
      <c r="BY129" s="411"/>
      <c r="BZ129" s="411"/>
      <c r="CA129" s="411"/>
      <c r="CB129" s="411"/>
      <c r="CC129" s="411"/>
      <c r="CD129" s="411"/>
      <c r="CE129" s="411"/>
      <c r="CF129" s="411"/>
      <c r="CG129" s="411"/>
      <c r="CH129" s="411"/>
      <c r="CI129" s="411"/>
      <c r="CJ129" s="411"/>
    </row>
    <row r="130" spans="1:88" ht="18.75" customHeight="1" x14ac:dyDescent="0.2">
      <c r="A130" s="686"/>
      <c r="B130" s="501" t="str">
        <f>R2</f>
        <v>3E</v>
      </c>
      <c r="C130" s="508">
        <f t="shared" ref="C130:AL130" si="132">COUNTIF(C$63:C$113,$B130)</f>
        <v>1</v>
      </c>
      <c r="D130" s="508">
        <f t="shared" si="132"/>
        <v>1</v>
      </c>
      <c r="E130" s="508">
        <f t="shared" si="132"/>
        <v>1</v>
      </c>
      <c r="F130" s="508">
        <f t="shared" si="132"/>
        <v>1</v>
      </c>
      <c r="G130" s="508">
        <f t="shared" si="132"/>
        <v>1</v>
      </c>
      <c r="H130" s="509">
        <f t="shared" si="132"/>
        <v>1</v>
      </c>
      <c r="I130" s="510">
        <f t="shared" si="132"/>
        <v>1</v>
      </c>
      <c r="J130" s="508">
        <f t="shared" si="132"/>
        <v>1</v>
      </c>
      <c r="K130" s="508">
        <f t="shared" si="132"/>
        <v>1</v>
      </c>
      <c r="L130" s="508">
        <f t="shared" si="132"/>
        <v>1</v>
      </c>
      <c r="M130" s="508">
        <f t="shared" si="132"/>
        <v>1</v>
      </c>
      <c r="N130" s="511">
        <f t="shared" si="132"/>
        <v>0</v>
      </c>
      <c r="O130" s="508">
        <f t="shared" si="132"/>
        <v>1</v>
      </c>
      <c r="P130" s="508">
        <f t="shared" si="132"/>
        <v>1</v>
      </c>
      <c r="Q130" s="509">
        <f t="shared" si="132"/>
        <v>1</v>
      </c>
      <c r="R130" s="510">
        <f t="shared" si="132"/>
        <v>1</v>
      </c>
      <c r="S130" s="508">
        <f t="shared" si="132"/>
        <v>1</v>
      </c>
      <c r="T130" s="508">
        <f t="shared" si="132"/>
        <v>1</v>
      </c>
      <c r="U130" s="508">
        <f t="shared" si="132"/>
        <v>1</v>
      </c>
      <c r="V130" s="508">
        <f t="shared" si="132"/>
        <v>1</v>
      </c>
      <c r="W130" s="509">
        <f t="shared" si="132"/>
        <v>1</v>
      </c>
      <c r="X130" s="510">
        <f t="shared" si="132"/>
        <v>1</v>
      </c>
      <c r="Y130" s="508">
        <f t="shared" si="132"/>
        <v>1</v>
      </c>
      <c r="Z130" s="508">
        <f t="shared" si="132"/>
        <v>1</v>
      </c>
      <c r="AA130" s="508">
        <f t="shared" si="132"/>
        <v>1</v>
      </c>
      <c r="AB130" s="508">
        <f t="shared" si="132"/>
        <v>1</v>
      </c>
      <c r="AC130" s="509">
        <f t="shared" si="132"/>
        <v>1</v>
      </c>
      <c r="AD130" s="510">
        <f t="shared" si="132"/>
        <v>1</v>
      </c>
      <c r="AE130" s="508">
        <f t="shared" si="132"/>
        <v>1</v>
      </c>
      <c r="AF130" s="508">
        <f t="shared" si="132"/>
        <v>1</v>
      </c>
      <c r="AG130" s="508">
        <f t="shared" si="132"/>
        <v>1</v>
      </c>
      <c r="AH130" s="508">
        <f t="shared" si="132"/>
        <v>1</v>
      </c>
      <c r="AI130" s="511">
        <f t="shared" si="132"/>
        <v>0</v>
      </c>
      <c r="AJ130" s="508">
        <f t="shared" si="132"/>
        <v>1</v>
      </c>
      <c r="AK130" s="508">
        <f t="shared" si="132"/>
        <v>1</v>
      </c>
      <c r="AL130" s="509">
        <f t="shared" si="132"/>
        <v>1</v>
      </c>
      <c r="AM130" s="506">
        <f t="shared" si="116"/>
        <v>34</v>
      </c>
      <c r="AN130" s="507" t="str">
        <f t="shared" si="117"/>
        <v>3E</v>
      </c>
      <c r="AO130" s="411"/>
      <c r="AP130" s="400" t="str">
        <f t="shared" si="118"/>
        <v>NO</v>
      </c>
      <c r="AQ130" s="411"/>
      <c r="AS130" s="411"/>
      <c r="AT130" s="411"/>
      <c r="AU130" s="411"/>
      <c r="AV130" s="411"/>
      <c r="AW130" s="411"/>
      <c r="AX130" s="411"/>
      <c r="AY130" s="411"/>
      <c r="AZ130" s="411"/>
      <c r="BA130" s="411"/>
      <c r="BB130" s="411"/>
      <c r="BC130" s="411"/>
      <c r="BD130" s="411"/>
      <c r="BE130" s="411"/>
      <c r="BF130" s="411"/>
      <c r="BG130" s="411"/>
      <c r="BH130" s="411"/>
      <c r="BI130" s="411"/>
      <c r="BJ130" s="411"/>
      <c r="BK130" s="411"/>
      <c r="BL130" s="411"/>
      <c r="BM130" s="411"/>
      <c r="BN130" s="411"/>
      <c r="BO130" s="411"/>
      <c r="BP130" s="411"/>
      <c r="BQ130" s="411"/>
      <c r="BR130" s="411"/>
      <c r="BS130" s="411"/>
      <c r="BT130" s="411"/>
      <c r="BU130" s="411"/>
      <c r="BV130" s="411"/>
      <c r="BW130" s="411"/>
      <c r="BX130" s="411"/>
      <c r="BY130" s="411"/>
      <c r="BZ130" s="411"/>
      <c r="CA130" s="411"/>
      <c r="CB130" s="411"/>
      <c r="CC130" s="411"/>
      <c r="CD130" s="411"/>
      <c r="CE130" s="411"/>
      <c r="CF130" s="411"/>
      <c r="CG130" s="411"/>
      <c r="CH130" s="411"/>
      <c r="CI130" s="411"/>
      <c r="CJ130" s="411"/>
    </row>
    <row r="131" spans="1:88" ht="18.75" customHeight="1" x14ac:dyDescent="0.2">
      <c r="A131" s="686"/>
      <c r="B131" s="501" t="str">
        <f>S2</f>
        <v>1F</v>
      </c>
      <c r="C131" s="512">
        <f t="shared" ref="C131:AL131" si="133">COUNTIF(C$63:C$113,$B131)</f>
        <v>0</v>
      </c>
      <c r="D131" s="512">
        <f t="shared" si="133"/>
        <v>0</v>
      </c>
      <c r="E131" s="512">
        <f t="shared" si="133"/>
        <v>0</v>
      </c>
      <c r="F131" s="512">
        <f t="shared" si="133"/>
        <v>0</v>
      </c>
      <c r="G131" s="512">
        <f t="shared" si="133"/>
        <v>0</v>
      </c>
      <c r="H131" s="513">
        <f t="shared" si="133"/>
        <v>0</v>
      </c>
      <c r="I131" s="514">
        <f t="shared" si="133"/>
        <v>0</v>
      </c>
      <c r="J131" s="512">
        <f t="shared" si="133"/>
        <v>0</v>
      </c>
      <c r="K131" s="512">
        <f t="shared" si="133"/>
        <v>0</v>
      </c>
      <c r="L131" s="512">
        <f t="shared" si="133"/>
        <v>0</v>
      </c>
      <c r="M131" s="512">
        <f t="shared" si="133"/>
        <v>0</v>
      </c>
      <c r="N131" s="515">
        <f t="shared" si="133"/>
        <v>0</v>
      </c>
      <c r="O131" s="512">
        <f t="shared" si="133"/>
        <v>0</v>
      </c>
      <c r="P131" s="512">
        <f t="shared" si="133"/>
        <v>0</v>
      </c>
      <c r="Q131" s="513">
        <f t="shared" si="133"/>
        <v>0</v>
      </c>
      <c r="R131" s="514">
        <f t="shared" si="133"/>
        <v>0</v>
      </c>
      <c r="S131" s="512">
        <f t="shared" si="133"/>
        <v>0</v>
      </c>
      <c r="T131" s="512">
        <f t="shared" si="133"/>
        <v>0</v>
      </c>
      <c r="U131" s="512">
        <f t="shared" si="133"/>
        <v>0</v>
      </c>
      <c r="V131" s="512">
        <f t="shared" si="133"/>
        <v>0</v>
      </c>
      <c r="W131" s="513">
        <f t="shared" si="133"/>
        <v>0</v>
      </c>
      <c r="X131" s="514">
        <f t="shared" si="133"/>
        <v>0</v>
      </c>
      <c r="Y131" s="512">
        <f t="shared" si="133"/>
        <v>0</v>
      </c>
      <c r="Z131" s="512">
        <f t="shared" si="133"/>
        <v>0</v>
      </c>
      <c r="AA131" s="512">
        <f t="shared" si="133"/>
        <v>0</v>
      </c>
      <c r="AB131" s="512">
        <f t="shared" si="133"/>
        <v>0</v>
      </c>
      <c r="AC131" s="513">
        <f t="shared" si="133"/>
        <v>0</v>
      </c>
      <c r="AD131" s="514">
        <f t="shared" si="133"/>
        <v>0</v>
      </c>
      <c r="AE131" s="512">
        <f t="shared" si="133"/>
        <v>0</v>
      </c>
      <c r="AF131" s="512">
        <f t="shared" si="133"/>
        <v>0</v>
      </c>
      <c r="AG131" s="512">
        <f t="shared" si="133"/>
        <v>0</v>
      </c>
      <c r="AH131" s="512">
        <f t="shared" si="133"/>
        <v>0</v>
      </c>
      <c r="AI131" s="515">
        <f t="shared" si="133"/>
        <v>0</v>
      </c>
      <c r="AJ131" s="512">
        <f t="shared" si="133"/>
        <v>0</v>
      </c>
      <c r="AK131" s="512">
        <f t="shared" si="133"/>
        <v>0</v>
      </c>
      <c r="AL131" s="513">
        <f t="shared" si="133"/>
        <v>0</v>
      </c>
      <c r="AM131" s="506">
        <f t="shared" si="116"/>
        <v>0</v>
      </c>
      <c r="AN131" s="507" t="str">
        <f t="shared" si="117"/>
        <v>1F</v>
      </c>
      <c r="AO131" s="411"/>
      <c r="AP131" s="400" t="str">
        <f t="shared" si="118"/>
        <v>SI</v>
      </c>
      <c r="AQ131" s="411"/>
      <c r="AS131" s="411"/>
      <c r="AT131" s="411"/>
      <c r="AU131" s="411"/>
      <c r="AV131" s="411"/>
      <c r="AW131" s="411"/>
      <c r="AX131" s="411"/>
      <c r="AY131" s="411"/>
      <c r="AZ131" s="411"/>
      <c r="BA131" s="411"/>
      <c r="BB131" s="411"/>
      <c r="BC131" s="411"/>
      <c r="BD131" s="411"/>
      <c r="BE131" s="411"/>
      <c r="BF131" s="411"/>
      <c r="BG131" s="411"/>
      <c r="BH131" s="411"/>
      <c r="BI131" s="411"/>
      <c r="BJ131" s="411"/>
      <c r="BK131" s="411"/>
      <c r="BL131" s="411"/>
      <c r="BM131" s="411"/>
      <c r="BN131" s="411"/>
      <c r="BO131" s="411"/>
      <c r="BP131" s="411"/>
      <c r="BQ131" s="411"/>
      <c r="BR131" s="411"/>
      <c r="BS131" s="411"/>
      <c r="BT131" s="411"/>
      <c r="BU131" s="411"/>
      <c r="BV131" s="411"/>
      <c r="BW131" s="411"/>
      <c r="BX131" s="411"/>
      <c r="BY131" s="411"/>
      <c r="BZ131" s="411"/>
      <c r="CA131" s="411"/>
      <c r="CB131" s="411"/>
      <c r="CC131" s="411"/>
      <c r="CD131" s="411"/>
      <c r="CE131" s="411"/>
      <c r="CF131" s="411"/>
      <c r="CG131" s="411"/>
      <c r="CH131" s="411"/>
      <c r="CI131" s="411"/>
      <c r="CJ131" s="411"/>
    </row>
    <row r="132" spans="1:88" ht="18.75" customHeight="1" x14ac:dyDescent="0.2">
      <c r="A132" s="686"/>
      <c r="B132" s="501" t="str">
        <f>T2</f>
        <v>2F</v>
      </c>
      <c r="C132" s="502">
        <f t="shared" ref="C132:AL132" si="134">COUNTIF(C$63:C$113,$B132)</f>
        <v>0</v>
      </c>
      <c r="D132" s="502">
        <f t="shared" si="134"/>
        <v>0</v>
      </c>
      <c r="E132" s="502">
        <f t="shared" si="134"/>
        <v>0</v>
      </c>
      <c r="F132" s="502">
        <f t="shared" si="134"/>
        <v>0</v>
      </c>
      <c r="G132" s="502">
        <f t="shared" si="134"/>
        <v>0</v>
      </c>
      <c r="H132" s="503">
        <f t="shared" si="134"/>
        <v>0</v>
      </c>
      <c r="I132" s="504">
        <f t="shared" si="134"/>
        <v>0</v>
      </c>
      <c r="J132" s="502">
        <f t="shared" si="134"/>
        <v>0</v>
      </c>
      <c r="K132" s="502">
        <f t="shared" si="134"/>
        <v>0</v>
      </c>
      <c r="L132" s="502">
        <f t="shared" si="134"/>
        <v>0</v>
      </c>
      <c r="M132" s="502">
        <f t="shared" si="134"/>
        <v>0</v>
      </c>
      <c r="N132" s="505">
        <f t="shared" si="134"/>
        <v>0</v>
      </c>
      <c r="O132" s="502">
        <f t="shared" si="134"/>
        <v>0</v>
      </c>
      <c r="P132" s="502">
        <f t="shared" si="134"/>
        <v>0</v>
      </c>
      <c r="Q132" s="503">
        <f t="shared" si="134"/>
        <v>0</v>
      </c>
      <c r="R132" s="504">
        <f t="shared" si="134"/>
        <v>0</v>
      </c>
      <c r="S132" s="502">
        <f t="shared" si="134"/>
        <v>0</v>
      </c>
      <c r="T132" s="502">
        <f t="shared" si="134"/>
        <v>0</v>
      </c>
      <c r="U132" s="502">
        <f t="shared" si="134"/>
        <v>0</v>
      </c>
      <c r="V132" s="502">
        <f t="shared" si="134"/>
        <v>0</v>
      </c>
      <c r="W132" s="503">
        <f t="shared" si="134"/>
        <v>0</v>
      </c>
      <c r="X132" s="504">
        <f t="shared" si="134"/>
        <v>0</v>
      </c>
      <c r="Y132" s="502">
        <f t="shared" si="134"/>
        <v>0</v>
      </c>
      <c r="Z132" s="502">
        <f t="shared" si="134"/>
        <v>0</v>
      </c>
      <c r="AA132" s="502">
        <f t="shared" si="134"/>
        <v>0</v>
      </c>
      <c r="AB132" s="502">
        <f t="shared" si="134"/>
        <v>0</v>
      </c>
      <c r="AC132" s="503">
        <f t="shared" si="134"/>
        <v>0</v>
      </c>
      <c r="AD132" s="504">
        <f t="shared" si="134"/>
        <v>0</v>
      </c>
      <c r="AE132" s="502">
        <f t="shared" si="134"/>
        <v>0</v>
      </c>
      <c r="AF132" s="502">
        <f t="shared" si="134"/>
        <v>0</v>
      </c>
      <c r="AG132" s="502">
        <f t="shared" si="134"/>
        <v>0</v>
      </c>
      <c r="AH132" s="502">
        <f t="shared" si="134"/>
        <v>0</v>
      </c>
      <c r="AI132" s="505">
        <f t="shared" si="134"/>
        <v>0</v>
      </c>
      <c r="AJ132" s="502">
        <f t="shared" si="134"/>
        <v>0</v>
      </c>
      <c r="AK132" s="502">
        <f t="shared" si="134"/>
        <v>0</v>
      </c>
      <c r="AL132" s="503">
        <f t="shared" si="134"/>
        <v>0</v>
      </c>
      <c r="AM132" s="506">
        <f t="shared" si="116"/>
        <v>0</v>
      </c>
      <c r="AN132" s="507" t="str">
        <f t="shared" si="117"/>
        <v>2F</v>
      </c>
      <c r="AO132" s="411"/>
      <c r="AP132" s="400" t="str">
        <f t="shared" si="118"/>
        <v>SI</v>
      </c>
      <c r="AQ132" s="411"/>
      <c r="AS132" s="411"/>
      <c r="AT132" s="411"/>
      <c r="AU132" s="411"/>
      <c r="AV132" s="411"/>
      <c r="AW132" s="411"/>
      <c r="AX132" s="411"/>
      <c r="AY132" s="411"/>
      <c r="AZ132" s="411"/>
      <c r="BA132" s="411"/>
      <c r="BB132" s="411"/>
      <c r="BC132" s="411"/>
      <c r="BD132" s="411"/>
      <c r="BE132" s="411"/>
      <c r="BF132" s="411"/>
      <c r="BG132" s="411"/>
      <c r="BH132" s="411"/>
      <c r="BI132" s="411"/>
      <c r="BJ132" s="411"/>
      <c r="BK132" s="411"/>
      <c r="BL132" s="411"/>
      <c r="BM132" s="411"/>
      <c r="BN132" s="411"/>
      <c r="BO132" s="411"/>
      <c r="BP132" s="411"/>
      <c r="BQ132" s="411"/>
      <c r="BR132" s="411"/>
      <c r="BS132" s="411"/>
      <c r="BT132" s="411"/>
      <c r="BU132" s="411"/>
      <c r="BV132" s="411"/>
      <c r="BW132" s="411"/>
      <c r="BX132" s="411"/>
      <c r="BY132" s="411"/>
      <c r="BZ132" s="411"/>
      <c r="CA132" s="411"/>
      <c r="CB132" s="411"/>
      <c r="CC132" s="411"/>
      <c r="CD132" s="411"/>
      <c r="CE132" s="411"/>
      <c r="CF132" s="411"/>
      <c r="CG132" s="411"/>
      <c r="CH132" s="411"/>
      <c r="CI132" s="411"/>
      <c r="CJ132" s="411"/>
    </row>
    <row r="133" spans="1:88" ht="18.75" customHeight="1" x14ac:dyDescent="0.2">
      <c r="A133" s="381"/>
      <c r="B133" s="507" t="str">
        <f>U2</f>
        <v>3F</v>
      </c>
      <c r="C133" s="508">
        <f t="shared" ref="C133:AL133" si="135">COUNTIF(C$63:C$113,$B133)</f>
        <v>0</v>
      </c>
      <c r="D133" s="508">
        <f t="shared" si="135"/>
        <v>0</v>
      </c>
      <c r="E133" s="508">
        <f t="shared" si="135"/>
        <v>0</v>
      </c>
      <c r="F133" s="508">
        <f t="shared" si="135"/>
        <v>0</v>
      </c>
      <c r="G133" s="508">
        <f t="shared" si="135"/>
        <v>0</v>
      </c>
      <c r="H133" s="509">
        <f t="shared" si="135"/>
        <v>0</v>
      </c>
      <c r="I133" s="510">
        <f t="shared" si="135"/>
        <v>0</v>
      </c>
      <c r="J133" s="508">
        <f t="shared" si="135"/>
        <v>0</v>
      </c>
      <c r="K133" s="508">
        <f t="shared" si="135"/>
        <v>0</v>
      </c>
      <c r="L133" s="508">
        <f t="shared" si="135"/>
        <v>0</v>
      </c>
      <c r="M133" s="508">
        <f t="shared" si="135"/>
        <v>0</v>
      </c>
      <c r="N133" s="511">
        <f t="shared" si="135"/>
        <v>0</v>
      </c>
      <c r="O133" s="508">
        <f t="shared" si="135"/>
        <v>0</v>
      </c>
      <c r="P133" s="508">
        <f t="shared" si="135"/>
        <v>0</v>
      </c>
      <c r="Q133" s="509">
        <f t="shared" si="135"/>
        <v>0</v>
      </c>
      <c r="R133" s="510">
        <f t="shared" si="135"/>
        <v>0</v>
      </c>
      <c r="S133" s="508">
        <f t="shared" si="135"/>
        <v>0</v>
      </c>
      <c r="T133" s="508">
        <f t="shared" si="135"/>
        <v>0</v>
      </c>
      <c r="U133" s="508">
        <f t="shared" si="135"/>
        <v>0</v>
      </c>
      <c r="V133" s="508">
        <f t="shared" si="135"/>
        <v>0</v>
      </c>
      <c r="W133" s="509">
        <f t="shared" si="135"/>
        <v>0</v>
      </c>
      <c r="X133" s="510">
        <f t="shared" si="135"/>
        <v>0</v>
      </c>
      <c r="Y133" s="508">
        <f t="shared" si="135"/>
        <v>0</v>
      </c>
      <c r="Z133" s="508">
        <f t="shared" si="135"/>
        <v>0</v>
      </c>
      <c r="AA133" s="508">
        <f t="shared" si="135"/>
        <v>0</v>
      </c>
      <c r="AB133" s="508">
        <f t="shared" si="135"/>
        <v>0</v>
      </c>
      <c r="AC133" s="509">
        <f t="shared" si="135"/>
        <v>0</v>
      </c>
      <c r="AD133" s="510">
        <f t="shared" si="135"/>
        <v>0</v>
      </c>
      <c r="AE133" s="508">
        <f t="shared" si="135"/>
        <v>0</v>
      </c>
      <c r="AF133" s="508">
        <f t="shared" si="135"/>
        <v>0</v>
      </c>
      <c r="AG133" s="508">
        <f t="shared" si="135"/>
        <v>0</v>
      </c>
      <c r="AH133" s="508">
        <f t="shared" si="135"/>
        <v>0</v>
      </c>
      <c r="AI133" s="511">
        <f t="shared" si="135"/>
        <v>0</v>
      </c>
      <c r="AJ133" s="508">
        <f t="shared" si="135"/>
        <v>0</v>
      </c>
      <c r="AK133" s="508">
        <f t="shared" si="135"/>
        <v>0</v>
      </c>
      <c r="AL133" s="509">
        <f t="shared" si="135"/>
        <v>0</v>
      </c>
      <c r="AM133" s="506">
        <f t="shared" si="116"/>
        <v>0</v>
      </c>
      <c r="AN133" s="507" t="str">
        <f t="shared" si="117"/>
        <v>3F</v>
      </c>
      <c r="AO133" s="411"/>
      <c r="AP133" s="400" t="str">
        <f t="shared" si="118"/>
        <v>SI</v>
      </c>
      <c r="AQ133" s="411"/>
      <c r="AS133" s="411"/>
      <c r="AT133" s="411"/>
      <c r="AU133" s="411"/>
      <c r="AV133" s="411"/>
      <c r="AW133" s="411"/>
      <c r="AX133" s="411"/>
      <c r="AY133" s="411"/>
      <c r="AZ133" s="411"/>
      <c r="BA133" s="411"/>
      <c r="BB133" s="411"/>
      <c r="BC133" s="411"/>
      <c r="BD133" s="411"/>
      <c r="BE133" s="411"/>
      <c r="BF133" s="411"/>
      <c r="BG133" s="411"/>
      <c r="BH133" s="411"/>
      <c r="BI133" s="411"/>
      <c r="BJ133" s="411"/>
      <c r="BK133" s="411"/>
      <c r="BL133" s="411"/>
      <c r="BM133" s="411"/>
      <c r="BN133" s="411"/>
      <c r="BO133" s="411"/>
      <c r="BP133" s="411"/>
      <c r="BQ133" s="411"/>
      <c r="BR133" s="411"/>
      <c r="BS133" s="411"/>
      <c r="BT133" s="411"/>
      <c r="BU133" s="411"/>
      <c r="BV133" s="411"/>
      <c r="BW133" s="411"/>
      <c r="BX133" s="411"/>
      <c r="BY133" s="411"/>
      <c r="BZ133" s="411"/>
      <c r="CA133" s="411"/>
      <c r="CB133" s="411"/>
      <c r="CC133" s="411"/>
      <c r="CD133" s="411"/>
      <c r="CE133" s="411"/>
      <c r="CF133" s="411"/>
      <c r="CG133" s="411"/>
      <c r="CH133" s="411"/>
      <c r="CI133" s="411"/>
      <c r="CJ133" s="411"/>
    </row>
    <row r="134" spans="1:88" ht="18.75" customHeight="1" x14ac:dyDescent="0.2">
      <c r="A134" s="381"/>
      <c r="B134" s="507" t="str">
        <f>V2</f>
        <v>M</v>
      </c>
      <c r="C134" s="512">
        <f t="shared" ref="C134:AL134" si="136">COUNTIF(C$63:C$113,$B134)</f>
        <v>0</v>
      </c>
      <c r="D134" s="512">
        <f t="shared" si="136"/>
        <v>0</v>
      </c>
      <c r="E134" s="512">
        <f t="shared" si="136"/>
        <v>0</v>
      </c>
      <c r="F134" s="512">
        <f t="shared" si="136"/>
        <v>0</v>
      </c>
      <c r="G134" s="512">
        <f t="shared" si="136"/>
        <v>0</v>
      </c>
      <c r="H134" s="513">
        <f t="shared" si="136"/>
        <v>0</v>
      </c>
      <c r="I134" s="514">
        <f t="shared" si="136"/>
        <v>0</v>
      </c>
      <c r="J134" s="512">
        <f t="shared" si="136"/>
        <v>0</v>
      </c>
      <c r="K134" s="512">
        <f t="shared" si="136"/>
        <v>0</v>
      </c>
      <c r="L134" s="512">
        <f t="shared" si="136"/>
        <v>0</v>
      </c>
      <c r="M134" s="512">
        <f t="shared" si="136"/>
        <v>0</v>
      </c>
      <c r="N134" s="515">
        <f t="shared" si="136"/>
        <v>0</v>
      </c>
      <c r="O134" s="512">
        <f t="shared" si="136"/>
        <v>0</v>
      </c>
      <c r="P134" s="512">
        <f t="shared" si="136"/>
        <v>0</v>
      </c>
      <c r="Q134" s="513">
        <f t="shared" si="136"/>
        <v>0</v>
      </c>
      <c r="R134" s="514">
        <f t="shared" si="136"/>
        <v>0</v>
      </c>
      <c r="S134" s="512">
        <f t="shared" si="136"/>
        <v>0</v>
      </c>
      <c r="T134" s="512">
        <f t="shared" si="136"/>
        <v>0</v>
      </c>
      <c r="U134" s="512">
        <f t="shared" si="136"/>
        <v>0</v>
      </c>
      <c r="V134" s="512">
        <f t="shared" si="136"/>
        <v>0</v>
      </c>
      <c r="W134" s="513">
        <f t="shared" si="136"/>
        <v>0</v>
      </c>
      <c r="X134" s="514">
        <f t="shared" si="136"/>
        <v>0</v>
      </c>
      <c r="Y134" s="512">
        <f t="shared" si="136"/>
        <v>0</v>
      </c>
      <c r="Z134" s="512">
        <f t="shared" si="136"/>
        <v>0</v>
      </c>
      <c r="AA134" s="512">
        <f t="shared" si="136"/>
        <v>0</v>
      </c>
      <c r="AB134" s="512">
        <f t="shared" si="136"/>
        <v>0</v>
      </c>
      <c r="AC134" s="513">
        <f t="shared" si="136"/>
        <v>0</v>
      </c>
      <c r="AD134" s="514">
        <f t="shared" si="136"/>
        <v>0</v>
      </c>
      <c r="AE134" s="512">
        <f t="shared" si="136"/>
        <v>0</v>
      </c>
      <c r="AF134" s="512">
        <f t="shared" si="136"/>
        <v>0</v>
      </c>
      <c r="AG134" s="512">
        <f t="shared" si="136"/>
        <v>0</v>
      </c>
      <c r="AH134" s="512">
        <f t="shared" si="136"/>
        <v>0</v>
      </c>
      <c r="AI134" s="515">
        <f t="shared" si="136"/>
        <v>0</v>
      </c>
      <c r="AJ134" s="512">
        <f t="shared" si="136"/>
        <v>0</v>
      </c>
      <c r="AK134" s="512">
        <f t="shared" si="136"/>
        <v>0</v>
      </c>
      <c r="AL134" s="513">
        <f t="shared" si="136"/>
        <v>0</v>
      </c>
      <c r="AM134" s="506">
        <f t="shared" si="116"/>
        <v>0</v>
      </c>
      <c r="AN134" s="507" t="str">
        <f t="shared" si="117"/>
        <v>M</v>
      </c>
      <c r="AO134" s="411"/>
      <c r="AP134" s="400" t="str">
        <f>IF(AM134=V54,"SI","NO")</f>
        <v>SI</v>
      </c>
      <c r="AQ134" s="411"/>
      <c r="AS134" s="411"/>
      <c r="AT134" s="411"/>
      <c r="AU134" s="411"/>
      <c r="AV134" s="411"/>
      <c r="AW134" s="411"/>
      <c r="AX134" s="411"/>
      <c r="AY134" s="411"/>
      <c r="AZ134" s="411"/>
      <c r="BA134" s="411"/>
      <c r="BB134" s="411"/>
      <c r="BC134" s="411"/>
      <c r="BD134" s="411"/>
      <c r="BE134" s="411"/>
      <c r="BF134" s="411"/>
      <c r="BG134" s="411"/>
      <c r="BH134" s="411"/>
      <c r="BI134" s="411"/>
      <c r="BJ134" s="411"/>
      <c r="BK134" s="411"/>
      <c r="BL134" s="411"/>
      <c r="BM134" s="411"/>
      <c r="BN134" s="411"/>
      <c r="BO134" s="411"/>
      <c r="BP134" s="411"/>
      <c r="BQ134" s="411"/>
      <c r="BR134" s="411"/>
      <c r="BS134" s="411"/>
      <c r="BT134" s="411"/>
      <c r="BU134" s="411"/>
      <c r="BV134" s="411"/>
      <c r="BW134" s="411"/>
      <c r="BX134" s="411"/>
      <c r="BY134" s="411"/>
      <c r="BZ134" s="411"/>
      <c r="CA134" s="411"/>
      <c r="CB134" s="411"/>
      <c r="CC134" s="411"/>
      <c r="CD134" s="411"/>
      <c r="CE134" s="411"/>
      <c r="CF134" s="411"/>
      <c r="CG134" s="411"/>
      <c r="CH134" s="411"/>
      <c r="CI134" s="411"/>
      <c r="CJ134" s="411"/>
    </row>
    <row r="135" spans="1:88" ht="18.75" customHeight="1" x14ac:dyDescent="0.2">
      <c r="A135" s="381"/>
      <c r="B135" s="507" t="str">
        <f>W2</f>
        <v>D</v>
      </c>
      <c r="C135" s="502">
        <f t="shared" ref="C135:AL135" si="137">COUNTIF(C$63:C$113,$B135)</f>
        <v>2</v>
      </c>
      <c r="D135" s="502">
        <f t="shared" si="137"/>
        <v>2</v>
      </c>
      <c r="E135" s="502">
        <f t="shared" si="137"/>
        <v>2</v>
      </c>
      <c r="F135" s="502">
        <f t="shared" si="137"/>
        <v>2</v>
      </c>
      <c r="G135" s="502">
        <f t="shared" si="137"/>
        <v>1</v>
      </c>
      <c r="H135" s="503">
        <f t="shared" si="137"/>
        <v>1</v>
      </c>
      <c r="I135" s="504">
        <f t="shared" si="137"/>
        <v>2</v>
      </c>
      <c r="J135" s="502">
        <f t="shared" si="137"/>
        <v>1</v>
      </c>
      <c r="K135" s="502">
        <f t="shared" si="137"/>
        <v>2</v>
      </c>
      <c r="L135" s="502">
        <f t="shared" si="137"/>
        <v>2</v>
      </c>
      <c r="M135" s="502">
        <f t="shared" si="137"/>
        <v>2</v>
      </c>
      <c r="N135" s="505">
        <f t="shared" si="137"/>
        <v>0</v>
      </c>
      <c r="O135" s="502">
        <f t="shared" si="137"/>
        <v>2</v>
      </c>
      <c r="P135" s="502">
        <f t="shared" si="137"/>
        <v>2</v>
      </c>
      <c r="Q135" s="503">
        <f t="shared" si="137"/>
        <v>2</v>
      </c>
      <c r="R135" s="504">
        <f t="shared" si="137"/>
        <v>2</v>
      </c>
      <c r="S135" s="502">
        <f t="shared" si="137"/>
        <v>1</v>
      </c>
      <c r="T135" s="502">
        <f t="shared" si="137"/>
        <v>2</v>
      </c>
      <c r="U135" s="502">
        <f t="shared" si="137"/>
        <v>2</v>
      </c>
      <c r="V135" s="502">
        <f t="shared" si="137"/>
        <v>1</v>
      </c>
      <c r="W135" s="503">
        <f t="shared" si="137"/>
        <v>1</v>
      </c>
      <c r="X135" s="504">
        <f t="shared" si="137"/>
        <v>2</v>
      </c>
      <c r="Y135" s="502">
        <f t="shared" si="137"/>
        <v>2</v>
      </c>
      <c r="Z135" s="502">
        <f t="shared" si="137"/>
        <v>1</v>
      </c>
      <c r="AA135" s="502">
        <f t="shared" si="137"/>
        <v>3</v>
      </c>
      <c r="AB135" s="502">
        <f t="shared" si="137"/>
        <v>2</v>
      </c>
      <c r="AC135" s="503">
        <f t="shared" si="137"/>
        <v>2</v>
      </c>
      <c r="AD135" s="504">
        <f t="shared" si="137"/>
        <v>1</v>
      </c>
      <c r="AE135" s="502">
        <f t="shared" si="137"/>
        <v>2</v>
      </c>
      <c r="AF135" s="502">
        <f t="shared" si="137"/>
        <v>2</v>
      </c>
      <c r="AG135" s="502">
        <f t="shared" si="137"/>
        <v>2</v>
      </c>
      <c r="AH135" s="502">
        <f t="shared" si="137"/>
        <v>2</v>
      </c>
      <c r="AI135" s="505">
        <f t="shared" si="137"/>
        <v>0</v>
      </c>
      <c r="AJ135" s="502">
        <f t="shared" si="137"/>
        <v>2</v>
      </c>
      <c r="AK135" s="502">
        <f t="shared" si="137"/>
        <v>2</v>
      </c>
      <c r="AL135" s="503">
        <f t="shared" si="137"/>
        <v>1</v>
      </c>
      <c r="AM135" s="506">
        <f t="shared" si="116"/>
        <v>60</v>
      </c>
      <c r="AN135" s="507" t="str">
        <f t="shared" si="117"/>
        <v>D</v>
      </c>
      <c r="AO135" s="411"/>
      <c r="AP135" s="400" t="str">
        <f>IF(AM135=W54,"SI","NO")</f>
        <v>NO</v>
      </c>
      <c r="AQ135" s="411"/>
      <c r="AS135" s="411"/>
      <c r="AT135" s="411"/>
      <c r="AU135" s="411"/>
      <c r="AV135" s="411"/>
      <c r="AW135" s="411"/>
      <c r="AX135" s="411"/>
      <c r="AY135" s="411"/>
      <c r="AZ135" s="411"/>
      <c r="BA135" s="411"/>
      <c r="BB135" s="411"/>
      <c r="BC135" s="411"/>
      <c r="BD135" s="411"/>
      <c r="BE135" s="411"/>
      <c r="BF135" s="411"/>
      <c r="BG135" s="411"/>
      <c r="BH135" s="411"/>
      <c r="BI135" s="411"/>
      <c r="BJ135" s="411"/>
      <c r="BK135" s="411"/>
      <c r="BL135" s="411"/>
      <c r="BM135" s="411"/>
      <c r="BN135" s="411"/>
      <c r="BO135" s="411"/>
      <c r="BP135" s="411"/>
      <c r="BQ135" s="411"/>
      <c r="BR135" s="411"/>
      <c r="BS135" s="411"/>
      <c r="BT135" s="411"/>
      <c r="BU135" s="411"/>
      <c r="BV135" s="411"/>
      <c r="BW135" s="411"/>
      <c r="BX135" s="411"/>
      <c r="BY135" s="411"/>
      <c r="BZ135" s="411"/>
      <c r="CA135" s="411"/>
      <c r="CB135" s="411"/>
      <c r="CC135" s="411"/>
      <c r="CD135" s="411"/>
      <c r="CE135" s="411"/>
      <c r="CF135" s="411"/>
      <c r="CG135" s="411"/>
      <c r="CH135" s="411"/>
      <c r="CI135" s="411"/>
      <c r="CJ135" s="411"/>
    </row>
    <row r="136" spans="1:88" ht="18.75" customHeight="1" x14ac:dyDescent="0.2">
      <c r="A136" s="381"/>
      <c r="B136" s="507" t="str">
        <f>X2</f>
        <v>I ORA</v>
      </c>
      <c r="C136" s="502">
        <f t="shared" ref="C136:AL136" si="138">COUNTIF(C$63:C$113,$B136)</f>
        <v>0</v>
      </c>
      <c r="D136" s="502">
        <f t="shared" si="138"/>
        <v>0</v>
      </c>
      <c r="E136" s="502">
        <f t="shared" si="138"/>
        <v>0</v>
      </c>
      <c r="F136" s="502">
        <f t="shared" si="138"/>
        <v>0</v>
      </c>
      <c r="G136" s="502">
        <f t="shared" si="138"/>
        <v>0</v>
      </c>
      <c r="H136" s="503">
        <f t="shared" si="138"/>
        <v>0</v>
      </c>
      <c r="I136" s="504">
        <f t="shared" si="138"/>
        <v>0</v>
      </c>
      <c r="J136" s="502">
        <f t="shared" si="138"/>
        <v>0</v>
      </c>
      <c r="K136" s="502">
        <f t="shared" si="138"/>
        <v>0</v>
      </c>
      <c r="L136" s="502">
        <f t="shared" si="138"/>
        <v>0</v>
      </c>
      <c r="M136" s="502">
        <f t="shared" si="138"/>
        <v>0</v>
      </c>
      <c r="N136" s="505">
        <f t="shared" si="138"/>
        <v>0</v>
      </c>
      <c r="O136" s="502">
        <f t="shared" si="138"/>
        <v>0</v>
      </c>
      <c r="P136" s="502">
        <f t="shared" si="138"/>
        <v>0</v>
      </c>
      <c r="Q136" s="503">
        <f t="shared" si="138"/>
        <v>0</v>
      </c>
      <c r="R136" s="504">
        <f t="shared" si="138"/>
        <v>0</v>
      </c>
      <c r="S136" s="502">
        <f t="shared" si="138"/>
        <v>0</v>
      </c>
      <c r="T136" s="502">
        <f t="shared" si="138"/>
        <v>0</v>
      </c>
      <c r="U136" s="502">
        <f t="shared" si="138"/>
        <v>0</v>
      </c>
      <c r="V136" s="502">
        <f t="shared" si="138"/>
        <v>0</v>
      </c>
      <c r="W136" s="503">
        <f t="shared" si="138"/>
        <v>0</v>
      </c>
      <c r="X136" s="504">
        <f t="shared" si="138"/>
        <v>0</v>
      </c>
      <c r="Y136" s="502">
        <f t="shared" si="138"/>
        <v>0</v>
      </c>
      <c r="Z136" s="502">
        <f t="shared" si="138"/>
        <v>0</v>
      </c>
      <c r="AA136" s="502">
        <f t="shared" si="138"/>
        <v>0</v>
      </c>
      <c r="AB136" s="502">
        <f t="shared" si="138"/>
        <v>0</v>
      </c>
      <c r="AC136" s="503">
        <f t="shared" si="138"/>
        <v>0</v>
      </c>
      <c r="AD136" s="504">
        <f t="shared" si="138"/>
        <v>0</v>
      </c>
      <c r="AE136" s="502">
        <f t="shared" si="138"/>
        <v>0</v>
      </c>
      <c r="AF136" s="502">
        <f t="shared" si="138"/>
        <v>0</v>
      </c>
      <c r="AG136" s="502">
        <f t="shared" si="138"/>
        <v>0</v>
      </c>
      <c r="AH136" s="502">
        <f t="shared" si="138"/>
        <v>0</v>
      </c>
      <c r="AI136" s="505">
        <f t="shared" si="138"/>
        <v>0</v>
      </c>
      <c r="AJ136" s="502">
        <f t="shared" si="138"/>
        <v>0</v>
      </c>
      <c r="AK136" s="502">
        <f t="shared" si="138"/>
        <v>0</v>
      </c>
      <c r="AL136" s="503">
        <f t="shared" si="138"/>
        <v>0</v>
      </c>
      <c r="AM136" s="506">
        <f t="shared" si="116"/>
        <v>0</v>
      </c>
      <c r="AN136" s="507" t="str">
        <f t="shared" si="117"/>
        <v>I ORA</v>
      </c>
      <c r="AO136" s="411"/>
      <c r="AP136" s="400" t="str">
        <f>IF(AM136=X54,"SI","NO")</f>
        <v>SI</v>
      </c>
      <c r="AQ136" s="411"/>
      <c r="AS136" s="411"/>
      <c r="AT136" s="411"/>
      <c r="AU136" s="411"/>
      <c r="AV136" s="411"/>
      <c r="AW136" s="411"/>
      <c r="AX136" s="411"/>
      <c r="AY136" s="411"/>
      <c r="AZ136" s="411"/>
      <c r="BA136" s="411"/>
      <c r="BB136" s="411"/>
      <c r="BC136" s="411"/>
      <c r="BD136" s="411"/>
      <c r="BE136" s="411"/>
      <c r="BF136" s="411"/>
      <c r="BG136" s="411"/>
      <c r="BH136" s="411"/>
      <c r="BI136" s="411"/>
      <c r="BJ136" s="411"/>
      <c r="BK136" s="411"/>
      <c r="BL136" s="411"/>
      <c r="BM136" s="411"/>
      <c r="BN136" s="411"/>
      <c r="BO136" s="411"/>
      <c r="BP136" s="411"/>
      <c r="BQ136" s="411"/>
      <c r="BR136" s="411"/>
      <c r="BS136" s="411"/>
      <c r="BT136" s="411"/>
      <c r="BU136" s="411"/>
      <c r="BV136" s="411"/>
      <c r="BW136" s="411"/>
      <c r="BX136" s="411"/>
      <c r="BY136" s="411"/>
      <c r="BZ136" s="411"/>
      <c r="CA136" s="411"/>
      <c r="CB136" s="411"/>
      <c r="CC136" s="411"/>
      <c r="CD136" s="411"/>
      <c r="CE136" s="411"/>
      <c r="CF136" s="411"/>
      <c r="CG136" s="411"/>
      <c r="CH136" s="411"/>
      <c r="CI136" s="411"/>
      <c r="CJ136" s="411"/>
    </row>
    <row r="137" spans="1:88" ht="18.75" customHeight="1" x14ac:dyDescent="0.2">
      <c r="A137" s="381"/>
      <c r="B137" s="507" t="str">
        <f>Y2</f>
        <v>POMERIGGIO</v>
      </c>
      <c r="C137" s="502">
        <f t="shared" ref="C137:AL137" si="139">COUNTIF(C$63:C$113,$B137)</f>
        <v>0</v>
      </c>
      <c r="D137" s="502">
        <f t="shared" si="139"/>
        <v>0</v>
      </c>
      <c r="E137" s="502">
        <f t="shared" si="139"/>
        <v>0</v>
      </c>
      <c r="F137" s="502">
        <f t="shared" si="139"/>
        <v>0</v>
      </c>
      <c r="G137" s="502">
        <f t="shared" si="139"/>
        <v>0</v>
      </c>
      <c r="H137" s="503">
        <f t="shared" si="139"/>
        <v>0</v>
      </c>
      <c r="I137" s="504">
        <f t="shared" si="139"/>
        <v>0</v>
      </c>
      <c r="J137" s="502">
        <f t="shared" si="139"/>
        <v>0</v>
      </c>
      <c r="K137" s="502">
        <f t="shared" si="139"/>
        <v>0</v>
      </c>
      <c r="L137" s="502">
        <f t="shared" si="139"/>
        <v>0</v>
      </c>
      <c r="M137" s="502">
        <f t="shared" si="139"/>
        <v>0</v>
      </c>
      <c r="N137" s="505">
        <f t="shared" si="139"/>
        <v>0</v>
      </c>
      <c r="O137" s="502">
        <f t="shared" si="139"/>
        <v>0</v>
      </c>
      <c r="P137" s="502">
        <f t="shared" si="139"/>
        <v>0</v>
      </c>
      <c r="Q137" s="503">
        <f t="shared" si="139"/>
        <v>0</v>
      </c>
      <c r="R137" s="504">
        <f t="shared" si="139"/>
        <v>0</v>
      </c>
      <c r="S137" s="502">
        <f t="shared" si="139"/>
        <v>0</v>
      </c>
      <c r="T137" s="502">
        <f t="shared" si="139"/>
        <v>0</v>
      </c>
      <c r="U137" s="502">
        <f t="shared" si="139"/>
        <v>0</v>
      </c>
      <c r="V137" s="502">
        <f t="shared" si="139"/>
        <v>0</v>
      </c>
      <c r="W137" s="503">
        <f t="shared" si="139"/>
        <v>0</v>
      </c>
      <c r="X137" s="504">
        <f t="shared" si="139"/>
        <v>0</v>
      </c>
      <c r="Y137" s="502">
        <f t="shared" si="139"/>
        <v>0</v>
      </c>
      <c r="Z137" s="502">
        <f t="shared" si="139"/>
        <v>0</v>
      </c>
      <c r="AA137" s="502">
        <f t="shared" si="139"/>
        <v>0</v>
      </c>
      <c r="AB137" s="502">
        <f t="shared" si="139"/>
        <v>0</v>
      </c>
      <c r="AC137" s="503">
        <f t="shared" si="139"/>
        <v>0</v>
      </c>
      <c r="AD137" s="504">
        <f t="shared" si="139"/>
        <v>0</v>
      </c>
      <c r="AE137" s="502">
        <f t="shared" si="139"/>
        <v>0</v>
      </c>
      <c r="AF137" s="502">
        <f t="shared" si="139"/>
        <v>0</v>
      </c>
      <c r="AG137" s="502">
        <f t="shared" si="139"/>
        <v>0</v>
      </c>
      <c r="AH137" s="502">
        <f t="shared" si="139"/>
        <v>0</v>
      </c>
      <c r="AI137" s="505">
        <f t="shared" si="139"/>
        <v>0</v>
      </c>
      <c r="AJ137" s="502">
        <f t="shared" si="139"/>
        <v>0</v>
      </c>
      <c r="AK137" s="502">
        <f t="shared" si="139"/>
        <v>0</v>
      </c>
      <c r="AL137" s="503">
        <f t="shared" si="139"/>
        <v>0</v>
      </c>
      <c r="AM137" s="506">
        <f t="shared" si="116"/>
        <v>0</v>
      </c>
      <c r="AN137" s="507" t="str">
        <f t="shared" si="117"/>
        <v>POMERIGGIO</v>
      </c>
      <c r="AO137" s="411"/>
      <c r="AP137" s="400" t="str">
        <f>IF(AM137=Y54,"SI","NO")</f>
        <v>SI</v>
      </c>
      <c r="AQ137" s="411"/>
      <c r="AS137" s="411"/>
      <c r="AT137" s="411"/>
      <c r="AU137" s="411"/>
      <c r="AV137" s="411"/>
      <c r="AW137" s="411"/>
      <c r="AX137" s="411"/>
      <c r="AY137" s="411"/>
      <c r="AZ137" s="411"/>
      <c r="BA137" s="411"/>
      <c r="BB137" s="411"/>
      <c r="BC137" s="411"/>
      <c r="BD137" s="411"/>
      <c r="BE137" s="411"/>
      <c r="BF137" s="411"/>
      <c r="BG137" s="411"/>
      <c r="BH137" s="411"/>
      <c r="BI137" s="411"/>
      <c r="BJ137" s="411"/>
      <c r="BK137" s="411"/>
      <c r="BL137" s="411"/>
      <c r="BM137" s="411"/>
      <c r="BN137" s="411"/>
      <c r="BO137" s="411"/>
      <c r="BP137" s="411"/>
      <c r="BQ137" s="411"/>
      <c r="BR137" s="411"/>
      <c r="BS137" s="411"/>
      <c r="BT137" s="411"/>
      <c r="BU137" s="411"/>
      <c r="BV137" s="411"/>
      <c r="BW137" s="411"/>
      <c r="BX137" s="411"/>
      <c r="BY137" s="411"/>
      <c r="BZ137" s="411"/>
      <c r="CA137" s="411"/>
      <c r="CB137" s="411"/>
      <c r="CC137" s="411"/>
      <c r="CD137" s="411"/>
      <c r="CE137" s="411"/>
      <c r="CF137" s="411"/>
      <c r="CG137" s="411"/>
      <c r="CH137" s="411"/>
      <c r="CI137" s="411"/>
      <c r="CJ137" s="411"/>
    </row>
    <row r="138" spans="1:88" ht="18.75" customHeight="1" x14ac:dyDescent="0.2">
      <c r="A138" s="381"/>
      <c r="B138" s="496"/>
      <c r="C138" s="684" t="str">
        <f>C60</f>
        <v>LUNEDÌ</v>
      </c>
      <c r="D138" s="649"/>
      <c r="E138" s="649"/>
      <c r="F138" s="649"/>
      <c r="G138" s="649"/>
      <c r="H138" s="649"/>
      <c r="I138" s="684" t="str">
        <f>I60</f>
        <v>MARTEDÌ</v>
      </c>
      <c r="J138" s="649"/>
      <c r="K138" s="649"/>
      <c r="L138" s="649"/>
      <c r="M138" s="649"/>
      <c r="N138" s="649"/>
      <c r="O138" s="649"/>
      <c r="P138" s="649"/>
      <c r="Q138" s="649"/>
      <c r="R138" s="684" t="str">
        <f>R60</f>
        <v>MERCOLEDÌ</v>
      </c>
      <c r="S138" s="649"/>
      <c r="T138" s="649"/>
      <c r="U138" s="649"/>
      <c r="V138" s="649"/>
      <c r="W138" s="649"/>
      <c r="X138" s="684" t="str">
        <f>X60</f>
        <v>GIOVEDÌ</v>
      </c>
      <c r="Y138" s="649"/>
      <c r="Z138" s="649"/>
      <c r="AA138" s="649"/>
      <c r="AB138" s="649"/>
      <c r="AC138" s="649"/>
      <c r="AD138" s="684" t="str">
        <f>AD60</f>
        <v>VENERDÌ</v>
      </c>
      <c r="AE138" s="649"/>
      <c r="AF138" s="649"/>
      <c r="AG138" s="649"/>
      <c r="AH138" s="649"/>
      <c r="AI138" s="649"/>
      <c r="AJ138" s="649"/>
      <c r="AK138" s="649"/>
      <c r="AL138" s="661"/>
      <c r="AM138" s="516"/>
      <c r="AN138" s="517"/>
      <c r="AO138" s="517"/>
      <c r="AP138" s="517"/>
      <c r="AQ138" s="517"/>
      <c r="AS138" s="411"/>
      <c r="AT138" s="411"/>
      <c r="AU138" s="411"/>
      <c r="AV138" s="411"/>
      <c r="AW138" s="411"/>
      <c r="AX138" s="411"/>
      <c r="AY138" s="411"/>
      <c r="AZ138" s="411"/>
      <c r="BA138" s="411"/>
      <c r="BB138" s="411"/>
      <c r="BC138" s="411"/>
      <c r="BD138" s="411"/>
      <c r="BE138" s="411"/>
      <c r="BF138" s="411"/>
      <c r="BG138" s="411"/>
      <c r="BH138" s="411"/>
      <c r="BI138" s="411"/>
      <c r="BJ138" s="411"/>
      <c r="BK138" s="411"/>
      <c r="BL138" s="411"/>
      <c r="BM138" s="411"/>
      <c r="BN138" s="411"/>
      <c r="BO138" s="411"/>
      <c r="BP138" s="411"/>
      <c r="BQ138" s="411"/>
      <c r="BR138" s="411"/>
      <c r="BS138" s="411"/>
      <c r="BT138" s="411"/>
      <c r="BU138" s="411"/>
      <c r="BV138" s="411"/>
      <c r="BW138" s="411"/>
      <c r="BX138" s="411"/>
      <c r="BY138" s="411"/>
      <c r="BZ138" s="411"/>
      <c r="CA138" s="411"/>
      <c r="CB138" s="411"/>
      <c r="CC138" s="411"/>
      <c r="CD138" s="411"/>
      <c r="CE138" s="411"/>
      <c r="CF138" s="411"/>
      <c r="CG138" s="411"/>
      <c r="CH138" s="411"/>
      <c r="CI138" s="411"/>
      <c r="CJ138" s="411"/>
    </row>
    <row r="139" spans="1:88" ht="18.75" customHeight="1" x14ac:dyDescent="0.2">
      <c r="A139" s="381"/>
      <c r="B139" s="496"/>
      <c r="C139" s="518"/>
      <c r="D139" s="517"/>
      <c r="E139" s="517"/>
      <c r="F139" s="517"/>
      <c r="G139" s="517"/>
      <c r="H139" s="517"/>
      <c r="I139" s="517"/>
      <c r="J139" s="517"/>
      <c r="K139" s="517"/>
      <c r="L139" s="517"/>
      <c r="M139" s="517"/>
      <c r="N139" s="517"/>
      <c r="O139" s="517"/>
      <c r="P139" s="517"/>
      <c r="Q139" s="517"/>
      <c r="R139" s="517"/>
      <c r="S139" s="517"/>
      <c r="T139" s="517"/>
      <c r="U139" s="517"/>
      <c r="V139" s="517"/>
      <c r="W139" s="517"/>
      <c r="X139" s="517"/>
      <c r="Y139" s="517"/>
      <c r="Z139" s="517"/>
      <c r="AA139" s="517"/>
      <c r="AB139" s="517"/>
      <c r="AC139" s="516"/>
      <c r="AD139" s="517"/>
      <c r="AE139" s="517"/>
      <c r="AF139" s="517"/>
      <c r="AG139" s="517"/>
      <c r="AH139" s="517"/>
      <c r="AI139" s="517"/>
      <c r="AJ139" s="517"/>
      <c r="AK139" s="517"/>
      <c r="AL139" s="517"/>
      <c r="AM139" s="517"/>
      <c r="AN139" s="517"/>
      <c r="AO139" s="517"/>
      <c r="AP139" s="517"/>
      <c r="AQ139" s="517"/>
      <c r="AS139" s="411"/>
      <c r="AT139" s="411"/>
      <c r="AU139" s="411"/>
      <c r="AV139" s="411"/>
      <c r="AW139" s="411"/>
      <c r="AX139" s="411"/>
      <c r="AY139" s="411"/>
      <c r="AZ139" s="411"/>
      <c r="BA139" s="411"/>
      <c r="BB139" s="411"/>
      <c r="BC139" s="411"/>
      <c r="BD139" s="411"/>
      <c r="BE139" s="411"/>
      <c r="BF139" s="411"/>
      <c r="BG139" s="411"/>
      <c r="BH139" s="411"/>
      <c r="BI139" s="411"/>
      <c r="BJ139" s="411"/>
      <c r="BK139" s="411"/>
      <c r="BL139" s="411"/>
      <c r="BM139" s="411"/>
      <c r="BN139" s="411"/>
      <c r="BO139" s="411"/>
      <c r="BP139" s="411"/>
      <c r="BQ139" s="411"/>
      <c r="BR139" s="411"/>
      <c r="BS139" s="411"/>
      <c r="BT139" s="411"/>
      <c r="BU139" s="411"/>
      <c r="BV139" s="411"/>
      <c r="BW139" s="411"/>
      <c r="BX139" s="411"/>
      <c r="BY139" s="411"/>
      <c r="BZ139" s="411"/>
      <c r="CA139" s="411"/>
      <c r="CB139" s="411"/>
      <c r="CC139" s="411"/>
      <c r="CD139" s="411"/>
      <c r="CE139" s="411"/>
      <c r="CF139" s="411"/>
      <c r="CG139" s="411"/>
      <c r="CH139" s="411"/>
      <c r="CI139" s="411"/>
      <c r="CJ139" s="411"/>
    </row>
    <row r="140" spans="1:88" ht="18.75" customHeight="1" x14ac:dyDescent="0.2">
      <c r="A140" s="381"/>
      <c r="B140" s="381"/>
      <c r="C140" s="382"/>
      <c r="D140" s="383"/>
      <c r="E140" s="383"/>
      <c r="F140" s="383"/>
      <c r="G140" s="383"/>
      <c r="H140" s="383"/>
      <c r="I140" s="383"/>
      <c r="J140" s="383"/>
      <c r="K140" s="383"/>
      <c r="L140" s="383"/>
      <c r="M140" s="383"/>
      <c r="N140" s="383"/>
      <c r="O140" s="383"/>
      <c r="P140" s="383"/>
      <c r="Q140" s="383"/>
      <c r="R140" s="383"/>
      <c r="S140" s="383"/>
      <c r="T140" s="383"/>
      <c r="U140" s="383"/>
      <c r="V140" s="383"/>
      <c r="W140" s="383"/>
      <c r="AC140" s="385"/>
    </row>
    <row r="141" spans="1:88" ht="18.75" customHeight="1" x14ac:dyDescent="0.2">
      <c r="A141" s="381"/>
      <c r="B141" s="381"/>
      <c r="C141" s="382"/>
      <c r="D141" s="383"/>
      <c r="E141" s="383"/>
      <c r="F141" s="383"/>
      <c r="G141" s="383"/>
      <c r="H141" s="383"/>
      <c r="I141" s="383"/>
      <c r="J141" s="383"/>
      <c r="K141" s="383"/>
      <c r="L141" s="383"/>
      <c r="M141" s="383"/>
      <c r="N141" s="383"/>
      <c r="O141" s="383"/>
      <c r="P141" s="383"/>
      <c r="Q141" s="383"/>
      <c r="R141" s="383"/>
      <c r="S141" s="383"/>
      <c r="T141" s="383"/>
      <c r="U141" s="383"/>
      <c r="V141" s="383"/>
      <c r="W141" s="383"/>
      <c r="AC141" s="385"/>
    </row>
    <row r="142" spans="1:88" ht="18.75" customHeight="1" x14ac:dyDescent="0.2">
      <c r="A142" s="381"/>
      <c r="B142" s="381"/>
      <c r="C142" s="382"/>
      <c r="D142" s="383"/>
      <c r="E142" s="383"/>
      <c r="F142" s="383"/>
      <c r="G142" s="383"/>
      <c r="H142" s="383"/>
      <c r="I142" s="383"/>
      <c r="J142" s="383"/>
      <c r="K142" s="383"/>
      <c r="L142" s="383"/>
      <c r="M142" s="383"/>
      <c r="N142" s="383"/>
      <c r="O142" s="383"/>
      <c r="P142" s="383"/>
      <c r="Q142" s="383"/>
      <c r="R142" s="383"/>
      <c r="S142" s="383"/>
      <c r="T142" s="383"/>
      <c r="U142" s="383"/>
      <c r="V142" s="383"/>
      <c r="W142" s="383"/>
      <c r="AC142" s="385"/>
    </row>
    <row r="143" spans="1:88" ht="18.75" customHeight="1" x14ac:dyDescent="0.2">
      <c r="A143" s="381"/>
      <c r="B143" s="381"/>
      <c r="C143" s="382"/>
      <c r="D143" s="383"/>
      <c r="E143" s="383"/>
      <c r="F143" s="383"/>
      <c r="G143" s="383"/>
      <c r="H143" s="383"/>
      <c r="I143" s="383"/>
      <c r="J143" s="383"/>
      <c r="K143" s="383"/>
      <c r="L143" s="383"/>
      <c r="M143" s="383"/>
      <c r="N143" s="383"/>
      <c r="O143" s="383"/>
      <c r="P143" s="383"/>
      <c r="Q143" s="383"/>
      <c r="R143" s="383"/>
      <c r="S143" s="383"/>
      <c r="T143" s="383"/>
      <c r="U143" s="383"/>
      <c r="V143" s="383"/>
      <c r="W143" s="383"/>
      <c r="AC143" s="385"/>
    </row>
    <row r="144" spans="1:88" ht="18.75" customHeight="1" x14ac:dyDescent="0.2">
      <c r="A144" s="381"/>
      <c r="B144" s="381"/>
      <c r="C144" s="382"/>
      <c r="D144" s="383"/>
      <c r="E144" s="383"/>
      <c r="F144" s="383"/>
      <c r="G144" s="383"/>
      <c r="H144" s="383"/>
      <c r="I144" s="383"/>
      <c r="J144" s="383"/>
      <c r="K144" s="383"/>
      <c r="L144" s="383"/>
      <c r="M144" s="383"/>
      <c r="N144" s="383"/>
      <c r="O144" s="383"/>
      <c r="P144" s="383"/>
      <c r="Q144" s="383"/>
      <c r="R144" s="383"/>
      <c r="S144" s="383"/>
      <c r="T144" s="383"/>
      <c r="U144" s="383"/>
      <c r="V144" s="383"/>
      <c r="W144" s="383"/>
      <c r="AC144" s="385"/>
    </row>
    <row r="145" spans="1:29" ht="18.75" customHeight="1" x14ac:dyDescent="0.2">
      <c r="A145" s="381"/>
      <c r="B145" s="381"/>
      <c r="C145" s="382"/>
      <c r="D145" s="383"/>
      <c r="E145" s="383"/>
      <c r="F145" s="383"/>
      <c r="G145" s="383"/>
      <c r="H145" s="383"/>
      <c r="I145" s="383"/>
      <c r="J145" s="383"/>
      <c r="K145" s="383"/>
      <c r="L145" s="383"/>
      <c r="M145" s="383"/>
      <c r="N145" s="383"/>
      <c r="O145" s="383"/>
      <c r="P145" s="383"/>
      <c r="Q145" s="383"/>
      <c r="R145" s="383"/>
      <c r="S145" s="383"/>
      <c r="T145" s="383"/>
      <c r="U145" s="383"/>
      <c r="V145" s="383"/>
      <c r="W145" s="383"/>
      <c r="AC145" s="385"/>
    </row>
    <row r="146" spans="1:29" ht="18.75" customHeight="1" x14ac:dyDescent="0.2">
      <c r="A146" s="381"/>
      <c r="B146" s="381"/>
      <c r="C146" s="382"/>
      <c r="D146" s="383"/>
      <c r="E146" s="383"/>
      <c r="F146" s="383"/>
      <c r="G146" s="383"/>
      <c r="H146" s="383"/>
      <c r="I146" s="383"/>
      <c r="J146" s="383"/>
      <c r="K146" s="383"/>
      <c r="L146" s="383"/>
      <c r="M146" s="383"/>
      <c r="N146" s="383"/>
      <c r="O146" s="383"/>
      <c r="P146" s="383"/>
      <c r="Q146" s="383"/>
      <c r="R146" s="383"/>
      <c r="S146" s="383"/>
      <c r="T146" s="383"/>
      <c r="U146" s="383"/>
      <c r="V146" s="383"/>
      <c r="W146" s="383"/>
      <c r="AC146" s="385"/>
    </row>
    <row r="147" spans="1:29" ht="18.75" customHeight="1" x14ac:dyDescent="0.2">
      <c r="A147" s="381"/>
      <c r="B147" s="381"/>
      <c r="C147" s="382"/>
      <c r="D147" s="383"/>
      <c r="E147" s="383"/>
      <c r="F147" s="383"/>
      <c r="G147" s="383"/>
      <c r="H147" s="383"/>
      <c r="I147" s="383"/>
      <c r="J147" s="383"/>
      <c r="K147" s="383"/>
      <c r="L147" s="383"/>
      <c r="M147" s="383"/>
      <c r="N147" s="383"/>
      <c r="O147" s="383"/>
      <c r="P147" s="383"/>
      <c r="Q147" s="383"/>
      <c r="R147" s="383"/>
      <c r="S147" s="383"/>
      <c r="T147" s="383"/>
      <c r="U147" s="383"/>
      <c r="V147" s="383"/>
      <c r="W147" s="383"/>
      <c r="AC147" s="385"/>
    </row>
    <row r="148" spans="1:29" ht="18.75" customHeight="1" x14ac:dyDescent="0.2">
      <c r="A148" s="381"/>
      <c r="B148" s="381"/>
      <c r="C148" s="382"/>
      <c r="D148" s="383"/>
      <c r="E148" s="383"/>
      <c r="F148" s="383"/>
      <c r="G148" s="383"/>
      <c r="H148" s="383"/>
      <c r="I148" s="383"/>
      <c r="J148" s="383"/>
      <c r="K148" s="383"/>
      <c r="L148" s="383"/>
      <c r="M148" s="383"/>
      <c r="N148" s="383"/>
      <c r="O148" s="383"/>
      <c r="P148" s="383"/>
      <c r="Q148" s="383"/>
      <c r="R148" s="383"/>
      <c r="S148" s="383"/>
      <c r="T148" s="383"/>
      <c r="U148" s="383"/>
      <c r="V148" s="383"/>
      <c r="W148" s="383"/>
      <c r="AC148" s="385"/>
    </row>
    <row r="149" spans="1:29" ht="18.75" customHeight="1" x14ac:dyDescent="0.2">
      <c r="A149" s="381"/>
      <c r="B149" s="381"/>
      <c r="C149" s="382"/>
      <c r="D149" s="383"/>
      <c r="E149" s="383"/>
      <c r="F149" s="383"/>
      <c r="G149" s="383"/>
      <c r="H149" s="383"/>
      <c r="I149" s="383"/>
      <c r="J149" s="383"/>
      <c r="K149" s="383"/>
      <c r="L149" s="383"/>
      <c r="M149" s="383"/>
      <c r="N149" s="383"/>
      <c r="O149" s="383"/>
      <c r="P149" s="383"/>
      <c r="Q149" s="383"/>
      <c r="R149" s="383"/>
      <c r="S149" s="383"/>
      <c r="T149" s="383"/>
      <c r="U149" s="383"/>
      <c r="V149" s="383"/>
      <c r="W149" s="383"/>
      <c r="AC149" s="385"/>
    </row>
    <row r="150" spans="1:29" ht="18.75" customHeight="1" x14ac:dyDescent="0.2">
      <c r="A150" s="381"/>
      <c r="B150" s="381"/>
      <c r="C150" s="382"/>
    </row>
    <row r="151" spans="1:29" ht="18.75" customHeight="1" x14ac:dyDescent="0.2">
      <c r="A151" s="381"/>
      <c r="B151" s="381"/>
      <c r="C151" s="382"/>
      <c r="D151" s="383"/>
      <c r="E151" s="383"/>
      <c r="F151" s="383"/>
      <c r="G151" s="383"/>
      <c r="H151" s="383"/>
      <c r="I151" s="383"/>
      <c r="J151" s="383"/>
      <c r="K151" s="383"/>
      <c r="L151" s="383"/>
      <c r="M151" s="383"/>
      <c r="N151" s="383"/>
      <c r="O151" s="383"/>
      <c r="P151" s="383"/>
      <c r="Q151" s="383"/>
      <c r="R151" s="383"/>
      <c r="S151" s="383"/>
      <c r="T151" s="383"/>
      <c r="U151" s="383"/>
      <c r="V151" s="383"/>
      <c r="W151" s="383"/>
      <c r="AC151" s="385"/>
    </row>
    <row r="152" spans="1:29" ht="18.75" customHeight="1" x14ac:dyDescent="0.2">
      <c r="A152" s="381"/>
      <c r="B152" s="381"/>
      <c r="C152" s="382"/>
      <c r="D152" s="383"/>
      <c r="E152" s="383"/>
      <c r="F152" s="383"/>
      <c r="G152" s="383"/>
      <c r="H152" s="383"/>
      <c r="I152" s="383"/>
      <c r="J152" s="383"/>
      <c r="K152" s="383"/>
      <c r="L152" s="383"/>
      <c r="M152" s="383"/>
      <c r="N152" s="383"/>
      <c r="O152" s="383"/>
      <c r="P152" s="383"/>
      <c r="Q152" s="383"/>
      <c r="R152" s="383"/>
      <c r="S152" s="383"/>
      <c r="T152" s="383"/>
      <c r="U152" s="383"/>
      <c r="V152" s="383"/>
      <c r="W152" s="383"/>
      <c r="AC152" s="385"/>
    </row>
    <row r="153" spans="1:29" ht="18.75" customHeight="1" x14ac:dyDescent="0.2">
      <c r="A153" s="381"/>
      <c r="B153" s="381"/>
      <c r="C153" s="382"/>
      <c r="D153" s="383"/>
      <c r="E153" s="383"/>
      <c r="F153" s="383"/>
      <c r="G153" s="383"/>
      <c r="H153" s="383"/>
      <c r="I153" s="383"/>
      <c r="J153" s="383"/>
      <c r="K153" s="383"/>
      <c r="L153" s="383"/>
      <c r="M153" s="383"/>
      <c r="N153" s="383"/>
      <c r="O153" s="383"/>
      <c r="P153" s="383"/>
      <c r="Q153" s="383"/>
      <c r="R153" s="383"/>
      <c r="S153" s="383"/>
      <c r="T153" s="383"/>
      <c r="U153" s="383"/>
      <c r="V153" s="383"/>
      <c r="W153" s="383"/>
      <c r="AC153" s="385"/>
    </row>
    <row r="154" spans="1:29" ht="18.75" customHeight="1" x14ac:dyDescent="0.2">
      <c r="A154" s="381"/>
      <c r="B154" s="381"/>
      <c r="C154" s="382"/>
      <c r="D154" s="383"/>
      <c r="E154" s="383"/>
      <c r="F154" s="383"/>
      <c r="G154" s="383"/>
      <c r="H154" s="383"/>
      <c r="I154" s="383"/>
      <c r="J154" s="383"/>
      <c r="K154" s="383"/>
      <c r="L154" s="383"/>
      <c r="M154" s="383"/>
      <c r="N154" s="383"/>
      <c r="O154" s="383"/>
      <c r="P154" s="383"/>
      <c r="Q154" s="383"/>
      <c r="R154" s="383"/>
      <c r="S154" s="383"/>
      <c r="T154" s="383"/>
      <c r="U154" s="383"/>
      <c r="V154" s="383"/>
      <c r="W154" s="383"/>
      <c r="AC154" s="385"/>
    </row>
    <row r="155" spans="1:29" ht="18.75" customHeight="1" x14ac:dyDescent="0.2">
      <c r="A155" s="381"/>
      <c r="B155" s="381"/>
      <c r="C155" s="382"/>
      <c r="D155" s="383"/>
      <c r="E155" s="383"/>
      <c r="F155" s="383"/>
      <c r="G155" s="383"/>
      <c r="H155" s="383"/>
      <c r="I155" s="383"/>
      <c r="J155" s="383"/>
      <c r="K155" s="383"/>
      <c r="L155" s="383"/>
      <c r="M155" s="383"/>
      <c r="N155" s="383"/>
      <c r="O155" s="383"/>
      <c r="P155" s="383"/>
      <c r="Q155" s="383"/>
      <c r="R155" s="383"/>
      <c r="S155" s="383"/>
      <c r="T155" s="383"/>
      <c r="U155" s="383"/>
      <c r="V155" s="383"/>
      <c r="W155" s="383"/>
      <c r="AC155" s="385"/>
    </row>
    <row r="156" spans="1:29" ht="18.75" customHeight="1" x14ac:dyDescent="0.2">
      <c r="A156" s="381"/>
      <c r="B156" s="381"/>
      <c r="C156" s="382"/>
      <c r="D156" s="383"/>
      <c r="E156" s="383"/>
      <c r="F156" s="383"/>
      <c r="G156" s="383"/>
      <c r="H156" s="383"/>
      <c r="I156" s="383"/>
      <c r="J156" s="383"/>
      <c r="K156" s="383"/>
      <c r="L156" s="383"/>
      <c r="M156" s="383"/>
      <c r="N156" s="383"/>
      <c r="O156" s="383"/>
      <c r="P156" s="383"/>
      <c r="Q156" s="383"/>
      <c r="R156" s="383"/>
      <c r="S156" s="383"/>
      <c r="T156" s="383"/>
      <c r="U156" s="383"/>
      <c r="V156" s="383"/>
      <c r="W156" s="383"/>
      <c r="AC156" s="385"/>
    </row>
    <row r="157" spans="1:29" ht="18.75" customHeight="1" x14ac:dyDescent="0.2">
      <c r="A157" s="381"/>
      <c r="B157" s="381"/>
      <c r="C157" s="382"/>
      <c r="D157" s="383"/>
      <c r="E157" s="383"/>
      <c r="F157" s="383"/>
      <c r="G157" s="383"/>
      <c r="H157" s="383"/>
      <c r="I157" s="383"/>
      <c r="J157" s="383"/>
      <c r="K157" s="383"/>
      <c r="L157" s="383"/>
      <c r="M157" s="383"/>
      <c r="N157" s="383"/>
      <c r="O157" s="383"/>
      <c r="P157" s="383"/>
      <c r="Q157" s="383"/>
      <c r="R157" s="383"/>
      <c r="S157" s="383"/>
      <c r="T157" s="383"/>
      <c r="U157" s="383"/>
      <c r="V157" s="383"/>
      <c r="W157" s="383"/>
      <c r="AC157" s="385"/>
    </row>
    <row r="158" spans="1:29" ht="18.75" customHeight="1" x14ac:dyDescent="0.2">
      <c r="A158" s="381"/>
      <c r="B158" s="381"/>
      <c r="C158" s="382"/>
      <c r="D158" s="383"/>
      <c r="E158" s="383"/>
      <c r="F158" s="383"/>
      <c r="G158" s="383"/>
      <c r="H158" s="383"/>
      <c r="I158" s="383"/>
      <c r="J158" s="383"/>
      <c r="K158" s="383"/>
      <c r="L158" s="383"/>
      <c r="M158" s="383"/>
      <c r="N158" s="383"/>
      <c r="O158" s="383"/>
      <c r="P158" s="383"/>
      <c r="Q158" s="383"/>
      <c r="R158" s="383"/>
      <c r="S158" s="383"/>
      <c r="T158" s="383"/>
      <c r="U158" s="383"/>
      <c r="V158" s="383"/>
      <c r="W158" s="383"/>
      <c r="AC158" s="385"/>
    </row>
    <row r="159" spans="1:29" ht="18.75" customHeight="1" x14ac:dyDescent="0.2">
      <c r="A159" s="381"/>
      <c r="B159" s="381"/>
      <c r="C159" s="382"/>
      <c r="D159" s="383"/>
      <c r="E159" s="383"/>
      <c r="F159" s="383"/>
      <c r="G159" s="383"/>
      <c r="H159" s="383"/>
      <c r="I159" s="383"/>
      <c r="J159" s="383"/>
      <c r="K159" s="383"/>
      <c r="L159" s="383"/>
      <c r="M159" s="383"/>
      <c r="N159" s="383"/>
      <c r="O159" s="383"/>
      <c r="P159" s="383"/>
      <c r="Q159" s="383"/>
      <c r="R159" s="383"/>
      <c r="S159" s="383"/>
      <c r="T159" s="383"/>
      <c r="U159" s="383"/>
      <c r="V159" s="383"/>
      <c r="W159" s="383"/>
      <c r="AC159" s="385"/>
    </row>
    <row r="160" spans="1:29" ht="18.75" customHeight="1" x14ac:dyDescent="0.2">
      <c r="A160" s="381"/>
      <c r="B160" s="381"/>
      <c r="C160" s="382"/>
      <c r="D160" s="383"/>
      <c r="E160" s="383"/>
      <c r="F160" s="383"/>
      <c r="G160" s="383"/>
      <c r="H160" s="383"/>
      <c r="I160" s="383"/>
      <c r="J160" s="383"/>
      <c r="K160" s="383"/>
      <c r="L160" s="383"/>
      <c r="M160" s="383"/>
      <c r="N160" s="383"/>
      <c r="O160" s="383"/>
      <c r="P160" s="383"/>
      <c r="Q160" s="383"/>
      <c r="R160" s="383"/>
      <c r="S160" s="383"/>
      <c r="T160" s="383"/>
      <c r="U160" s="383"/>
      <c r="V160" s="383"/>
      <c r="W160" s="383"/>
      <c r="AC160" s="385"/>
    </row>
    <row r="161" spans="1:29" ht="18.75" customHeight="1" x14ac:dyDescent="0.2">
      <c r="A161" s="381"/>
      <c r="B161" s="381"/>
      <c r="C161" s="382"/>
      <c r="D161" s="383"/>
      <c r="E161" s="383"/>
      <c r="F161" s="383"/>
      <c r="G161" s="383"/>
      <c r="H161" s="383"/>
      <c r="I161" s="383"/>
      <c r="J161" s="383"/>
      <c r="K161" s="383"/>
      <c r="L161" s="383"/>
      <c r="M161" s="383"/>
      <c r="N161" s="383"/>
      <c r="O161" s="383"/>
      <c r="P161" s="383"/>
      <c r="Q161" s="383"/>
      <c r="R161" s="383"/>
      <c r="S161" s="383"/>
      <c r="T161" s="383"/>
      <c r="U161" s="383"/>
      <c r="V161" s="383"/>
      <c r="W161" s="383"/>
      <c r="AC161" s="385"/>
    </row>
    <row r="162" spans="1:29" ht="18.75" customHeight="1" x14ac:dyDescent="0.2">
      <c r="A162" s="381"/>
      <c r="B162" s="381"/>
      <c r="C162" s="382"/>
      <c r="D162" s="383"/>
      <c r="E162" s="383"/>
      <c r="F162" s="383"/>
      <c r="G162" s="383"/>
      <c r="H162" s="383"/>
      <c r="I162" s="383"/>
      <c r="J162" s="383"/>
      <c r="K162" s="383"/>
      <c r="L162" s="383"/>
      <c r="M162" s="383"/>
      <c r="N162" s="383"/>
      <c r="O162" s="383"/>
      <c r="P162" s="383"/>
      <c r="Q162" s="383"/>
      <c r="R162" s="383"/>
      <c r="S162" s="383"/>
      <c r="T162" s="383"/>
      <c r="U162" s="383"/>
      <c r="V162" s="383"/>
      <c r="W162" s="383"/>
      <c r="AC162" s="385"/>
    </row>
    <row r="163" spans="1:29" ht="18.75" customHeight="1" x14ac:dyDescent="0.2">
      <c r="A163" s="381"/>
      <c r="B163" s="381"/>
      <c r="C163" s="382"/>
      <c r="D163" s="383"/>
      <c r="E163" s="383"/>
      <c r="F163" s="383"/>
      <c r="G163" s="383"/>
      <c r="H163" s="383"/>
      <c r="I163" s="383"/>
      <c r="J163" s="383"/>
      <c r="K163" s="383"/>
      <c r="L163" s="383"/>
      <c r="M163" s="383"/>
      <c r="N163" s="383"/>
      <c r="O163" s="383"/>
      <c r="P163" s="383"/>
      <c r="Q163" s="383"/>
      <c r="R163" s="383"/>
      <c r="S163" s="383"/>
      <c r="T163" s="383"/>
      <c r="U163" s="383"/>
      <c r="V163" s="383"/>
      <c r="W163" s="383"/>
      <c r="AC163" s="385"/>
    </row>
    <row r="164" spans="1:29" ht="18.75" customHeight="1" x14ac:dyDescent="0.2">
      <c r="A164" s="381"/>
      <c r="B164" s="381"/>
      <c r="C164" s="382"/>
      <c r="D164" s="383"/>
      <c r="E164" s="383"/>
      <c r="F164" s="383"/>
      <c r="G164" s="383"/>
      <c r="H164" s="383"/>
      <c r="I164" s="383"/>
      <c r="J164" s="383"/>
      <c r="K164" s="383"/>
      <c r="L164" s="383"/>
      <c r="M164" s="383"/>
      <c r="N164" s="383"/>
      <c r="O164" s="383"/>
      <c r="P164" s="383"/>
      <c r="Q164" s="383"/>
      <c r="R164" s="383"/>
      <c r="S164" s="383"/>
      <c r="T164" s="383"/>
      <c r="U164" s="383"/>
      <c r="V164" s="383"/>
      <c r="W164" s="383"/>
      <c r="AC164" s="385"/>
    </row>
    <row r="165" spans="1:29" ht="18.75" customHeight="1" x14ac:dyDescent="0.2">
      <c r="A165" s="381"/>
      <c r="B165" s="381"/>
      <c r="C165" s="382"/>
      <c r="D165" s="383"/>
      <c r="E165" s="383"/>
      <c r="F165" s="383"/>
      <c r="G165" s="383"/>
      <c r="H165" s="383"/>
      <c r="I165" s="383"/>
      <c r="J165" s="383"/>
      <c r="K165" s="383"/>
      <c r="L165" s="383"/>
      <c r="M165" s="383"/>
      <c r="N165" s="383"/>
      <c r="O165" s="383"/>
      <c r="P165" s="383"/>
      <c r="Q165" s="383"/>
      <c r="R165" s="383"/>
      <c r="S165" s="383"/>
      <c r="T165" s="383"/>
      <c r="U165" s="383"/>
      <c r="V165" s="383"/>
      <c r="W165" s="383"/>
      <c r="AC165" s="385"/>
    </row>
    <row r="166" spans="1:29" ht="18.75" customHeight="1" x14ac:dyDescent="0.2">
      <c r="A166" s="381"/>
      <c r="B166" s="381"/>
      <c r="C166" s="382"/>
      <c r="D166" s="383"/>
      <c r="E166" s="383"/>
      <c r="F166" s="383"/>
      <c r="G166" s="383"/>
      <c r="H166" s="383"/>
      <c r="I166" s="383"/>
      <c r="J166" s="383"/>
      <c r="K166" s="383"/>
      <c r="L166" s="383"/>
      <c r="M166" s="383"/>
      <c r="N166" s="383"/>
      <c r="O166" s="383"/>
      <c r="P166" s="383"/>
      <c r="Q166" s="383"/>
      <c r="R166" s="383"/>
      <c r="S166" s="383"/>
      <c r="T166" s="383"/>
      <c r="U166" s="383"/>
      <c r="V166" s="383"/>
      <c r="W166" s="383"/>
      <c r="AC166" s="385"/>
    </row>
    <row r="167" spans="1:29" ht="18.75" customHeight="1" x14ac:dyDescent="0.2">
      <c r="A167" s="381"/>
      <c r="B167" s="381"/>
      <c r="C167" s="382"/>
      <c r="D167" s="383"/>
      <c r="E167" s="383"/>
      <c r="F167" s="383"/>
      <c r="G167" s="383"/>
      <c r="H167" s="383"/>
      <c r="I167" s="383"/>
      <c r="J167" s="383"/>
      <c r="K167" s="383"/>
      <c r="L167" s="383"/>
      <c r="M167" s="383"/>
      <c r="N167" s="383"/>
      <c r="O167" s="383"/>
      <c r="P167" s="383"/>
      <c r="Q167" s="383"/>
      <c r="R167" s="383"/>
      <c r="S167" s="383"/>
      <c r="T167" s="383"/>
      <c r="U167" s="383"/>
      <c r="V167" s="383"/>
      <c r="W167" s="383"/>
      <c r="AC167" s="385"/>
    </row>
    <row r="168" spans="1:29" ht="18.75" customHeight="1" x14ac:dyDescent="0.2">
      <c r="A168" s="381"/>
      <c r="B168" s="381"/>
      <c r="C168" s="382"/>
      <c r="D168" s="383"/>
      <c r="E168" s="383"/>
      <c r="F168" s="383"/>
      <c r="G168" s="383"/>
      <c r="H168" s="383"/>
      <c r="I168" s="383"/>
      <c r="J168" s="383"/>
      <c r="K168" s="383"/>
      <c r="L168" s="383"/>
      <c r="M168" s="383"/>
      <c r="N168" s="383"/>
      <c r="O168" s="383"/>
      <c r="P168" s="383"/>
      <c r="Q168" s="383"/>
      <c r="R168" s="383"/>
      <c r="S168" s="383"/>
      <c r="T168" s="383"/>
      <c r="U168" s="383"/>
      <c r="V168" s="383"/>
      <c r="W168" s="383"/>
      <c r="AC168" s="385"/>
    </row>
    <row r="169" spans="1:29" ht="18.75" customHeight="1" x14ac:dyDescent="0.2">
      <c r="A169" s="381"/>
      <c r="B169" s="381"/>
      <c r="C169" s="382"/>
      <c r="D169" s="383"/>
      <c r="E169" s="383"/>
      <c r="F169" s="383"/>
      <c r="G169" s="383"/>
      <c r="H169" s="383"/>
      <c r="I169" s="383"/>
      <c r="J169" s="383"/>
      <c r="K169" s="383"/>
      <c r="L169" s="383"/>
      <c r="M169" s="383"/>
      <c r="N169" s="383"/>
      <c r="O169" s="383"/>
      <c r="P169" s="383"/>
      <c r="Q169" s="383"/>
      <c r="R169" s="383"/>
      <c r="S169" s="383"/>
      <c r="T169" s="383"/>
      <c r="U169" s="383"/>
      <c r="V169" s="383"/>
      <c r="W169" s="383"/>
      <c r="AC169" s="385"/>
    </row>
    <row r="170" spans="1:29" ht="18.75" customHeight="1" x14ac:dyDescent="0.2">
      <c r="A170" s="381"/>
      <c r="B170" s="381"/>
      <c r="C170" s="382"/>
      <c r="D170" s="383"/>
      <c r="E170" s="383"/>
      <c r="F170" s="383"/>
      <c r="G170" s="383"/>
      <c r="H170" s="383"/>
      <c r="I170" s="383"/>
      <c r="J170" s="383"/>
      <c r="K170" s="383"/>
      <c r="L170" s="383"/>
      <c r="M170" s="383"/>
      <c r="N170" s="383"/>
      <c r="O170" s="383"/>
      <c r="P170" s="383"/>
      <c r="Q170" s="383"/>
      <c r="R170" s="383"/>
      <c r="S170" s="383"/>
      <c r="T170" s="383"/>
      <c r="U170" s="383"/>
      <c r="V170" s="383"/>
      <c r="W170" s="383"/>
      <c r="AC170" s="385"/>
    </row>
    <row r="171" spans="1:29" ht="18.75" customHeight="1" x14ac:dyDescent="0.2">
      <c r="A171" s="381"/>
      <c r="B171" s="381"/>
      <c r="C171" s="382"/>
      <c r="D171" s="383"/>
      <c r="E171" s="383"/>
      <c r="F171" s="383"/>
      <c r="G171" s="383"/>
      <c r="H171" s="383"/>
      <c r="I171" s="383"/>
      <c r="J171" s="383"/>
      <c r="K171" s="383"/>
      <c r="L171" s="383"/>
      <c r="M171" s="383"/>
      <c r="N171" s="383"/>
      <c r="O171" s="383"/>
      <c r="P171" s="383"/>
      <c r="Q171" s="383"/>
      <c r="R171" s="383"/>
      <c r="S171" s="383"/>
      <c r="T171" s="383"/>
      <c r="U171" s="383"/>
      <c r="V171" s="383"/>
      <c r="W171" s="383"/>
      <c r="AC171" s="385"/>
    </row>
    <row r="172" spans="1:29" ht="18.75" customHeight="1" x14ac:dyDescent="0.2">
      <c r="A172" s="381"/>
      <c r="B172" s="381"/>
      <c r="C172" s="382"/>
      <c r="D172" s="383"/>
      <c r="E172" s="383"/>
      <c r="F172" s="383"/>
      <c r="G172" s="383"/>
      <c r="H172" s="383"/>
      <c r="I172" s="383"/>
      <c r="J172" s="383"/>
      <c r="K172" s="383"/>
      <c r="L172" s="383"/>
      <c r="M172" s="383"/>
      <c r="N172" s="383"/>
      <c r="O172" s="383"/>
      <c r="P172" s="383"/>
      <c r="Q172" s="383"/>
      <c r="R172" s="383"/>
      <c r="S172" s="383"/>
      <c r="T172" s="383"/>
      <c r="U172" s="383"/>
      <c r="V172" s="383"/>
      <c r="W172" s="383"/>
      <c r="AC172" s="385"/>
    </row>
    <row r="173" spans="1:29" ht="18.75" customHeight="1" x14ac:dyDescent="0.2">
      <c r="A173" s="381"/>
      <c r="B173" s="381"/>
      <c r="C173" s="382"/>
      <c r="D173" s="383"/>
      <c r="E173" s="383"/>
      <c r="F173" s="383"/>
      <c r="G173" s="383"/>
      <c r="H173" s="383"/>
      <c r="I173" s="383"/>
      <c r="J173" s="383"/>
      <c r="K173" s="383"/>
      <c r="L173" s="383"/>
      <c r="M173" s="383"/>
      <c r="N173" s="383"/>
      <c r="O173" s="383"/>
      <c r="P173" s="383"/>
      <c r="Q173" s="383"/>
      <c r="R173" s="383"/>
      <c r="S173" s="383"/>
      <c r="T173" s="383"/>
      <c r="U173" s="383"/>
      <c r="V173" s="383"/>
      <c r="W173" s="383"/>
      <c r="AC173" s="385"/>
    </row>
    <row r="174" spans="1:29" ht="18.75" customHeight="1" x14ac:dyDescent="0.2">
      <c r="A174" s="381"/>
      <c r="B174" s="381"/>
      <c r="C174" s="382"/>
      <c r="D174" s="383"/>
      <c r="E174" s="383"/>
      <c r="F174" s="383"/>
      <c r="G174" s="383"/>
      <c r="H174" s="383"/>
      <c r="I174" s="383"/>
      <c r="J174" s="383"/>
      <c r="K174" s="383"/>
      <c r="L174" s="383"/>
      <c r="M174" s="383"/>
      <c r="N174" s="383"/>
      <c r="O174" s="383"/>
      <c r="P174" s="383"/>
      <c r="Q174" s="383"/>
      <c r="R174" s="383"/>
      <c r="S174" s="383"/>
      <c r="T174" s="383"/>
      <c r="U174" s="383"/>
      <c r="V174" s="383"/>
      <c r="W174" s="383"/>
      <c r="AC174" s="385"/>
    </row>
    <row r="175" spans="1:29" ht="18.75" customHeight="1" x14ac:dyDescent="0.2">
      <c r="A175" s="381"/>
      <c r="B175" s="381"/>
      <c r="C175" s="382"/>
      <c r="D175" s="383"/>
      <c r="E175" s="383"/>
      <c r="F175" s="383"/>
      <c r="G175" s="383"/>
      <c r="H175" s="383"/>
      <c r="I175" s="383"/>
      <c r="J175" s="383"/>
      <c r="K175" s="383"/>
      <c r="L175" s="383"/>
      <c r="M175" s="383"/>
      <c r="N175" s="383"/>
      <c r="O175" s="383"/>
      <c r="P175" s="383"/>
      <c r="Q175" s="383"/>
      <c r="R175" s="383"/>
      <c r="S175" s="383"/>
      <c r="T175" s="383"/>
      <c r="U175" s="383"/>
      <c r="V175" s="383"/>
      <c r="W175" s="383"/>
      <c r="AC175" s="385"/>
    </row>
    <row r="176" spans="1:29" ht="18.75" customHeight="1" x14ac:dyDescent="0.2">
      <c r="A176" s="381"/>
      <c r="B176" s="381"/>
      <c r="C176" s="382"/>
      <c r="D176" s="383"/>
      <c r="E176" s="383"/>
      <c r="F176" s="383"/>
      <c r="G176" s="383"/>
      <c r="H176" s="383"/>
      <c r="I176" s="383"/>
      <c r="J176" s="383"/>
      <c r="K176" s="383"/>
      <c r="L176" s="383"/>
      <c r="M176" s="383"/>
      <c r="N176" s="383"/>
      <c r="O176" s="383"/>
      <c r="P176" s="383"/>
      <c r="Q176" s="383"/>
      <c r="R176" s="383"/>
      <c r="S176" s="383"/>
      <c r="T176" s="383"/>
      <c r="U176" s="383"/>
      <c r="V176" s="383"/>
      <c r="W176" s="383"/>
      <c r="AC176" s="385"/>
    </row>
    <row r="177" spans="1:29" ht="18.75" customHeight="1" x14ac:dyDescent="0.2">
      <c r="A177" s="381"/>
      <c r="B177" s="381"/>
      <c r="C177" s="382"/>
      <c r="D177" s="383"/>
      <c r="E177" s="383"/>
      <c r="F177" s="383"/>
      <c r="G177" s="383"/>
      <c r="H177" s="383"/>
      <c r="I177" s="383"/>
      <c r="J177" s="383"/>
      <c r="K177" s="383"/>
      <c r="L177" s="383"/>
      <c r="M177" s="383"/>
      <c r="N177" s="383"/>
      <c r="O177" s="383"/>
      <c r="P177" s="383"/>
      <c r="Q177" s="383"/>
      <c r="R177" s="383"/>
      <c r="S177" s="383"/>
      <c r="T177" s="383"/>
      <c r="U177" s="383"/>
      <c r="V177" s="383"/>
      <c r="W177" s="383"/>
      <c r="AC177" s="385"/>
    </row>
    <row r="178" spans="1:29" ht="18.75" customHeight="1" x14ac:dyDescent="0.2">
      <c r="A178" s="381"/>
      <c r="B178" s="381"/>
      <c r="C178" s="382"/>
      <c r="D178" s="383"/>
      <c r="E178" s="383"/>
      <c r="F178" s="383"/>
      <c r="G178" s="383"/>
      <c r="H178" s="383"/>
      <c r="I178" s="383"/>
      <c r="J178" s="383"/>
      <c r="K178" s="383"/>
      <c r="L178" s="383"/>
      <c r="M178" s="383"/>
      <c r="N178" s="383"/>
      <c r="O178" s="383"/>
      <c r="P178" s="383"/>
      <c r="Q178" s="383"/>
      <c r="R178" s="383"/>
      <c r="S178" s="383"/>
      <c r="T178" s="383"/>
      <c r="U178" s="383"/>
      <c r="V178" s="383"/>
      <c r="W178" s="383"/>
      <c r="AC178" s="385"/>
    </row>
    <row r="179" spans="1:29" ht="18.75" customHeight="1" x14ac:dyDescent="0.2">
      <c r="A179" s="381"/>
      <c r="B179" s="381"/>
      <c r="C179" s="382"/>
      <c r="D179" s="383"/>
      <c r="E179" s="383"/>
      <c r="F179" s="383"/>
      <c r="G179" s="383"/>
      <c r="H179" s="383"/>
      <c r="I179" s="383"/>
      <c r="J179" s="383"/>
      <c r="K179" s="383"/>
      <c r="L179" s="383"/>
      <c r="M179" s="383"/>
      <c r="N179" s="383"/>
      <c r="O179" s="383"/>
      <c r="P179" s="383"/>
      <c r="Q179" s="383"/>
      <c r="R179" s="383"/>
      <c r="S179" s="383"/>
      <c r="T179" s="383"/>
      <c r="U179" s="383"/>
      <c r="V179" s="383"/>
      <c r="W179" s="383"/>
      <c r="AC179" s="385"/>
    </row>
    <row r="180" spans="1:29" ht="18.75" customHeight="1" x14ac:dyDescent="0.2">
      <c r="A180" s="381"/>
      <c r="B180" s="381"/>
      <c r="C180" s="382"/>
      <c r="D180" s="383"/>
      <c r="E180" s="383"/>
      <c r="F180" s="383"/>
      <c r="G180" s="383"/>
      <c r="H180" s="383"/>
      <c r="I180" s="383"/>
      <c r="J180" s="383"/>
      <c r="K180" s="383"/>
      <c r="L180" s="383"/>
      <c r="M180" s="383"/>
      <c r="N180" s="383"/>
      <c r="O180" s="383"/>
      <c r="P180" s="383"/>
      <c r="Q180" s="383"/>
      <c r="R180" s="383"/>
      <c r="S180" s="383"/>
      <c r="T180" s="383"/>
      <c r="U180" s="383"/>
      <c r="V180" s="383"/>
      <c r="W180" s="383"/>
      <c r="AC180" s="385"/>
    </row>
    <row r="181" spans="1:29" ht="18.75" customHeight="1" x14ac:dyDescent="0.2">
      <c r="A181" s="381"/>
      <c r="B181" s="381"/>
      <c r="C181" s="382"/>
      <c r="D181" s="383"/>
      <c r="E181" s="383"/>
      <c r="F181" s="383"/>
      <c r="G181" s="383"/>
      <c r="H181" s="383"/>
      <c r="I181" s="383"/>
      <c r="J181" s="383"/>
      <c r="K181" s="383"/>
      <c r="L181" s="383"/>
      <c r="M181" s="383"/>
      <c r="N181" s="383"/>
      <c r="O181" s="383"/>
      <c r="P181" s="383"/>
      <c r="Q181" s="383"/>
      <c r="R181" s="383"/>
      <c r="S181" s="383"/>
      <c r="T181" s="383"/>
      <c r="U181" s="383"/>
      <c r="V181" s="383"/>
      <c r="W181" s="383"/>
      <c r="AC181" s="385"/>
    </row>
    <row r="182" spans="1:29" ht="18.75" customHeight="1" x14ac:dyDescent="0.2">
      <c r="A182" s="381"/>
      <c r="B182" s="381"/>
      <c r="C182" s="382"/>
      <c r="D182" s="383"/>
      <c r="E182" s="383"/>
      <c r="F182" s="383"/>
      <c r="G182" s="383"/>
      <c r="H182" s="383"/>
      <c r="I182" s="383"/>
      <c r="J182" s="383"/>
      <c r="K182" s="383"/>
      <c r="L182" s="383"/>
      <c r="M182" s="383"/>
      <c r="N182" s="383"/>
      <c r="O182" s="383"/>
      <c r="P182" s="383"/>
      <c r="Q182" s="383"/>
      <c r="R182" s="383"/>
      <c r="S182" s="383"/>
      <c r="T182" s="383"/>
      <c r="U182" s="383"/>
      <c r="V182" s="383"/>
      <c r="W182" s="383"/>
      <c r="AC182" s="385"/>
    </row>
    <row r="183" spans="1:29" ht="18.75" customHeight="1" x14ac:dyDescent="0.2">
      <c r="A183" s="381"/>
      <c r="B183" s="381"/>
      <c r="C183" s="382"/>
      <c r="D183" s="383"/>
      <c r="E183" s="383"/>
      <c r="F183" s="383"/>
      <c r="G183" s="383"/>
      <c r="H183" s="383"/>
      <c r="I183" s="383"/>
      <c r="J183" s="383"/>
      <c r="K183" s="383"/>
      <c r="L183" s="383"/>
      <c r="M183" s="383"/>
      <c r="N183" s="383"/>
      <c r="O183" s="383"/>
      <c r="P183" s="383"/>
      <c r="Q183" s="383"/>
      <c r="R183" s="383"/>
      <c r="S183" s="383"/>
      <c r="T183" s="383"/>
      <c r="U183" s="383"/>
      <c r="V183" s="383"/>
      <c r="W183" s="383"/>
      <c r="AC183" s="385"/>
    </row>
    <row r="184" spans="1:29" ht="18.75" customHeight="1" x14ac:dyDescent="0.2">
      <c r="A184" s="381"/>
      <c r="B184" s="381"/>
      <c r="C184" s="382"/>
      <c r="D184" s="383"/>
      <c r="E184" s="383"/>
      <c r="F184" s="383"/>
      <c r="G184" s="383"/>
      <c r="H184" s="383"/>
      <c r="I184" s="383"/>
      <c r="J184" s="383"/>
      <c r="K184" s="383"/>
      <c r="L184" s="383"/>
      <c r="M184" s="383"/>
      <c r="N184" s="383"/>
      <c r="O184" s="383"/>
      <c r="P184" s="383"/>
      <c r="Q184" s="383"/>
      <c r="R184" s="383"/>
      <c r="S184" s="383"/>
      <c r="T184" s="383"/>
      <c r="U184" s="383"/>
      <c r="V184" s="383"/>
      <c r="W184" s="383"/>
      <c r="AC184" s="385"/>
    </row>
    <row r="185" spans="1:29" ht="18.75" customHeight="1" x14ac:dyDescent="0.2">
      <c r="A185" s="381"/>
      <c r="B185" s="381"/>
      <c r="C185" s="382"/>
      <c r="D185" s="383"/>
      <c r="E185" s="383"/>
      <c r="F185" s="383"/>
      <c r="G185" s="383"/>
      <c r="H185" s="383"/>
      <c r="I185" s="383"/>
      <c r="J185" s="383"/>
      <c r="K185" s="383"/>
      <c r="L185" s="383"/>
      <c r="M185" s="383"/>
      <c r="N185" s="383"/>
      <c r="O185" s="383"/>
      <c r="P185" s="383"/>
      <c r="Q185" s="383"/>
      <c r="R185" s="383"/>
      <c r="S185" s="383"/>
      <c r="T185" s="383"/>
      <c r="U185" s="383"/>
      <c r="V185" s="383"/>
      <c r="W185" s="383"/>
      <c r="AC185" s="385"/>
    </row>
    <row r="186" spans="1:29" ht="18.75" customHeight="1" x14ac:dyDescent="0.2">
      <c r="A186" s="381"/>
      <c r="B186" s="381"/>
      <c r="C186" s="382"/>
      <c r="D186" s="383"/>
      <c r="E186" s="383"/>
      <c r="F186" s="383"/>
      <c r="G186" s="383"/>
      <c r="H186" s="383"/>
      <c r="I186" s="383"/>
      <c r="J186" s="383"/>
      <c r="K186" s="383"/>
      <c r="L186" s="383"/>
      <c r="M186" s="383"/>
      <c r="N186" s="383"/>
      <c r="O186" s="383"/>
      <c r="P186" s="383"/>
      <c r="Q186" s="383"/>
      <c r="R186" s="383"/>
      <c r="S186" s="383"/>
      <c r="T186" s="383"/>
      <c r="U186" s="383"/>
      <c r="V186" s="383"/>
      <c r="W186" s="383"/>
      <c r="AC186" s="385"/>
    </row>
    <row r="187" spans="1:29" ht="18.75" customHeight="1" x14ac:dyDescent="0.2">
      <c r="A187" s="381"/>
      <c r="B187" s="381"/>
      <c r="C187" s="382"/>
      <c r="D187" s="383"/>
      <c r="E187" s="383"/>
      <c r="F187" s="383"/>
      <c r="G187" s="383"/>
      <c r="H187" s="383"/>
      <c r="I187" s="383"/>
      <c r="J187" s="383"/>
      <c r="K187" s="383"/>
      <c r="L187" s="383"/>
      <c r="M187" s="383"/>
      <c r="N187" s="383"/>
      <c r="O187" s="383"/>
      <c r="P187" s="383"/>
      <c r="Q187" s="383"/>
      <c r="R187" s="383"/>
      <c r="S187" s="383"/>
      <c r="T187" s="383"/>
      <c r="U187" s="383"/>
      <c r="V187" s="383"/>
      <c r="W187" s="383"/>
      <c r="AC187" s="385"/>
    </row>
    <row r="188" spans="1:29" ht="18.75" customHeight="1" x14ac:dyDescent="0.2">
      <c r="A188" s="381"/>
      <c r="B188" s="381"/>
      <c r="C188" s="382"/>
      <c r="D188" s="383"/>
      <c r="E188" s="383"/>
      <c r="F188" s="383"/>
      <c r="G188" s="383"/>
      <c r="H188" s="383"/>
      <c r="I188" s="383"/>
      <c r="J188" s="383"/>
      <c r="K188" s="383"/>
      <c r="L188" s="383"/>
      <c r="M188" s="383"/>
      <c r="N188" s="383"/>
      <c r="O188" s="383"/>
      <c r="P188" s="383"/>
      <c r="Q188" s="383"/>
      <c r="R188" s="383"/>
      <c r="S188" s="383"/>
      <c r="T188" s="383"/>
      <c r="U188" s="383"/>
      <c r="V188" s="383"/>
      <c r="W188" s="383"/>
      <c r="AC188" s="385"/>
    </row>
    <row r="189" spans="1:29" ht="18.75" customHeight="1" x14ac:dyDescent="0.2">
      <c r="A189" s="381"/>
      <c r="B189" s="381"/>
      <c r="C189" s="382"/>
      <c r="D189" s="383"/>
      <c r="E189" s="383"/>
      <c r="F189" s="383"/>
      <c r="G189" s="383"/>
      <c r="H189" s="383"/>
      <c r="I189" s="383"/>
      <c r="J189" s="383"/>
      <c r="K189" s="383"/>
      <c r="L189" s="383"/>
      <c r="M189" s="383"/>
      <c r="N189" s="383"/>
      <c r="O189" s="383"/>
      <c r="P189" s="383"/>
      <c r="Q189" s="383"/>
      <c r="R189" s="383"/>
      <c r="S189" s="383"/>
      <c r="T189" s="383"/>
      <c r="U189" s="383"/>
      <c r="V189" s="383"/>
      <c r="W189" s="383"/>
      <c r="AC189" s="385"/>
    </row>
    <row r="190" spans="1:29" ht="18.75" customHeight="1" x14ac:dyDescent="0.2">
      <c r="A190" s="381"/>
      <c r="B190" s="381"/>
      <c r="C190" s="382"/>
      <c r="D190" s="383"/>
      <c r="E190" s="383"/>
      <c r="F190" s="383"/>
      <c r="G190" s="383"/>
      <c r="H190" s="383"/>
      <c r="I190" s="383"/>
      <c r="J190" s="383"/>
      <c r="K190" s="383"/>
      <c r="L190" s="383"/>
      <c r="M190" s="383"/>
      <c r="N190" s="383"/>
      <c r="O190" s="383"/>
      <c r="P190" s="383"/>
      <c r="Q190" s="383"/>
      <c r="R190" s="383"/>
      <c r="S190" s="383"/>
      <c r="T190" s="383"/>
      <c r="U190" s="383"/>
      <c r="V190" s="383"/>
      <c r="W190" s="383"/>
      <c r="AC190" s="385"/>
    </row>
    <row r="191" spans="1:29" ht="18.75" customHeight="1" x14ac:dyDescent="0.2">
      <c r="A191" s="381"/>
      <c r="B191" s="381"/>
      <c r="C191" s="382"/>
      <c r="D191" s="383"/>
      <c r="E191" s="383"/>
      <c r="F191" s="383"/>
      <c r="G191" s="383"/>
      <c r="H191" s="383"/>
      <c r="I191" s="383"/>
      <c r="J191" s="383"/>
      <c r="K191" s="383"/>
      <c r="L191" s="383"/>
      <c r="M191" s="383"/>
      <c r="N191" s="383"/>
      <c r="O191" s="383"/>
      <c r="P191" s="383"/>
      <c r="Q191" s="383"/>
      <c r="R191" s="383"/>
      <c r="S191" s="383"/>
      <c r="T191" s="383"/>
      <c r="U191" s="383"/>
      <c r="V191" s="383"/>
      <c r="W191" s="383"/>
      <c r="AC191" s="385"/>
    </row>
    <row r="192" spans="1:29" ht="18.75" customHeight="1" x14ac:dyDescent="0.2">
      <c r="A192" s="381"/>
      <c r="B192" s="381"/>
      <c r="C192" s="382"/>
      <c r="D192" s="383"/>
      <c r="E192" s="383"/>
      <c r="F192" s="383"/>
      <c r="G192" s="383"/>
      <c r="H192" s="383"/>
      <c r="I192" s="383"/>
      <c r="J192" s="383"/>
      <c r="K192" s="383"/>
      <c r="L192" s="383"/>
      <c r="M192" s="383"/>
      <c r="N192" s="383"/>
      <c r="O192" s="383"/>
      <c r="P192" s="383"/>
      <c r="Q192" s="383"/>
      <c r="R192" s="383"/>
      <c r="S192" s="383"/>
      <c r="T192" s="383"/>
      <c r="U192" s="383"/>
      <c r="V192" s="383"/>
      <c r="W192" s="383"/>
      <c r="AC192" s="385"/>
    </row>
    <row r="193" spans="1:29" ht="18.75" customHeight="1" x14ac:dyDescent="0.2">
      <c r="A193" s="381"/>
      <c r="B193" s="381"/>
      <c r="C193" s="382"/>
      <c r="D193" s="383"/>
      <c r="E193" s="383"/>
      <c r="F193" s="383"/>
      <c r="G193" s="383"/>
      <c r="H193" s="383"/>
      <c r="I193" s="383"/>
      <c r="J193" s="383"/>
      <c r="K193" s="383"/>
      <c r="L193" s="383"/>
      <c r="M193" s="383"/>
      <c r="N193" s="383"/>
      <c r="O193" s="383"/>
      <c r="P193" s="383"/>
      <c r="Q193" s="383"/>
      <c r="R193" s="383"/>
      <c r="S193" s="383"/>
      <c r="T193" s="383"/>
      <c r="U193" s="383"/>
      <c r="V193" s="383"/>
      <c r="W193" s="383"/>
      <c r="AC193" s="385"/>
    </row>
    <row r="194" spans="1:29" ht="18.75" customHeight="1" x14ac:dyDescent="0.2">
      <c r="A194" s="381"/>
      <c r="B194" s="381"/>
      <c r="C194" s="382"/>
      <c r="D194" s="383"/>
      <c r="E194" s="383"/>
      <c r="F194" s="383"/>
      <c r="G194" s="383"/>
      <c r="H194" s="383"/>
      <c r="I194" s="383"/>
      <c r="J194" s="383"/>
      <c r="K194" s="383"/>
      <c r="L194" s="383"/>
      <c r="M194" s="383"/>
      <c r="N194" s="383"/>
      <c r="O194" s="383"/>
      <c r="P194" s="383"/>
      <c r="Q194" s="383"/>
      <c r="R194" s="383"/>
      <c r="S194" s="383"/>
      <c r="T194" s="383"/>
      <c r="U194" s="383"/>
      <c r="V194" s="383"/>
      <c r="W194" s="383"/>
      <c r="AC194" s="385"/>
    </row>
    <row r="195" spans="1:29" ht="18.75" customHeight="1" x14ac:dyDescent="0.2">
      <c r="A195" s="381"/>
      <c r="B195" s="381"/>
      <c r="C195" s="382"/>
      <c r="D195" s="383"/>
      <c r="E195" s="383"/>
      <c r="F195" s="383"/>
      <c r="G195" s="383"/>
      <c r="H195" s="383"/>
      <c r="I195" s="383"/>
      <c r="J195" s="383"/>
      <c r="K195" s="383"/>
      <c r="L195" s="383"/>
      <c r="M195" s="383"/>
      <c r="N195" s="383"/>
      <c r="O195" s="383"/>
      <c r="P195" s="383"/>
      <c r="Q195" s="383"/>
      <c r="R195" s="383"/>
      <c r="S195" s="383"/>
      <c r="T195" s="383"/>
      <c r="U195" s="383"/>
      <c r="V195" s="383"/>
      <c r="W195" s="383"/>
      <c r="AC195" s="385"/>
    </row>
    <row r="196" spans="1:29" ht="18.75" customHeight="1" x14ac:dyDescent="0.2">
      <c r="A196" s="381"/>
      <c r="B196" s="381"/>
      <c r="C196" s="382"/>
      <c r="D196" s="383"/>
      <c r="E196" s="383"/>
      <c r="F196" s="383"/>
      <c r="G196" s="383"/>
      <c r="H196" s="383"/>
      <c r="I196" s="383"/>
      <c r="J196" s="383"/>
      <c r="K196" s="383"/>
      <c r="L196" s="383"/>
      <c r="M196" s="383"/>
      <c r="N196" s="383"/>
      <c r="O196" s="383"/>
      <c r="P196" s="383"/>
      <c r="Q196" s="383"/>
      <c r="R196" s="383"/>
      <c r="S196" s="383"/>
      <c r="T196" s="383"/>
      <c r="U196" s="383"/>
      <c r="V196" s="383"/>
      <c r="W196" s="383"/>
      <c r="AC196" s="385"/>
    </row>
    <row r="197" spans="1:29" ht="18.75" customHeight="1" x14ac:dyDescent="0.2">
      <c r="A197" s="381"/>
      <c r="B197" s="381"/>
      <c r="C197" s="382"/>
      <c r="D197" s="383"/>
      <c r="E197" s="383"/>
      <c r="F197" s="383"/>
      <c r="G197" s="383"/>
      <c r="H197" s="383"/>
      <c r="I197" s="383"/>
      <c r="J197" s="383"/>
      <c r="K197" s="383"/>
      <c r="L197" s="383"/>
      <c r="M197" s="383"/>
      <c r="N197" s="383"/>
      <c r="O197" s="383"/>
      <c r="P197" s="383"/>
      <c r="Q197" s="383"/>
      <c r="R197" s="383"/>
      <c r="S197" s="383"/>
      <c r="T197" s="383"/>
      <c r="U197" s="383"/>
      <c r="V197" s="383"/>
      <c r="W197" s="383"/>
      <c r="AC197" s="385"/>
    </row>
    <row r="198" spans="1:29" ht="18.75" customHeight="1" x14ac:dyDescent="0.2">
      <c r="A198" s="381"/>
      <c r="B198" s="381"/>
      <c r="C198" s="382"/>
      <c r="D198" s="383"/>
      <c r="E198" s="383"/>
      <c r="F198" s="383"/>
      <c r="G198" s="383"/>
      <c r="H198" s="383"/>
      <c r="I198" s="383"/>
      <c r="J198" s="383"/>
      <c r="K198" s="383"/>
      <c r="L198" s="383"/>
      <c r="M198" s="383"/>
      <c r="N198" s="383"/>
      <c r="O198" s="383"/>
      <c r="P198" s="383"/>
      <c r="Q198" s="383"/>
      <c r="R198" s="383"/>
      <c r="S198" s="383"/>
      <c r="T198" s="383"/>
      <c r="U198" s="383"/>
      <c r="V198" s="383"/>
      <c r="W198" s="383"/>
      <c r="AC198" s="385"/>
    </row>
    <row r="199" spans="1:29" ht="18.75" customHeight="1" x14ac:dyDescent="0.2">
      <c r="A199" s="381"/>
      <c r="B199" s="381"/>
      <c r="C199" s="382"/>
      <c r="D199" s="383"/>
      <c r="E199" s="383"/>
      <c r="F199" s="383"/>
      <c r="G199" s="383"/>
      <c r="H199" s="383"/>
      <c r="I199" s="383"/>
      <c r="J199" s="383"/>
      <c r="K199" s="383"/>
      <c r="L199" s="383"/>
      <c r="M199" s="383"/>
      <c r="N199" s="383"/>
      <c r="O199" s="383"/>
      <c r="P199" s="383"/>
      <c r="Q199" s="383"/>
      <c r="R199" s="383"/>
      <c r="S199" s="383"/>
      <c r="T199" s="383"/>
      <c r="U199" s="383"/>
      <c r="V199" s="383"/>
      <c r="W199" s="383"/>
      <c r="AC199" s="385"/>
    </row>
    <row r="200" spans="1:29" ht="18.75" customHeight="1" x14ac:dyDescent="0.2">
      <c r="A200" s="381"/>
      <c r="B200" s="381"/>
      <c r="C200" s="382"/>
      <c r="D200" s="383"/>
      <c r="E200" s="383"/>
      <c r="F200" s="383"/>
      <c r="G200" s="383"/>
      <c r="H200" s="383"/>
      <c r="I200" s="383"/>
      <c r="J200" s="383"/>
      <c r="K200" s="383"/>
      <c r="L200" s="383"/>
      <c r="M200" s="383"/>
      <c r="N200" s="383"/>
      <c r="O200" s="383"/>
      <c r="P200" s="383"/>
      <c r="Q200" s="383"/>
      <c r="R200" s="383"/>
      <c r="S200" s="383"/>
      <c r="T200" s="383"/>
      <c r="U200" s="383"/>
      <c r="V200" s="383"/>
      <c r="W200" s="383"/>
      <c r="AC200" s="385"/>
    </row>
    <row r="201" spans="1:29" ht="18.75" customHeight="1" x14ac:dyDescent="0.2">
      <c r="A201" s="381"/>
      <c r="B201" s="381"/>
      <c r="C201" s="382"/>
      <c r="D201" s="383"/>
      <c r="E201" s="383"/>
      <c r="F201" s="383"/>
      <c r="G201" s="383"/>
      <c r="H201" s="383"/>
      <c r="I201" s="383"/>
      <c r="J201" s="383"/>
      <c r="K201" s="383"/>
      <c r="L201" s="383"/>
      <c r="M201" s="383"/>
      <c r="N201" s="383"/>
      <c r="O201" s="383"/>
      <c r="P201" s="383"/>
      <c r="Q201" s="383"/>
      <c r="R201" s="383"/>
      <c r="S201" s="383"/>
      <c r="T201" s="383"/>
      <c r="U201" s="383"/>
      <c r="V201" s="383"/>
      <c r="W201" s="383"/>
      <c r="AC201" s="385"/>
    </row>
    <row r="202" spans="1:29" ht="18.75" customHeight="1" x14ac:dyDescent="0.2">
      <c r="A202" s="381"/>
      <c r="B202" s="381"/>
      <c r="C202" s="382"/>
      <c r="D202" s="383"/>
      <c r="E202" s="383"/>
      <c r="F202" s="383"/>
      <c r="G202" s="383"/>
      <c r="H202" s="383"/>
      <c r="I202" s="383"/>
      <c r="J202" s="383"/>
      <c r="K202" s="383"/>
      <c r="L202" s="383"/>
      <c r="M202" s="383"/>
      <c r="N202" s="383"/>
      <c r="O202" s="383"/>
      <c r="P202" s="383"/>
      <c r="Q202" s="383"/>
      <c r="R202" s="383"/>
      <c r="S202" s="383"/>
      <c r="T202" s="383"/>
      <c r="U202" s="383"/>
      <c r="V202" s="383"/>
      <c r="W202" s="383"/>
      <c r="AC202" s="385"/>
    </row>
    <row r="203" spans="1:29" ht="18.75" customHeight="1" x14ac:dyDescent="0.2">
      <c r="A203" s="381"/>
      <c r="B203" s="381"/>
      <c r="C203" s="382"/>
      <c r="D203" s="383"/>
      <c r="E203" s="383"/>
      <c r="F203" s="383"/>
      <c r="G203" s="383"/>
      <c r="H203" s="383"/>
      <c r="I203" s="383"/>
      <c r="J203" s="383"/>
      <c r="K203" s="383"/>
      <c r="L203" s="383"/>
      <c r="M203" s="383"/>
      <c r="N203" s="383"/>
      <c r="O203" s="383"/>
      <c r="P203" s="383"/>
      <c r="Q203" s="383"/>
      <c r="R203" s="383"/>
      <c r="S203" s="383"/>
      <c r="T203" s="383"/>
      <c r="U203" s="383"/>
      <c r="V203" s="383"/>
      <c r="W203" s="383"/>
      <c r="AC203" s="385"/>
    </row>
    <row r="204" spans="1:29" ht="18.75" customHeight="1" x14ac:dyDescent="0.2">
      <c r="A204" s="381"/>
      <c r="B204" s="381"/>
      <c r="C204" s="382"/>
      <c r="D204" s="383"/>
      <c r="E204" s="383"/>
      <c r="F204" s="383"/>
      <c r="G204" s="383"/>
      <c r="H204" s="383"/>
      <c r="I204" s="383"/>
      <c r="J204" s="383"/>
      <c r="K204" s="383"/>
      <c r="L204" s="383"/>
      <c r="M204" s="383"/>
      <c r="N204" s="383"/>
      <c r="O204" s="383"/>
      <c r="P204" s="383"/>
      <c r="Q204" s="383"/>
      <c r="R204" s="383"/>
      <c r="S204" s="383"/>
      <c r="T204" s="383"/>
      <c r="U204" s="383"/>
      <c r="V204" s="383"/>
      <c r="W204" s="383"/>
      <c r="AC204" s="385"/>
    </row>
    <row r="205" spans="1:29" ht="18.75" customHeight="1" x14ac:dyDescent="0.2">
      <c r="A205" s="381"/>
      <c r="B205" s="381"/>
      <c r="C205" s="382"/>
      <c r="D205" s="383"/>
      <c r="E205" s="383"/>
      <c r="F205" s="383"/>
      <c r="G205" s="383"/>
      <c r="H205" s="383"/>
      <c r="I205" s="383"/>
      <c r="J205" s="383"/>
      <c r="K205" s="383"/>
      <c r="L205" s="383"/>
      <c r="M205" s="383"/>
      <c r="N205" s="383"/>
      <c r="O205" s="383"/>
      <c r="P205" s="383"/>
      <c r="Q205" s="383"/>
      <c r="R205" s="383"/>
      <c r="S205" s="383"/>
      <c r="T205" s="383"/>
      <c r="U205" s="383"/>
      <c r="V205" s="383"/>
      <c r="W205" s="383"/>
      <c r="AC205" s="385"/>
    </row>
    <row r="206" spans="1:29" ht="18.75" customHeight="1" x14ac:dyDescent="0.2">
      <c r="A206" s="381"/>
      <c r="B206" s="381"/>
      <c r="C206" s="382"/>
      <c r="D206" s="383"/>
      <c r="E206" s="383"/>
      <c r="F206" s="383"/>
      <c r="G206" s="383"/>
      <c r="H206" s="383"/>
      <c r="I206" s="383"/>
      <c r="J206" s="383"/>
      <c r="K206" s="383"/>
      <c r="L206" s="383"/>
      <c r="M206" s="383"/>
      <c r="N206" s="383"/>
      <c r="O206" s="383"/>
      <c r="P206" s="383"/>
      <c r="Q206" s="383"/>
      <c r="R206" s="383"/>
      <c r="S206" s="383"/>
      <c r="T206" s="383"/>
      <c r="U206" s="383"/>
      <c r="V206" s="383"/>
      <c r="W206" s="383"/>
      <c r="AC206" s="385"/>
    </row>
    <row r="207" spans="1:29" ht="18.75" customHeight="1" x14ac:dyDescent="0.2">
      <c r="A207" s="381"/>
      <c r="B207" s="381"/>
      <c r="C207" s="382"/>
      <c r="D207" s="383"/>
      <c r="E207" s="383"/>
      <c r="F207" s="383"/>
      <c r="G207" s="383"/>
      <c r="H207" s="383"/>
      <c r="I207" s="383"/>
      <c r="J207" s="383"/>
      <c r="K207" s="383"/>
      <c r="L207" s="383"/>
      <c r="M207" s="383"/>
      <c r="N207" s="383"/>
      <c r="O207" s="383"/>
      <c r="P207" s="383"/>
      <c r="Q207" s="383"/>
      <c r="R207" s="383"/>
      <c r="S207" s="383"/>
      <c r="T207" s="383"/>
      <c r="U207" s="383"/>
      <c r="V207" s="383"/>
      <c r="W207" s="383"/>
      <c r="AC207" s="385"/>
    </row>
    <row r="208" spans="1:29" ht="18.75" customHeight="1" x14ac:dyDescent="0.2">
      <c r="A208" s="381"/>
      <c r="B208" s="381"/>
      <c r="C208" s="382"/>
      <c r="D208" s="383"/>
      <c r="E208" s="383"/>
      <c r="F208" s="383"/>
      <c r="G208" s="383"/>
      <c r="H208" s="383"/>
      <c r="I208" s="383"/>
      <c r="J208" s="383"/>
      <c r="K208" s="383"/>
      <c r="L208" s="383"/>
      <c r="M208" s="383"/>
      <c r="N208" s="383"/>
      <c r="O208" s="383"/>
      <c r="P208" s="383"/>
      <c r="Q208" s="383"/>
      <c r="R208" s="383"/>
      <c r="S208" s="383"/>
      <c r="T208" s="383"/>
      <c r="U208" s="383"/>
      <c r="V208" s="383"/>
      <c r="W208" s="383"/>
      <c r="AC208" s="385"/>
    </row>
    <row r="209" spans="1:29" ht="18.75" customHeight="1" x14ac:dyDescent="0.2">
      <c r="A209" s="381"/>
      <c r="B209" s="381"/>
      <c r="C209" s="382"/>
      <c r="D209" s="383"/>
      <c r="E209" s="383"/>
      <c r="F209" s="383"/>
      <c r="G209" s="383"/>
      <c r="H209" s="383"/>
      <c r="I209" s="383"/>
      <c r="J209" s="383"/>
      <c r="K209" s="383"/>
      <c r="L209" s="383"/>
      <c r="M209" s="383"/>
      <c r="N209" s="383"/>
      <c r="O209" s="383"/>
      <c r="P209" s="383"/>
      <c r="Q209" s="383"/>
      <c r="R209" s="383"/>
      <c r="S209" s="383"/>
      <c r="T209" s="383"/>
      <c r="U209" s="383"/>
      <c r="V209" s="383"/>
      <c r="W209" s="383"/>
      <c r="AC209" s="385"/>
    </row>
    <row r="210" spans="1:29" ht="18.75" customHeight="1" x14ac:dyDescent="0.2">
      <c r="A210" s="381"/>
      <c r="B210" s="381"/>
      <c r="C210" s="382"/>
      <c r="D210" s="383"/>
      <c r="E210" s="383"/>
      <c r="F210" s="383"/>
      <c r="G210" s="383"/>
      <c r="H210" s="383"/>
      <c r="I210" s="383"/>
      <c r="J210" s="383"/>
      <c r="K210" s="383"/>
      <c r="L210" s="383"/>
      <c r="M210" s="383"/>
      <c r="N210" s="383"/>
      <c r="O210" s="383"/>
      <c r="P210" s="383"/>
      <c r="Q210" s="383"/>
      <c r="R210" s="383"/>
      <c r="S210" s="383"/>
      <c r="T210" s="383"/>
      <c r="U210" s="383"/>
      <c r="V210" s="383"/>
      <c r="W210" s="383"/>
      <c r="AC210" s="385"/>
    </row>
    <row r="211" spans="1:29" ht="18.75" customHeight="1" x14ac:dyDescent="0.2">
      <c r="A211" s="381"/>
      <c r="B211" s="381"/>
      <c r="C211" s="382"/>
      <c r="D211" s="383"/>
      <c r="E211" s="383"/>
      <c r="F211" s="383"/>
      <c r="G211" s="383"/>
      <c r="H211" s="383"/>
      <c r="I211" s="383"/>
      <c r="J211" s="383"/>
      <c r="K211" s="383"/>
      <c r="L211" s="383"/>
      <c r="M211" s="383"/>
      <c r="N211" s="383"/>
      <c r="O211" s="383"/>
      <c r="P211" s="383"/>
      <c r="Q211" s="383"/>
      <c r="R211" s="383"/>
      <c r="S211" s="383"/>
      <c r="T211" s="383"/>
      <c r="U211" s="383"/>
      <c r="V211" s="383"/>
      <c r="W211" s="383"/>
      <c r="AC211" s="385"/>
    </row>
    <row r="212" spans="1:29" ht="18.75" customHeight="1" x14ac:dyDescent="0.2">
      <c r="A212" s="381"/>
      <c r="B212" s="381"/>
      <c r="C212" s="382"/>
      <c r="D212" s="383"/>
      <c r="E212" s="383"/>
      <c r="F212" s="383"/>
      <c r="G212" s="383"/>
      <c r="H212" s="383"/>
      <c r="I212" s="383"/>
      <c r="J212" s="383"/>
      <c r="K212" s="383"/>
      <c r="L212" s="383"/>
      <c r="M212" s="383"/>
      <c r="N212" s="383"/>
      <c r="O212" s="383"/>
      <c r="P212" s="383"/>
      <c r="Q212" s="383"/>
      <c r="R212" s="383"/>
      <c r="S212" s="383"/>
      <c r="T212" s="383"/>
      <c r="U212" s="383"/>
      <c r="V212" s="383"/>
      <c r="W212" s="383"/>
      <c r="AC212" s="385"/>
    </row>
    <row r="213" spans="1:29" ht="18.75" customHeight="1" x14ac:dyDescent="0.2">
      <c r="A213" s="381"/>
      <c r="B213" s="381"/>
      <c r="C213" s="382"/>
      <c r="D213" s="383"/>
      <c r="E213" s="383"/>
      <c r="F213" s="383"/>
      <c r="G213" s="383"/>
      <c r="H213" s="383"/>
      <c r="I213" s="383"/>
      <c r="J213" s="383"/>
      <c r="K213" s="383"/>
      <c r="L213" s="383"/>
      <c r="M213" s="383"/>
      <c r="N213" s="383"/>
      <c r="O213" s="383"/>
      <c r="P213" s="383"/>
      <c r="Q213" s="383"/>
      <c r="R213" s="383"/>
      <c r="S213" s="383"/>
      <c r="T213" s="383"/>
      <c r="U213" s="383"/>
      <c r="V213" s="383"/>
      <c r="W213" s="383"/>
      <c r="AC213" s="385"/>
    </row>
    <row r="214" spans="1:29" ht="18.75" customHeight="1" x14ac:dyDescent="0.2">
      <c r="A214" s="381"/>
      <c r="B214" s="381"/>
      <c r="C214" s="382"/>
      <c r="D214" s="383"/>
      <c r="E214" s="383"/>
      <c r="F214" s="383"/>
      <c r="G214" s="383"/>
      <c r="H214" s="383"/>
      <c r="I214" s="383"/>
      <c r="J214" s="383"/>
      <c r="K214" s="383"/>
      <c r="L214" s="383"/>
      <c r="M214" s="383"/>
      <c r="N214" s="383"/>
      <c r="O214" s="383"/>
      <c r="P214" s="383"/>
      <c r="Q214" s="383"/>
      <c r="R214" s="383"/>
      <c r="S214" s="383"/>
      <c r="T214" s="383"/>
      <c r="U214" s="383"/>
      <c r="V214" s="383"/>
      <c r="W214" s="383"/>
      <c r="AC214" s="385"/>
    </row>
    <row r="215" spans="1:29" ht="18.75" customHeight="1" x14ac:dyDescent="0.2">
      <c r="A215" s="381"/>
      <c r="B215" s="381"/>
      <c r="C215" s="382"/>
      <c r="D215" s="383"/>
      <c r="E215" s="383"/>
      <c r="F215" s="383"/>
      <c r="G215" s="383"/>
      <c r="H215" s="383"/>
      <c r="I215" s="383"/>
      <c r="J215" s="383"/>
      <c r="K215" s="383"/>
      <c r="L215" s="383"/>
      <c r="M215" s="383"/>
      <c r="N215" s="383"/>
      <c r="O215" s="383"/>
      <c r="P215" s="383"/>
      <c r="Q215" s="383"/>
      <c r="R215" s="383"/>
      <c r="S215" s="383"/>
      <c r="T215" s="383"/>
      <c r="U215" s="383"/>
      <c r="V215" s="383"/>
      <c r="W215" s="383"/>
      <c r="AC215" s="385"/>
    </row>
    <row r="216" spans="1:29" ht="18.75" customHeight="1" x14ac:dyDescent="0.2">
      <c r="A216" s="381"/>
      <c r="B216" s="381"/>
      <c r="C216" s="382"/>
      <c r="D216" s="383"/>
      <c r="E216" s="383"/>
      <c r="F216" s="383"/>
      <c r="G216" s="383"/>
      <c r="H216" s="383"/>
      <c r="I216" s="383"/>
      <c r="J216" s="383"/>
      <c r="K216" s="383"/>
      <c r="L216" s="383"/>
      <c r="M216" s="383"/>
      <c r="N216" s="383"/>
      <c r="O216" s="383"/>
      <c r="P216" s="383"/>
      <c r="Q216" s="383"/>
      <c r="R216" s="383"/>
      <c r="S216" s="383"/>
      <c r="T216" s="383"/>
      <c r="U216" s="383"/>
      <c r="V216" s="383"/>
      <c r="W216" s="383"/>
      <c r="AC216" s="385"/>
    </row>
    <row r="217" spans="1:29" ht="18.75" customHeight="1" x14ac:dyDescent="0.2">
      <c r="A217" s="381"/>
      <c r="B217" s="381"/>
      <c r="C217" s="382"/>
      <c r="D217" s="383"/>
      <c r="E217" s="383"/>
      <c r="F217" s="383"/>
      <c r="G217" s="383"/>
      <c r="H217" s="383"/>
      <c r="I217" s="383"/>
      <c r="J217" s="383"/>
      <c r="K217" s="383"/>
      <c r="L217" s="383"/>
      <c r="M217" s="383"/>
      <c r="N217" s="383"/>
      <c r="O217" s="383"/>
      <c r="P217" s="383"/>
      <c r="Q217" s="383"/>
      <c r="R217" s="383"/>
      <c r="S217" s="383"/>
      <c r="T217" s="383"/>
      <c r="U217" s="383"/>
      <c r="V217" s="383"/>
      <c r="W217" s="383"/>
      <c r="AC217" s="385"/>
    </row>
    <row r="218" spans="1:29" ht="18.75" customHeight="1" x14ac:dyDescent="0.2">
      <c r="A218" s="381"/>
      <c r="B218" s="381"/>
      <c r="C218" s="382"/>
      <c r="D218" s="383"/>
      <c r="E218" s="383"/>
      <c r="F218" s="383"/>
      <c r="G218" s="383"/>
      <c r="H218" s="383"/>
      <c r="I218" s="383"/>
      <c r="J218" s="383"/>
      <c r="K218" s="383"/>
      <c r="L218" s="383"/>
      <c r="M218" s="383"/>
      <c r="N218" s="383"/>
      <c r="O218" s="383"/>
      <c r="P218" s="383"/>
      <c r="Q218" s="383"/>
      <c r="R218" s="383"/>
      <c r="S218" s="383"/>
      <c r="T218" s="383"/>
      <c r="U218" s="383"/>
      <c r="V218" s="383"/>
      <c r="W218" s="383"/>
      <c r="AC218" s="385"/>
    </row>
    <row r="219" spans="1:29" ht="18.75" customHeight="1" x14ac:dyDescent="0.2">
      <c r="A219" s="381"/>
      <c r="B219" s="381"/>
      <c r="C219" s="382"/>
      <c r="D219" s="383"/>
      <c r="E219" s="383"/>
      <c r="F219" s="383"/>
      <c r="G219" s="383"/>
      <c r="H219" s="383"/>
      <c r="I219" s="383"/>
      <c r="J219" s="383"/>
      <c r="K219" s="383"/>
      <c r="L219" s="383"/>
      <c r="M219" s="383"/>
      <c r="N219" s="383"/>
      <c r="O219" s="383"/>
      <c r="P219" s="383"/>
      <c r="Q219" s="383"/>
      <c r="R219" s="383"/>
      <c r="S219" s="383"/>
      <c r="T219" s="383"/>
      <c r="U219" s="383"/>
      <c r="V219" s="383"/>
      <c r="W219" s="383"/>
      <c r="AC219" s="385"/>
    </row>
    <row r="220" spans="1:29" ht="18.75" customHeight="1" x14ac:dyDescent="0.2">
      <c r="A220" s="381"/>
      <c r="B220" s="381"/>
      <c r="C220" s="382"/>
      <c r="D220" s="383"/>
      <c r="E220" s="383"/>
      <c r="F220" s="383"/>
      <c r="G220" s="383"/>
      <c r="H220" s="383"/>
      <c r="I220" s="383"/>
      <c r="J220" s="383"/>
      <c r="K220" s="383"/>
      <c r="L220" s="383"/>
      <c r="M220" s="383"/>
      <c r="N220" s="383"/>
      <c r="O220" s="383"/>
      <c r="P220" s="383"/>
      <c r="Q220" s="383"/>
      <c r="R220" s="383"/>
      <c r="S220" s="383"/>
      <c r="T220" s="383"/>
      <c r="U220" s="383"/>
      <c r="V220" s="383"/>
      <c r="W220" s="383"/>
      <c r="AC220" s="385"/>
    </row>
    <row r="221" spans="1:29" ht="18.75" customHeight="1" x14ac:dyDescent="0.2">
      <c r="A221" s="381"/>
      <c r="B221" s="381"/>
      <c r="C221" s="382"/>
      <c r="D221" s="383"/>
      <c r="E221" s="383"/>
      <c r="F221" s="383"/>
      <c r="G221" s="383"/>
      <c r="H221" s="383"/>
      <c r="I221" s="383"/>
      <c r="J221" s="383"/>
      <c r="K221" s="383"/>
      <c r="L221" s="383"/>
      <c r="M221" s="383"/>
      <c r="N221" s="383"/>
      <c r="O221" s="383"/>
      <c r="P221" s="383"/>
      <c r="Q221" s="383"/>
      <c r="R221" s="383"/>
      <c r="S221" s="383"/>
      <c r="T221" s="383"/>
      <c r="U221" s="383"/>
      <c r="V221" s="383"/>
      <c r="W221" s="383"/>
      <c r="AC221" s="385"/>
    </row>
    <row r="222" spans="1:29" ht="18.75" customHeight="1" x14ac:dyDescent="0.2">
      <c r="A222" s="381"/>
      <c r="B222" s="381"/>
      <c r="C222" s="382"/>
      <c r="D222" s="383"/>
      <c r="E222" s="383"/>
      <c r="F222" s="383"/>
      <c r="G222" s="383"/>
      <c r="H222" s="383"/>
      <c r="I222" s="383"/>
      <c r="J222" s="383"/>
      <c r="K222" s="383"/>
      <c r="L222" s="383"/>
      <c r="M222" s="383"/>
      <c r="N222" s="383"/>
      <c r="O222" s="383"/>
      <c r="P222" s="383"/>
      <c r="Q222" s="383"/>
      <c r="R222" s="383"/>
      <c r="S222" s="383"/>
      <c r="T222" s="383"/>
      <c r="U222" s="383"/>
      <c r="V222" s="383"/>
      <c r="W222" s="383"/>
      <c r="AC222" s="385"/>
    </row>
    <row r="223" spans="1:29" ht="18.75" customHeight="1" x14ac:dyDescent="0.2">
      <c r="A223" s="381"/>
      <c r="B223" s="381"/>
      <c r="C223" s="382"/>
      <c r="D223" s="383"/>
      <c r="E223" s="383"/>
      <c r="F223" s="383"/>
      <c r="G223" s="383"/>
      <c r="H223" s="383"/>
      <c r="I223" s="383"/>
      <c r="J223" s="383"/>
      <c r="K223" s="383"/>
      <c r="L223" s="383"/>
      <c r="M223" s="383"/>
      <c r="N223" s="383"/>
      <c r="O223" s="383"/>
      <c r="P223" s="383"/>
      <c r="Q223" s="383"/>
      <c r="R223" s="383"/>
      <c r="S223" s="383"/>
      <c r="T223" s="383"/>
      <c r="U223" s="383"/>
      <c r="V223" s="383"/>
      <c r="W223" s="383"/>
      <c r="AC223" s="385"/>
    </row>
    <row r="224" spans="1:29" ht="18.75" customHeight="1" x14ac:dyDescent="0.2">
      <c r="A224" s="381"/>
      <c r="B224" s="381"/>
      <c r="C224" s="382"/>
      <c r="D224" s="383"/>
      <c r="E224" s="383"/>
      <c r="F224" s="383"/>
      <c r="G224" s="383"/>
      <c r="H224" s="383"/>
      <c r="I224" s="383"/>
      <c r="J224" s="383"/>
      <c r="K224" s="383"/>
      <c r="L224" s="383"/>
      <c r="M224" s="383"/>
      <c r="N224" s="383"/>
      <c r="O224" s="383"/>
      <c r="P224" s="383"/>
      <c r="Q224" s="383"/>
      <c r="R224" s="383"/>
      <c r="S224" s="383"/>
      <c r="T224" s="383"/>
      <c r="U224" s="383"/>
      <c r="V224" s="383"/>
      <c r="W224" s="383"/>
      <c r="AC224" s="385"/>
    </row>
    <row r="225" spans="1:29" ht="18.75" customHeight="1" x14ac:dyDescent="0.2">
      <c r="A225" s="381"/>
      <c r="B225" s="381"/>
      <c r="C225" s="382"/>
      <c r="D225" s="383"/>
      <c r="E225" s="383"/>
      <c r="F225" s="383"/>
      <c r="G225" s="383"/>
      <c r="H225" s="383"/>
      <c r="I225" s="383"/>
      <c r="J225" s="383"/>
      <c r="K225" s="383"/>
      <c r="L225" s="383"/>
      <c r="M225" s="383"/>
      <c r="N225" s="383"/>
      <c r="O225" s="383"/>
      <c r="P225" s="383"/>
      <c r="Q225" s="383"/>
      <c r="R225" s="383"/>
      <c r="S225" s="383"/>
      <c r="T225" s="383"/>
      <c r="U225" s="383"/>
      <c r="V225" s="383"/>
      <c r="W225" s="383"/>
      <c r="AC225" s="385"/>
    </row>
    <row r="226" spans="1:29" ht="18.75" customHeight="1" x14ac:dyDescent="0.2">
      <c r="A226" s="381"/>
      <c r="B226" s="381"/>
      <c r="C226" s="382"/>
      <c r="D226" s="383"/>
      <c r="E226" s="383"/>
      <c r="F226" s="383"/>
      <c r="G226" s="383"/>
      <c r="H226" s="383"/>
      <c r="I226" s="383"/>
      <c r="J226" s="383"/>
      <c r="K226" s="383"/>
      <c r="L226" s="383"/>
      <c r="M226" s="383"/>
      <c r="N226" s="383"/>
      <c r="O226" s="383"/>
      <c r="P226" s="383"/>
      <c r="Q226" s="383"/>
      <c r="R226" s="383"/>
      <c r="S226" s="383"/>
      <c r="T226" s="383"/>
      <c r="U226" s="383"/>
      <c r="V226" s="383"/>
      <c r="W226" s="383"/>
      <c r="AC226" s="385"/>
    </row>
    <row r="227" spans="1:29" ht="18.75" customHeight="1" x14ac:dyDescent="0.2">
      <c r="A227" s="381"/>
      <c r="B227" s="381"/>
      <c r="C227" s="382"/>
      <c r="D227" s="383"/>
      <c r="E227" s="383"/>
      <c r="F227" s="383"/>
      <c r="G227" s="383"/>
      <c r="H227" s="383"/>
      <c r="I227" s="383"/>
      <c r="J227" s="383"/>
      <c r="K227" s="383"/>
      <c r="L227" s="383"/>
      <c r="M227" s="383"/>
      <c r="N227" s="383"/>
      <c r="O227" s="383"/>
      <c r="P227" s="383"/>
      <c r="Q227" s="383"/>
      <c r="R227" s="383"/>
      <c r="S227" s="383"/>
      <c r="T227" s="383"/>
      <c r="U227" s="383"/>
      <c r="V227" s="383"/>
      <c r="W227" s="383"/>
      <c r="AC227" s="385"/>
    </row>
    <row r="228" spans="1:29" ht="18.75" customHeight="1" x14ac:dyDescent="0.2">
      <c r="A228" s="381"/>
      <c r="B228" s="381"/>
      <c r="C228" s="382"/>
      <c r="D228" s="383"/>
      <c r="E228" s="383"/>
      <c r="F228" s="383"/>
      <c r="G228" s="383"/>
      <c r="H228" s="383"/>
      <c r="I228" s="383"/>
      <c r="J228" s="383"/>
      <c r="K228" s="383"/>
      <c r="L228" s="383"/>
      <c r="M228" s="383"/>
      <c r="N228" s="383"/>
      <c r="O228" s="383"/>
      <c r="P228" s="383"/>
      <c r="Q228" s="383"/>
      <c r="R228" s="383"/>
      <c r="S228" s="383"/>
      <c r="T228" s="383"/>
      <c r="U228" s="383"/>
      <c r="V228" s="383"/>
      <c r="W228" s="383"/>
      <c r="AC228" s="385"/>
    </row>
    <row r="229" spans="1:29" ht="18.75" customHeight="1" x14ac:dyDescent="0.2">
      <c r="A229" s="381"/>
      <c r="B229" s="381"/>
      <c r="C229" s="382"/>
      <c r="D229" s="383"/>
      <c r="E229" s="383"/>
      <c r="F229" s="383"/>
      <c r="G229" s="383"/>
      <c r="H229" s="383"/>
      <c r="I229" s="383"/>
      <c r="J229" s="383"/>
      <c r="K229" s="383"/>
      <c r="L229" s="383"/>
      <c r="M229" s="383"/>
      <c r="N229" s="383"/>
      <c r="O229" s="383"/>
      <c r="P229" s="383"/>
      <c r="Q229" s="383"/>
      <c r="R229" s="383"/>
      <c r="S229" s="383"/>
      <c r="T229" s="383"/>
      <c r="U229" s="383"/>
      <c r="V229" s="383"/>
      <c r="W229" s="383"/>
      <c r="AC229" s="385"/>
    </row>
    <row r="230" spans="1:29" ht="18.75" customHeight="1" x14ac:dyDescent="0.2">
      <c r="A230" s="381"/>
      <c r="B230" s="381"/>
      <c r="C230" s="382"/>
      <c r="D230" s="383"/>
      <c r="E230" s="383"/>
      <c r="F230" s="383"/>
      <c r="G230" s="383"/>
      <c r="H230" s="383"/>
      <c r="I230" s="383"/>
      <c r="J230" s="383"/>
      <c r="K230" s="383"/>
      <c r="L230" s="383"/>
      <c r="M230" s="383"/>
      <c r="N230" s="383"/>
      <c r="O230" s="383"/>
      <c r="P230" s="383"/>
      <c r="Q230" s="383"/>
      <c r="R230" s="383"/>
      <c r="S230" s="383"/>
      <c r="T230" s="383"/>
      <c r="U230" s="383"/>
      <c r="V230" s="383"/>
      <c r="W230" s="383"/>
      <c r="AC230" s="385"/>
    </row>
    <row r="231" spans="1:29" ht="18.75" customHeight="1" x14ac:dyDescent="0.2">
      <c r="A231" s="381"/>
      <c r="B231" s="381"/>
      <c r="C231" s="382"/>
      <c r="D231" s="383"/>
      <c r="E231" s="383"/>
      <c r="F231" s="383"/>
      <c r="G231" s="383"/>
      <c r="H231" s="383"/>
      <c r="I231" s="383"/>
      <c r="J231" s="383"/>
      <c r="K231" s="383"/>
      <c r="L231" s="383"/>
      <c r="M231" s="383"/>
      <c r="N231" s="383"/>
      <c r="O231" s="383"/>
      <c r="P231" s="383"/>
      <c r="Q231" s="383"/>
      <c r="R231" s="383"/>
      <c r="S231" s="383"/>
      <c r="T231" s="383"/>
      <c r="U231" s="383"/>
      <c r="V231" s="383"/>
      <c r="W231" s="383"/>
      <c r="AC231" s="385"/>
    </row>
    <row r="232" spans="1:29" ht="18.75" customHeight="1" x14ac:dyDescent="0.2">
      <c r="A232" s="381"/>
      <c r="B232" s="381"/>
      <c r="C232" s="382"/>
      <c r="D232" s="383"/>
      <c r="E232" s="383"/>
      <c r="F232" s="383"/>
      <c r="G232" s="383"/>
      <c r="H232" s="383"/>
      <c r="I232" s="383"/>
      <c r="J232" s="383"/>
      <c r="K232" s="383"/>
      <c r="L232" s="383"/>
      <c r="M232" s="383"/>
      <c r="N232" s="383"/>
      <c r="O232" s="383"/>
      <c r="P232" s="383"/>
      <c r="Q232" s="383"/>
      <c r="R232" s="383"/>
      <c r="S232" s="383"/>
      <c r="T232" s="383"/>
      <c r="U232" s="383"/>
      <c r="V232" s="383"/>
      <c r="W232" s="383"/>
      <c r="AC232" s="385"/>
    </row>
    <row r="233" spans="1:29" ht="18.75" customHeight="1" x14ac:dyDescent="0.2">
      <c r="A233" s="381"/>
      <c r="B233" s="381"/>
      <c r="C233" s="382"/>
      <c r="D233" s="383"/>
      <c r="E233" s="383"/>
      <c r="F233" s="383"/>
      <c r="G233" s="383"/>
      <c r="H233" s="383"/>
      <c r="I233" s="383"/>
      <c r="J233" s="383"/>
      <c r="K233" s="383"/>
      <c r="L233" s="383"/>
      <c r="M233" s="383"/>
      <c r="N233" s="383"/>
      <c r="O233" s="383"/>
      <c r="P233" s="383"/>
      <c r="Q233" s="383"/>
      <c r="R233" s="383"/>
      <c r="S233" s="383"/>
      <c r="T233" s="383"/>
      <c r="U233" s="383"/>
      <c r="V233" s="383"/>
      <c r="W233" s="383"/>
      <c r="AC233" s="385"/>
    </row>
    <row r="234" spans="1:29" ht="18.75" customHeight="1" x14ac:dyDescent="0.2">
      <c r="A234" s="381"/>
      <c r="B234" s="381"/>
      <c r="C234" s="382"/>
      <c r="D234" s="383"/>
      <c r="E234" s="383"/>
      <c r="F234" s="383"/>
      <c r="G234" s="383"/>
      <c r="H234" s="383"/>
      <c r="I234" s="383"/>
      <c r="J234" s="383"/>
      <c r="K234" s="383"/>
      <c r="L234" s="383"/>
      <c r="M234" s="383"/>
      <c r="N234" s="383"/>
      <c r="O234" s="383"/>
      <c r="P234" s="383"/>
      <c r="Q234" s="383"/>
      <c r="R234" s="383"/>
      <c r="S234" s="383"/>
      <c r="T234" s="383"/>
      <c r="U234" s="383"/>
      <c r="V234" s="383"/>
      <c r="W234" s="383"/>
      <c r="AC234" s="385"/>
    </row>
    <row r="235" spans="1:29" ht="18.75" customHeight="1" x14ac:dyDescent="0.2">
      <c r="A235" s="381"/>
      <c r="B235" s="381"/>
      <c r="C235" s="382"/>
      <c r="D235" s="383"/>
      <c r="E235" s="383"/>
      <c r="F235" s="383"/>
      <c r="G235" s="383"/>
      <c r="H235" s="383"/>
      <c r="I235" s="383"/>
      <c r="J235" s="383"/>
      <c r="K235" s="383"/>
      <c r="L235" s="383"/>
      <c r="M235" s="383"/>
      <c r="N235" s="383"/>
      <c r="O235" s="383"/>
      <c r="P235" s="383"/>
      <c r="Q235" s="383"/>
      <c r="R235" s="383"/>
      <c r="S235" s="383"/>
      <c r="T235" s="383"/>
      <c r="U235" s="383"/>
      <c r="V235" s="383"/>
      <c r="W235" s="383"/>
      <c r="AC235" s="385"/>
    </row>
    <row r="236" spans="1:29" ht="18.75" customHeight="1" x14ac:dyDescent="0.2">
      <c r="A236" s="381"/>
      <c r="B236" s="381"/>
      <c r="C236" s="382"/>
      <c r="D236" s="383"/>
      <c r="E236" s="383"/>
      <c r="F236" s="383"/>
      <c r="G236" s="383"/>
      <c r="H236" s="383"/>
      <c r="I236" s="383"/>
      <c r="J236" s="383"/>
      <c r="K236" s="383"/>
      <c r="L236" s="383"/>
      <c r="M236" s="383"/>
      <c r="N236" s="383"/>
      <c r="O236" s="383"/>
      <c r="P236" s="383"/>
      <c r="Q236" s="383"/>
      <c r="R236" s="383"/>
      <c r="S236" s="383"/>
      <c r="T236" s="383"/>
      <c r="U236" s="383"/>
      <c r="V236" s="383"/>
      <c r="W236" s="383"/>
      <c r="AC236" s="385"/>
    </row>
    <row r="237" spans="1:29" ht="18.75" customHeight="1" x14ac:dyDescent="0.2">
      <c r="A237" s="381"/>
      <c r="B237" s="381"/>
      <c r="C237" s="382"/>
      <c r="D237" s="383"/>
      <c r="E237" s="383"/>
      <c r="F237" s="383"/>
      <c r="G237" s="383"/>
      <c r="H237" s="383"/>
      <c r="I237" s="383"/>
      <c r="J237" s="383"/>
      <c r="K237" s="383"/>
      <c r="L237" s="383"/>
      <c r="M237" s="383"/>
      <c r="N237" s="383"/>
      <c r="O237" s="383"/>
      <c r="P237" s="383"/>
      <c r="Q237" s="383"/>
      <c r="R237" s="383"/>
      <c r="S237" s="383"/>
      <c r="T237" s="383"/>
      <c r="U237" s="383"/>
      <c r="V237" s="383"/>
      <c r="W237" s="383"/>
      <c r="AC237" s="385"/>
    </row>
    <row r="238" spans="1:29" ht="18.75" customHeight="1" x14ac:dyDescent="0.2">
      <c r="A238" s="381"/>
      <c r="B238" s="381"/>
      <c r="C238" s="382"/>
      <c r="D238" s="383"/>
      <c r="E238" s="383"/>
      <c r="F238" s="383"/>
      <c r="G238" s="383"/>
      <c r="H238" s="383"/>
      <c r="I238" s="383"/>
      <c r="J238" s="383"/>
      <c r="K238" s="383"/>
      <c r="L238" s="383"/>
      <c r="M238" s="383"/>
      <c r="N238" s="383"/>
      <c r="O238" s="383"/>
      <c r="P238" s="383"/>
      <c r="Q238" s="383"/>
      <c r="R238" s="383"/>
      <c r="S238" s="383"/>
      <c r="T238" s="383"/>
      <c r="U238" s="383"/>
      <c r="V238" s="383"/>
      <c r="W238" s="383"/>
      <c r="AC238" s="385"/>
    </row>
    <row r="239" spans="1:29" ht="18.75" customHeight="1" x14ac:dyDescent="0.2">
      <c r="A239" s="381"/>
      <c r="B239" s="381"/>
      <c r="C239" s="382"/>
      <c r="D239" s="383"/>
      <c r="E239" s="383"/>
      <c r="F239" s="383"/>
      <c r="G239" s="383"/>
      <c r="H239" s="383"/>
      <c r="I239" s="383"/>
      <c r="J239" s="383"/>
      <c r="K239" s="383"/>
      <c r="L239" s="383"/>
      <c r="M239" s="383"/>
      <c r="N239" s="383"/>
      <c r="O239" s="383"/>
      <c r="P239" s="383"/>
      <c r="Q239" s="383"/>
      <c r="R239" s="383"/>
      <c r="S239" s="383"/>
      <c r="T239" s="383"/>
      <c r="U239" s="383"/>
      <c r="V239" s="383"/>
      <c r="W239" s="383"/>
      <c r="AC239" s="385"/>
    </row>
    <row r="240" spans="1:29" ht="18.75" customHeight="1" x14ac:dyDescent="0.2">
      <c r="A240" s="381"/>
      <c r="B240" s="381"/>
      <c r="C240" s="382"/>
      <c r="D240" s="383"/>
      <c r="E240" s="383"/>
      <c r="F240" s="383"/>
      <c r="G240" s="383"/>
      <c r="H240" s="383"/>
      <c r="I240" s="383"/>
      <c r="J240" s="383"/>
      <c r="K240" s="383"/>
      <c r="L240" s="383"/>
      <c r="M240" s="383"/>
      <c r="N240" s="383"/>
      <c r="O240" s="383"/>
      <c r="P240" s="383"/>
      <c r="Q240" s="383"/>
      <c r="R240" s="383"/>
      <c r="S240" s="383"/>
      <c r="T240" s="383"/>
      <c r="U240" s="383"/>
      <c r="V240" s="383"/>
      <c r="W240" s="383"/>
      <c r="AC240" s="385"/>
    </row>
    <row r="241" spans="1:29" ht="18.75" customHeight="1" x14ac:dyDescent="0.2">
      <c r="A241" s="381"/>
      <c r="B241" s="381"/>
      <c r="C241" s="382"/>
      <c r="D241" s="383"/>
      <c r="E241" s="383"/>
      <c r="F241" s="383"/>
      <c r="G241" s="383"/>
      <c r="H241" s="383"/>
      <c r="I241" s="383"/>
      <c r="J241" s="383"/>
      <c r="K241" s="383"/>
      <c r="L241" s="383"/>
      <c r="M241" s="383"/>
      <c r="N241" s="383"/>
      <c r="O241" s="383"/>
      <c r="P241" s="383"/>
      <c r="Q241" s="383"/>
      <c r="R241" s="383"/>
      <c r="S241" s="383"/>
      <c r="T241" s="383"/>
      <c r="U241" s="383"/>
      <c r="V241" s="383"/>
      <c r="W241" s="383"/>
      <c r="AC241" s="385"/>
    </row>
    <row r="242" spans="1:29" ht="18.75" customHeight="1" x14ac:dyDescent="0.2">
      <c r="A242" s="381"/>
      <c r="B242" s="381"/>
      <c r="C242" s="382"/>
      <c r="D242" s="383"/>
      <c r="E242" s="383"/>
      <c r="F242" s="383"/>
      <c r="G242" s="383"/>
      <c r="H242" s="383"/>
      <c r="I242" s="383"/>
      <c r="J242" s="383"/>
      <c r="K242" s="383"/>
      <c r="L242" s="383"/>
      <c r="M242" s="383"/>
      <c r="N242" s="383"/>
      <c r="O242" s="383"/>
      <c r="P242" s="383"/>
      <c r="Q242" s="383"/>
      <c r="R242" s="383"/>
      <c r="S242" s="383"/>
      <c r="T242" s="383"/>
      <c r="U242" s="383"/>
      <c r="V242" s="383"/>
      <c r="W242" s="383"/>
      <c r="AC242" s="385"/>
    </row>
    <row r="243" spans="1:29" ht="18.75" customHeight="1" x14ac:dyDescent="0.2">
      <c r="A243" s="381"/>
      <c r="B243" s="381"/>
      <c r="C243" s="382"/>
      <c r="D243" s="383"/>
      <c r="E243" s="383"/>
      <c r="F243" s="383"/>
      <c r="G243" s="383"/>
      <c r="H243" s="383"/>
      <c r="I243" s="383"/>
      <c r="J243" s="383"/>
      <c r="K243" s="383"/>
      <c r="L243" s="383"/>
      <c r="M243" s="383"/>
      <c r="N243" s="383"/>
      <c r="O243" s="383"/>
      <c r="P243" s="383"/>
      <c r="Q243" s="383"/>
      <c r="R243" s="383"/>
      <c r="S243" s="383"/>
      <c r="T243" s="383"/>
      <c r="U243" s="383"/>
      <c r="V243" s="383"/>
      <c r="W243" s="383"/>
      <c r="AC243" s="385"/>
    </row>
    <row r="244" spans="1:29" ht="18.75" customHeight="1" x14ac:dyDescent="0.2">
      <c r="A244" s="381"/>
      <c r="B244" s="381"/>
      <c r="C244" s="382"/>
      <c r="D244" s="383"/>
      <c r="E244" s="383"/>
      <c r="F244" s="383"/>
      <c r="G244" s="383"/>
      <c r="H244" s="383"/>
      <c r="I244" s="383"/>
      <c r="J244" s="383"/>
      <c r="K244" s="383"/>
      <c r="L244" s="383"/>
      <c r="M244" s="383"/>
      <c r="N244" s="383"/>
      <c r="O244" s="383"/>
      <c r="P244" s="383"/>
      <c r="Q244" s="383"/>
      <c r="R244" s="383"/>
      <c r="S244" s="383"/>
      <c r="T244" s="383"/>
      <c r="U244" s="383"/>
      <c r="V244" s="383"/>
      <c r="W244" s="383"/>
      <c r="AC244" s="385"/>
    </row>
    <row r="245" spans="1:29" ht="18.75" customHeight="1" x14ac:dyDescent="0.2">
      <c r="A245" s="381"/>
      <c r="B245" s="381"/>
      <c r="C245" s="382"/>
      <c r="D245" s="383"/>
      <c r="E245" s="383"/>
      <c r="F245" s="383"/>
      <c r="G245" s="383"/>
      <c r="H245" s="383"/>
      <c r="I245" s="383"/>
      <c r="J245" s="383"/>
      <c r="K245" s="383"/>
      <c r="L245" s="383"/>
      <c r="M245" s="383"/>
      <c r="N245" s="383"/>
      <c r="O245" s="383"/>
      <c r="P245" s="383"/>
      <c r="Q245" s="383"/>
      <c r="R245" s="383"/>
      <c r="S245" s="383"/>
      <c r="T245" s="383"/>
      <c r="U245" s="383"/>
      <c r="V245" s="383"/>
      <c r="W245" s="383"/>
      <c r="AC245" s="385"/>
    </row>
    <row r="246" spans="1:29" ht="18.75" customHeight="1" x14ac:dyDescent="0.2">
      <c r="A246" s="381"/>
      <c r="B246" s="381"/>
      <c r="C246" s="382"/>
      <c r="D246" s="383"/>
      <c r="E246" s="383"/>
      <c r="F246" s="383"/>
      <c r="G246" s="383"/>
      <c r="H246" s="383"/>
      <c r="I246" s="383"/>
      <c r="J246" s="383"/>
      <c r="K246" s="383"/>
      <c r="L246" s="383"/>
      <c r="M246" s="383"/>
      <c r="N246" s="383"/>
      <c r="O246" s="383"/>
      <c r="P246" s="383"/>
      <c r="Q246" s="383"/>
      <c r="R246" s="383"/>
      <c r="S246" s="383"/>
      <c r="T246" s="383"/>
      <c r="U246" s="383"/>
      <c r="V246" s="383"/>
      <c r="W246" s="383"/>
      <c r="AC246" s="385"/>
    </row>
    <row r="247" spans="1:29" ht="18.75" customHeight="1" x14ac:dyDescent="0.2">
      <c r="A247" s="381"/>
      <c r="B247" s="381"/>
      <c r="C247" s="382"/>
      <c r="D247" s="383"/>
      <c r="E247" s="383"/>
      <c r="F247" s="383"/>
      <c r="G247" s="383"/>
      <c r="H247" s="383"/>
      <c r="I247" s="383"/>
      <c r="J247" s="383"/>
      <c r="K247" s="383"/>
      <c r="L247" s="383"/>
      <c r="M247" s="383"/>
      <c r="N247" s="383"/>
      <c r="O247" s="383"/>
      <c r="P247" s="383"/>
      <c r="Q247" s="383"/>
      <c r="R247" s="383"/>
      <c r="S247" s="383"/>
      <c r="T247" s="383"/>
      <c r="U247" s="383"/>
      <c r="V247" s="383"/>
      <c r="W247" s="383"/>
      <c r="AC247" s="385"/>
    </row>
    <row r="248" spans="1:29" ht="18.75" customHeight="1" x14ac:dyDescent="0.2">
      <c r="A248" s="381"/>
      <c r="B248" s="381"/>
      <c r="C248" s="382"/>
      <c r="D248" s="383"/>
      <c r="E248" s="383"/>
      <c r="F248" s="383"/>
      <c r="G248" s="383"/>
      <c r="H248" s="383"/>
      <c r="I248" s="383"/>
      <c r="J248" s="383"/>
      <c r="K248" s="383"/>
      <c r="L248" s="383"/>
      <c r="M248" s="383"/>
      <c r="N248" s="383"/>
      <c r="O248" s="383"/>
      <c r="P248" s="383"/>
      <c r="Q248" s="383"/>
      <c r="R248" s="383"/>
      <c r="S248" s="383"/>
      <c r="T248" s="383"/>
      <c r="U248" s="383"/>
      <c r="V248" s="383"/>
      <c r="W248" s="383"/>
      <c r="AC248" s="385"/>
    </row>
    <row r="249" spans="1:29" ht="18.75" customHeight="1" x14ac:dyDescent="0.2">
      <c r="A249" s="381"/>
      <c r="B249" s="381"/>
      <c r="C249" s="382"/>
      <c r="D249" s="383"/>
      <c r="E249" s="383"/>
      <c r="F249" s="383"/>
      <c r="G249" s="383"/>
      <c r="H249" s="383"/>
      <c r="I249" s="383"/>
      <c r="J249" s="383"/>
      <c r="K249" s="383"/>
      <c r="L249" s="383"/>
      <c r="M249" s="383"/>
      <c r="N249" s="383"/>
      <c r="O249" s="383"/>
      <c r="P249" s="383"/>
      <c r="Q249" s="383"/>
      <c r="R249" s="383"/>
      <c r="S249" s="383"/>
      <c r="T249" s="383"/>
      <c r="U249" s="383"/>
      <c r="V249" s="383"/>
      <c r="W249" s="383"/>
      <c r="AC249" s="385"/>
    </row>
    <row r="250" spans="1:29" ht="18.75" customHeight="1" x14ac:dyDescent="0.2">
      <c r="A250" s="381"/>
      <c r="B250" s="381"/>
      <c r="C250" s="382"/>
      <c r="D250" s="383"/>
      <c r="E250" s="383"/>
      <c r="F250" s="383"/>
      <c r="G250" s="383"/>
      <c r="H250" s="383"/>
      <c r="I250" s="383"/>
      <c r="J250" s="383"/>
      <c r="K250" s="383"/>
      <c r="L250" s="383"/>
      <c r="M250" s="383"/>
      <c r="N250" s="383"/>
      <c r="O250" s="383"/>
      <c r="P250" s="383"/>
      <c r="Q250" s="383"/>
      <c r="R250" s="383"/>
      <c r="S250" s="383"/>
      <c r="T250" s="383"/>
      <c r="U250" s="383"/>
      <c r="V250" s="383"/>
      <c r="W250" s="383"/>
      <c r="AC250" s="385"/>
    </row>
    <row r="251" spans="1:29" ht="18.75" customHeight="1" x14ac:dyDescent="0.2">
      <c r="A251" s="381"/>
      <c r="B251" s="381"/>
      <c r="C251" s="382"/>
      <c r="D251" s="383"/>
      <c r="E251" s="383"/>
      <c r="F251" s="383"/>
      <c r="G251" s="383"/>
      <c r="H251" s="383"/>
      <c r="I251" s="383"/>
      <c r="J251" s="383"/>
      <c r="K251" s="383"/>
      <c r="L251" s="383"/>
      <c r="M251" s="383"/>
      <c r="N251" s="383"/>
      <c r="O251" s="383"/>
      <c r="P251" s="383"/>
      <c r="Q251" s="383"/>
      <c r="R251" s="383"/>
      <c r="S251" s="383"/>
      <c r="T251" s="383"/>
      <c r="U251" s="383"/>
      <c r="V251" s="383"/>
      <c r="W251" s="383"/>
      <c r="AC251" s="385"/>
    </row>
    <row r="252" spans="1:29" ht="18.75" customHeight="1" x14ac:dyDescent="0.2">
      <c r="A252" s="381"/>
      <c r="B252" s="381"/>
      <c r="C252" s="382"/>
      <c r="D252" s="383"/>
      <c r="E252" s="383"/>
      <c r="F252" s="383"/>
      <c r="G252" s="383"/>
      <c r="H252" s="383"/>
      <c r="I252" s="383"/>
      <c r="J252" s="383"/>
      <c r="K252" s="383"/>
      <c r="L252" s="383"/>
      <c r="M252" s="383"/>
      <c r="N252" s="383"/>
      <c r="O252" s="383"/>
      <c r="P252" s="383"/>
      <c r="Q252" s="383"/>
      <c r="R252" s="383"/>
      <c r="S252" s="383"/>
      <c r="T252" s="383"/>
      <c r="U252" s="383"/>
      <c r="V252" s="383"/>
      <c r="W252" s="383"/>
      <c r="AC252" s="385"/>
    </row>
    <row r="253" spans="1:29" ht="18.75" customHeight="1" x14ac:dyDescent="0.2">
      <c r="A253" s="381"/>
      <c r="B253" s="381"/>
      <c r="C253" s="382"/>
      <c r="D253" s="383"/>
      <c r="E253" s="383"/>
      <c r="F253" s="383"/>
      <c r="G253" s="383"/>
      <c r="H253" s="383"/>
      <c r="I253" s="383"/>
      <c r="J253" s="383"/>
      <c r="K253" s="383"/>
      <c r="L253" s="383"/>
      <c r="M253" s="383"/>
      <c r="N253" s="383"/>
      <c r="O253" s="383"/>
      <c r="P253" s="383"/>
      <c r="Q253" s="383"/>
      <c r="R253" s="383"/>
      <c r="S253" s="383"/>
      <c r="T253" s="383"/>
      <c r="U253" s="383"/>
      <c r="V253" s="383"/>
      <c r="W253" s="383"/>
      <c r="AC253" s="385"/>
    </row>
    <row r="254" spans="1:29" ht="18.75" customHeight="1" x14ac:dyDescent="0.2">
      <c r="A254" s="381"/>
      <c r="B254" s="381"/>
      <c r="C254" s="382"/>
      <c r="D254" s="383"/>
      <c r="E254" s="383"/>
      <c r="F254" s="383"/>
      <c r="G254" s="383"/>
      <c r="H254" s="383"/>
      <c r="I254" s="383"/>
      <c r="J254" s="383"/>
      <c r="K254" s="383"/>
      <c r="L254" s="383"/>
      <c r="M254" s="383"/>
      <c r="N254" s="383"/>
      <c r="O254" s="383"/>
      <c r="P254" s="383"/>
      <c r="Q254" s="383"/>
      <c r="R254" s="383"/>
      <c r="S254" s="383"/>
      <c r="T254" s="383"/>
      <c r="U254" s="383"/>
      <c r="V254" s="383"/>
      <c r="W254" s="383"/>
      <c r="AC254" s="385"/>
    </row>
    <row r="255" spans="1:29" ht="18.75" customHeight="1" x14ac:dyDescent="0.2">
      <c r="A255" s="381"/>
      <c r="B255" s="381"/>
      <c r="C255" s="382"/>
      <c r="D255" s="383"/>
      <c r="E255" s="383"/>
      <c r="F255" s="383"/>
      <c r="G255" s="383"/>
      <c r="H255" s="383"/>
      <c r="I255" s="383"/>
      <c r="J255" s="383"/>
      <c r="K255" s="383"/>
      <c r="L255" s="383"/>
      <c r="M255" s="383"/>
      <c r="N255" s="383"/>
      <c r="O255" s="383"/>
      <c r="P255" s="383"/>
      <c r="Q255" s="383"/>
      <c r="R255" s="383"/>
      <c r="S255" s="383"/>
      <c r="T255" s="383"/>
      <c r="U255" s="383"/>
      <c r="V255" s="383"/>
      <c r="W255" s="383"/>
      <c r="AC255" s="385"/>
    </row>
    <row r="256" spans="1:29" ht="18.75" customHeight="1" x14ac:dyDescent="0.2">
      <c r="A256" s="381"/>
      <c r="B256" s="381"/>
      <c r="C256" s="382"/>
      <c r="D256" s="383"/>
      <c r="E256" s="383"/>
      <c r="F256" s="383"/>
      <c r="G256" s="383"/>
      <c r="H256" s="383"/>
      <c r="I256" s="383"/>
      <c r="J256" s="383"/>
      <c r="K256" s="383"/>
      <c r="L256" s="383"/>
      <c r="M256" s="383"/>
      <c r="N256" s="383"/>
      <c r="O256" s="383"/>
      <c r="P256" s="383"/>
      <c r="Q256" s="383"/>
      <c r="R256" s="383"/>
      <c r="S256" s="383"/>
      <c r="T256" s="383"/>
      <c r="U256" s="383"/>
      <c r="V256" s="383"/>
      <c r="W256" s="383"/>
      <c r="AC256" s="385"/>
    </row>
    <row r="257" spans="1:29" ht="18.75" customHeight="1" x14ac:dyDescent="0.2">
      <c r="A257" s="381"/>
      <c r="B257" s="381"/>
      <c r="C257" s="382"/>
      <c r="D257" s="383"/>
      <c r="E257" s="383"/>
      <c r="F257" s="383"/>
      <c r="G257" s="383"/>
      <c r="H257" s="383"/>
      <c r="I257" s="383"/>
      <c r="J257" s="383"/>
      <c r="K257" s="383"/>
      <c r="L257" s="383"/>
      <c r="M257" s="383"/>
      <c r="N257" s="383"/>
      <c r="O257" s="383"/>
      <c r="P257" s="383"/>
      <c r="Q257" s="383"/>
      <c r="R257" s="383"/>
      <c r="S257" s="383"/>
      <c r="T257" s="383"/>
      <c r="U257" s="383"/>
      <c r="V257" s="383"/>
      <c r="W257" s="383"/>
      <c r="AC257" s="385"/>
    </row>
    <row r="258" spans="1:29" ht="18.75" customHeight="1" x14ac:dyDescent="0.2">
      <c r="A258" s="381"/>
      <c r="B258" s="381"/>
      <c r="C258" s="382"/>
      <c r="D258" s="383"/>
      <c r="E258" s="383"/>
      <c r="F258" s="383"/>
      <c r="G258" s="383"/>
      <c r="H258" s="383"/>
      <c r="I258" s="383"/>
      <c r="J258" s="383"/>
      <c r="K258" s="383"/>
      <c r="L258" s="383"/>
      <c r="M258" s="383"/>
      <c r="N258" s="383"/>
      <c r="O258" s="383"/>
      <c r="P258" s="383"/>
      <c r="Q258" s="383"/>
      <c r="R258" s="383"/>
      <c r="S258" s="383"/>
      <c r="T258" s="383"/>
      <c r="U258" s="383"/>
      <c r="V258" s="383"/>
      <c r="W258" s="383"/>
      <c r="AC258" s="385"/>
    </row>
    <row r="259" spans="1:29" ht="18.75" customHeight="1" x14ac:dyDescent="0.2">
      <c r="A259" s="381"/>
      <c r="B259" s="381"/>
      <c r="C259" s="382"/>
      <c r="D259" s="383"/>
      <c r="E259" s="383"/>
      <c r="F259" s="383"/>
      <c r="G259" s="383"/>
      <c r="H259" s="383"/>
      <c r="I259" s="383"/>
      <c r="J259" s="383"/>
      <c r="K259" s="383"/>
      <c r="L259" s="383"/>
      <c r="M259" s="383"/>
      <c r="N259" s="383"/>
      <c r="O259" s="383"/>
      <c r="P259" s="383"/>
      <c r="Q259" s="383"/>
      <c r="R259" s="383"/>
      <c r="S259" s="383"/>
      <c r="T259" s="383"/>
      <c r="U259" s="383"/>
      <c r="V259" s="383"/>
      <c r="W259" s="383"/>
      <c r="AC259" s="385"/>
    </row>
    <row r="260" spans="1:29" ht="18.75" customHeight="1" x14ac:dyDescent="0.2">
      <c r="A260" s="381"/>
      <c r="B260" s="381"/>
      <c r="C260" s="382"/>
      <c r="D260" s="383"/>
      <c r="E260" s="383"/>
      <c r="F260" s="383"/>
      <c r="G260" s="383"/>
      <c r="H260" s="383"/>
      <c r="I260" s="383"/>
      <c r="J260" s="383"/>
      <c r="K260" s="383"/>
      <c r="L260" s="383"/>
      <c r="M260" s="383"/>
      <c r="N260" s="383"/>
      <c r="O260" s="383"/>
      <c r="P260" s="383"/>
      <c r="Q260" s="383"/>
      <c r="R260" s="383"/>
      <c r="S260" s="383"/>
      <c r="T260" s="383"/>
      <c r="U260" s="383"/>
      <c r="V260" s="383"/>
      <c r="W260" s="383"/>
      <c r="AC260" s="385"/>
    </row>
    <row r="261" spans="1:29" ht="18.75" customHeight="1" x14ac:dyDescent="0.2">
      <c r="A261" s="381"/>
      <c r="B261" s="381"/>
      <c r="C261" s="382"/>
      <c r="D261" s="383"/>
      <c r="E261" s="383"/>
      <c r="F261" s="383"/>
      <c r="G261" s="383"/>
      <c r="H261" s="383"/>
      <c r="I261" s="383"/>
      <c r="J261" s="383"/>
      <c r="K261" s="383"/>
      <c r="L261" s="383"/>
      <c r="M261" s="383"/>
      <c r="N261" s="383"/>
      <c r="O261" s="383"/>
      <c r="P261" s="383"/>
      <c r="Q261" s="383"/>
      <c r="R261" s="383"/>
      <c r="S261" s="383"/>
      <c r="T261" s="383"/>
      <c r="U261" s="383"/>
      <c r="V261" s="383"/>
      <c r="W261" s="383"/>
      <c r="AC261" s="385"/>
    </row>
    <row r="262" spans="1:29" ht="18.75" customHeight="1" x14ac:dyDescent="0.2">
      <c r="A262" s="381"/>
      <c r="B262" s="381"/>
      <c r="C262" s="382"/>
      <c r="D262" s="383"/>
      <c r="E262" s="383"/>
      <c r="F262" s="383"/>
      <c r="G262" s="383"/>
      <c r="H262" s="383"/>
      <c r="I262" s="383"/>
      <c r="J262" s="383"/>
      <c r="K262" s="383"/>
      <c r="L262" s="383"/>
      <c r="M262" s="383"/>
      <c r="N262" s="383"/>
      <c r="O262" s="383"/>
      <c r="P262" s="383"/>
      <c r="Q262" s="383"/>
      <c r="R262" s="383"/>
      <c r="S262" s="383"/>
      <c r="T262" s="383"/>
      <c r="U262" s="383"/>
      <c r="V262" s="383"/>
      <c r="W262" s="383"/>
      <c r="AC262" s="385"/>
    </row>
    <row r="263" spans="1:29" ht="18.75" customHeight="1" x14ac:dyDescent="0.2">
      <c r="A263" s="381"/>
      <c r="B263" s="381"/>
      <c r="C263" s="382"/>
      <c r="D263" s="383"/>
      <c r="E263" s="383"/>
      <c r="F263" s="383"/>
      <c r="G263" s="383"/>
      <c r="H263" s="383"/>
      <c r="I263" s="383"/>
      <c r="J263" s="383"/>
      <c r="K263" s="383"/>
      <c r="L263" s="383"/>
      <c r="M263" s="383"/>
      <c r="N263" s="383"/>
      <c r="O263" s="383"/>
      <c r="P263" s="383"/>
      <c r="Q263" s="383"/>
      <c r="R263" s="383"/>
      <c r="S263" s="383"/>
      <c r="T263" s="383"/>
      <c r="U263" s="383"/>
      <c r="V263" s="383"/>
      <c r="W263" s="383"/>
      <c r="AC263" s="385"/>
    </row>
    <row r="264" spans="1:29" ht="18.75" customHeight="1" x14ac:dyDescent="0.2">
      <c r="A264" s="381"/>
      <c r="B264" s="381"/>
      <c r="C264" s="382"/>
      <c r="D264" s="383"/>
      <c r="E264" s="383"/>
      <c r="F264" s="383"/>
      <c r="G264" s="383"/>
      <c r="H264" s="383"/>
      <c r="I264" s="383"/>
      <c r="J264" s="383"/>
      <c r="K264" s="383"/>
      <c r="L264" s="383"/>
      <c r="M264" s="383"/>
      <c r="N264" s="383"/>
      <c r="O264" s="383"/>
      <c r="P264" s="383"/>
      <c r="Q264" s="383"/>
      <c r="R264" s="383"/>
      <c r="S264" s="383"/>
      <c r="T264" s="383"/>
      <c r="U264" s="383"/>
      <c r="V264" s="383"/>
      <c r="W264" s="383"/>
      <c r="AC264" s="385"/>
    </row>
    <row r="265" spans="1:29" ht="18.75" customHeight="1" x14ac:dyDescent="0.2">
      <c r="A265" s="381"/>
      <c r="B265" s="381"/>
      <c r="C265" s="382"/>
      <c r="D265" s="383"/>
      <c r="E265" s="383"/>
      <c r="F265" s="383"/>
      <c r="G265" s="383"/>
      <c r="H265" s="383"/>
      <c r="I265" s="383"/>
      <c r="J265" s="383"/>
      <c r="K265" s="383"/>
      <c r="L265" s="383"/>
      <c r="M265" s="383"/>
      <c r="N265" s="383"/>
      <c r="O265" s="383"/>
      <c r="P265" s="383"/>
      <c r="Q265" s="383"/>
      <c r="R265" s="383"/>
      <c r="S265" s="383"/>
      <c r="T265" s="383"/>
      <c r="U265" s="383"/>
      <c r="V265" s="383"/>
      <c r="W265" s="383"/>
      <c r="AC265" s="385"/>
    </row>
    <row r="266" spans="1:29" ht="18.75" customHeight="1" x14ac:dyDescent="0.2">
      <c r="A266" s="381"/>
      <c r="B266" s="381"/>
      <c r="C266" s="382"/>
      <c r="D266" s="383"/>
      <c r="E266" s="383"/>
      <c r="F266" s="383"/>
      <c r="G266" s="383"/>
      <c r="H266" s="383"/>
      <c r="I266" s="383"/>
      <c r="J266" s="383"/>
      <c r="K266" s="383"/>
      <c r="L266" s="383"/>
      <c r="M266" s="383"/>
      <c r="N266" s="383"/>
      <c r="O266" s="383"/>
      <c r="P266" s="383"/>
      <c r="Q266" s="383"/>
      <c r="R266" s="383"/>
      <c r="S266" s="383"/>
      <c r="T266" s="383"/>
      <c r="U266" s="383"/>
      <c r="V266" s="383"/>
      <c r="W266" s="383"/>
      <c r="AC266" s="385"/>
    </row>
    <row r="267" spans="1:29" ht="18.75" customHeight="1" x14ac:dyDescent="0.2">
      <c r="A267" s="381"/>
      <c r="B267" s="381"/>
      <c r="C267" s="382"/>
      <c r="D267" s="383"/>
      <c r="E267" s="383"/>
      <c r="F267" s="383"/>
      <c r="G267" s="383"/>
      <c r="H267" s="383"/>
      <c r="I267" s="383"/>
      <c r="J267" s="383"/>
      <c r="K267" s="383"/>
      <c r="L267" s="383"/>
      <c r="M267" s="383"/>
      <c r="N267" s="383"/>
      <c r="O267" s="383"/>
      <c r="P267" s="383"/>
      <c r="Q267" s="383"/>
      <c r="R267" s="383"/>
      <c r="S267" s="383"/>
      <c r="T267" s="383"/>
      <c r="U267" s="383"/>
      <c r="V267" s="383"/>
      <c r="W267" s="383"/>
      <c r="AC267" s="385"/>
    </row>
    <row r="268" spans="1:29" ht="18.75" customHeight="1" x14ac:dyDescent="0.2">
      <c r="A268" s="381"/>
      <c r="B268" s="381"/>
      <c r="C268" s="382"/>
      <c r="D268" s="383"/>
      <c r="E268" s="383"/>
      <c r="F268" s="383"/>
      <c r="G268" s="383"/>
      <c r="H268" s="383"/>
      <c r="I268" s="383"/>
      <c r="J268" s="383"/>
      <c r="K268" s="383"/>
      <c r="L268" s="383"/>
      <c r="M268" s="383"/>
      <c r="N268" s="383"/>
      <c r="O268" s="383"/>
      <c r="P268" s="383"/>
      <c r="Q268" s="383"/>
      <c r="R268" s="383"/>
      <c r="S268" s="383"/>
      <c r="T268" s="383"/>
      <c r="U268" s="383"/>
      <c r="V268" s="383"/>
      <c r="W268" s="383"/>
      <c r="AC268" s="385"/>
    </row>
    <row r="269" spans="1:29" ht="18.75" customHeight="1" x14ac:dyDescent="0.2">
      <c r="A269" s="381"/>
      <c r="B269" s="381"/>
      <c r="C269" s="382"/>
      <c r="D269" s="383"/>
      <c r="E269" s="383"/>
      <c r="F269" s="383"/>
      <c r="G269" s="383"/>
      <c r="H269" s="383"/>
      <c r="I269" s="383"/>
      <c r="J269" s="383"/>
      <c r="K269" s="383"/>
      <c r="L269" s="383"/>
      <c r="M269" s="383"/>
      <c r="N269" s="383"/>
      <c r="O269" s="383"/>
      <c r="P269" s="383"/>
      <c r="Q269" s="383"/>
      <c r="R269" s="383"/>
      <c r="S269" s="383"/>
      <c r="T269" s="383"/>
      <c r="U269" s="383"/>
      <c r="V269" s="383"/>
      <c r="W269" s="383"/>
      <c r="AC269" s="385"/>
    </row>
    <row r="270" spans="1:29" ht="18.75" customHeight="1" x14ac:dyDescent="0.2">
      <c r="A270" s="381"/>
      <c r="B270" s="381"/>
      <c r="C270" s="382"/>
      <c r="D270" s="383"/>
      <c r="E270" s="383"/>
      <c r="F270" s="383"/>
      <c r="G270" s="383"/>
      <c r="H270" s="383"/>
      <c r="I270" s="383"/>
      <c r="J270" s="383"/>
      <c r="K270" s="383"/>
      <c r="L270" s="383"/>
      <c r="M270" s="383"/>
      <c r="N270" s="383"/>
      <c r="O270" s="383"/>
      <c r="P270" s="383"/>
      <c r="Q270" s="383"/>
      <c r="R270" s="383"/>
      <c r="S270" s="383"/>
      <c r="T270" s="383"/>
      <c r="U270" s="383"/>
      <c r="V270" s="383"/>
      <c r="W270" s="383"/>
      <c r="AC270" s="385"/>
    </row>
    <row r="271" spans="1:29" ht="18.75" customHeight="1" x14ac:dyDescent="0.2">
      <c r="A271" s="381"/>
      <c r="B271" s="381"/>
      <c r="C271" s="382"/>
      <c r="D271" s="383"/>
      <c r="E271" s="383"/>
      <c r="F271" s="383"/>
      <c r="G271" s="383"/>
      <c r="H271" s="383"/>
      <c r="I271" s="383"/>
      <c r="J271" s="383"/>
      <c r="K271" s="383"/>
      <c r="L271" s="383"/>
      <c r="M271" s="383"/>
      <c r="N271" s="383"/>
      <c r="O271" s="383"/>
      <c r="P271" s="383"/>
      <c r="Q271" s="383"/>
      <c r="R271" s="383"/>
      <c r="S271" s="383"/>
      <c r="T271" s="383"/>
      <c r="U271" s="383"/>
      <c r="V271" s="383"/>
      <c r="W271" s="383"/>
      <c r="AC271" s="385"/>
    </row>
    <row r="272" spans="1:29" ht="18.75" customHeight="1" x14ac:dyDescent="0.2">
      <c r="A272" s="381"/>
      <c r="B272" s="381"/>
      <c r="C272" s="382"/>
      <c r="D272" s="383"/>
      <c r="E272" s="383"/>
      <c r="F272" s="383"/>
      <c r="G272" s="383"/>
      <c r="H272" s="383"/>
      <c r="I272" s="383"/>
      <c r="J272" s="383"/>
      <c r="K272" s="383"/>
      <c r="L272" s="383"/>
      <c r="M272" s="383"/>
      <c r="N272" s="383"/>
      <c r="O272" s="383"/>
      <c r="P272" s="383"/>
      <c r="Q272" s="383"/>
      <c r="R272" s="383"/>
      <c r="S272" s="383"/>
      <c r="T272" s="383"/>
      <c r="U272" s="383"/>
      <c r="V272" s="383"/>
      <c r="W272" s="383"/>
      <c r="AC272" s="385"/>
    </row>
    <row r="273" spans="1:29" ht="18.75" customHeight="1" x14ac:dyDescent="0.2">
      <c r="A273" s="381"/>
      <c r="B273" s="381"/>
      <c r="C273" s="382"/>
      <c r="D273" s="383"/>
      <c r="E273" s="383"/>
      <c r="F273" s="383"/>
      <c r="G273" s="383"/>
      <c r="H273" s="383"/>
      <c r="I273" s="383"/>
      <c r="J273" s="383"/>
      <c r="K273" s="383"/>
      <c r="L273" s="383"/>
      <c r="M273" s="383"/>
      <c r="N273" s="383"/>
      <c r="O273" s="383"/>
      <c r="P273" s="383"/>
      <c r="Q273" s="383"/>
      <c r="R273" s="383"/>
      <c r="S273" s="383"/>
      <c r="T273" s="383"/>
      <c r="U273" s="383"/>
      <c r="V273" s="383"/>
      <c r="W273" s="383"/>
      <c r="AC273" s="385"/>
    </row>
    <row r="274" spans="1:29" ht="18.75" customHeight="1" x14ac:dyDescent="0.2">
      <c r="A274" s="381"/>
      <c r="B274" s="381"/>
      <c r="C274" s="382"/>
      <c r="D274" s="383"/>
      <c r="E274" s="383"/>
      <c r="F274" s="383"/>
      <c r="G274" s="383"/>
      <c r="H274" s="383"/>
      <c r="I274" s="383"/>
      <c r="J274" s="383"/>
      <c r="K274" s="383"/>
      <c r="L274" s="383"/>
      <c r="M274" s="383"/>
      <c r="N274" s="383"/>
      <c r="O274" s="383"/>
      <c r="P274" s="383"/>
      <c r="Q274" s="383"/>
      <c r="R274" s="383"/>
      <c r="S274" s="383"/>
      <c r="T274" s="383"/>
      <c r="U274" s="383"/>
      <c r="V274" s="383"/>
      <c r="W274" s="383"/>
      <c r="AC274" s="385"/>
    </row>
    <row r="275" spans="1:29" ht="18.75" customHeight="1" x14ac:dyDescent="0.2">
      <c r="A275" s="381"/>
      <c r="B275" s="381"/>
      <c r="C275" s="382"/>
      <c r="D275" s="383"/>
      <c r="E275" s="383"/>
      <c r="F275" s="383"/>
      <c r="G275" s="383"/>
      <c r="H275" s="383"/>
      <c r="I275" s="383"/>
      <c r="J275" s="383"/>
      <c r="K275" s="383"/>
      <c r="L275" s="383"/>
      <c r="M275" s="383"/>
      <c r="N275" s="383"/>
      <c r="O275" s="383"/>
      <c r="P275" s="383"/>
      <c r="Q275" s="383"/>
      <c r="R275" s="383"/>
      <c r="S275" s="383"/>
      <c r="T275" s="383"/>
      <c r="U275" s="383"/>
      <c r="V275" s="383"/>
      <c r="W275" s="383"/>
      <c r="AC275" s="385"/>
    </row>
    <row r="276" spans="1:29" ht="18.75" customHeight="1" x14ac:dyDescent="0.2">
      <c r="A276" s="381"/>
      <c r="B276" s="381"/>
      <c r="C276" s="382"/>
      <c r="D276" s="383"/>
      <c r="E276" s="383"/>
      <c r="F276" s="383"/>
      <c r="G276" s="383"/>
      <c r="H276" s="383"/>
      <c r="I276" s="383"/>
      <c r="J276" s="383"/>
      <c r="K276" s="383"/>
      <c r="L276" s="383"/>
      <c r="M276" s="383"/>
      <c r="N276" s="383"/>
      <c r="O276" s="383"/>
      <c r="P276" s="383"/>
      <c r="Q276" s="383"/>
      <c r="R276" s="383"/>
      <c r="S276" s="383"/>
      <c r="T276" s="383"/>
      <c r="U276" s="383"/>
      <c r="V276" s="383"/>
      <c r="W276" s="383"/>
      <c r="AC276" s="385"/>
    </row>
    <row r="277" spans="1:29" ht="18.75" customHeight="1" x14ac:dyDescent="0.2">
      <c r="A277" s="381"/>
      <c r="B277" s="381"/>
      <c r="C277" s="382"/>
      <c r="D277" s="383"/>
      <c r="E277" s="383"/>
      <c r="F277" s="383"/>
      <c r="G277" s="383"/>
      <c r="H277" s="383"/>
      <c r="I277" s="383"/>
      <c r="J277" s="383"/>
      <c r="K277" s="383"/>
      <c r="L277" s="383"/>
      <c r="M277" s="383"/>
      <c r="N277" s="383"/>
      <c r="O277" s="383"/>
      <c r="P277" s="383"/>
      <c r="Q277" s="383"/>
      <c r="R277" s="383"/>
      <c r="S277" s="383"/>
      <c r="T277" s="383"/>
      <c r="U277" s="383"/>
      <c r="V277" s="383"/>
      <c r="W277" s="383"/>
      <c r="AC277" s="385"/>
    </row>
    <row r="278" spans="1:29" ht="18.75" customHeight="1" x14ac:dyDescent="0.2">
      <c r="A278" s="381"/>
      <c r="B278" s="381"/>
      <c r="C278" s="382"/>
      <c r="D278" s="383"/>
      <c r="E278" s="383"/>
      <c r="F278" s="383"/>
      <c r="G278" s="383"/>
      <c r="H278" s="383"/>
      <c r="I278" s="383"/>
      <c r="J278" s="383"/>
      <c r="K278" s="383"/>
      <c r="L278" s="383"/>
      <c r="M278" s="383"/>
      <c r="N278" s="383"/>
      <c r="O278" s="383"/>
      <c r="P278" s="383"/>
      <c r="Q278" s="383"/>
      <c r="R278" s="383"/>
      <c r="S278" s="383"/>
      <c r="T278" s="383"/>
      <c r="U278" s="383"/>
      <c r="V278" s="383"/>
      <c r="W278" s="383"/>
      <c r="AC278" s="385"/>
    </row>
    <row r="279" spans="1:29" ht="18.75" customHeight="1" x14ac:dyDescent="0.2">
      <c r="A279" s="381"/>
      <c r="B279" s="381"/>
      <c r="C279" s="382"/>
      <c r="D279" s="383"/>
      <c r="E279" s="383"/>
      <c r="F279" s="383"/>
      <c r="G279" s="383"/>
      <c r="H279" s="383"/>
      <c r="I279" s="383"/>
      <c r="J279" s="383"/>
      <c r="K279" s="383"/>
      <c r="L279" s="383"/>
      <c r="M279" s="383"/>
      <c r="N279" s="383"/>
      <c r="O279" s="383"/>
      <c r="P279" s="383"/>
      <c r="Q279" s="383"/>
      <c r="R279" s="383"/>
      <c r="S279" s="383"/>
      <c r="T279" s="383"/>
      <c r="U279" s="383"/>
      <c r="V279" s="383"/>
      <c r="W279" s="383"/>
      <c r="AC279" s="385"/>
    </row>
    <row r="280" spans="1:29" ht="18.75" customHeight="1" x14ac:dyDescent="0.2">
      <c r="A280" s="381"/>
      <c r="B280" s="381"/>
      <c r="C280" s="382"/>
      <c r="D280" s="383"/>
      <c r="E280" s="383"/>
      <c r="F280" s="383"/>
      <c r="G280" s="383"/>
      <c r="H280" s="383"/>
      <c r="I280" s="383"/>
      <c r="J280" s="383"/>
      <c r="K280" s="383"/>
      <c r="L280" s="383"/>
      <c r="M280" s="383"/>
      <c r="N280" s="383"/>
      <c r="O280" s="383"/>
      <c r="P280" s="383"/>
      <c r="Q280" s="383"/>
      <c r="R280" s="383"/>
      <c r="S280" s="383"/>
      <c r="T280" s="383"/>
      <c r="U280" s="383"/>
      <c r="V280" s="383"/>
      <c r="W280" s="383"/>
      <c r="AC280" s="385"/>
    </row>
    <row r="281" spans="1:29" ht="18.75" customHeight="1" x14ac:dyDescent="0.2">
      <c r="A281" s="381"/>
      <c r="B281" s="381"/>
      <c r="C281" s="382"/>
      <c r="D281" s="383"/>
      <c r="E281" s="383"/>
      <c r="F281" s="383"/>
      <c r="G281" s="383"/>
      <c r="H281" s="383"/>
      <c r="I281" s="383"/>
      <c r="J281" s="383"/>
      <c r="K281" s="383"/>
      <c r="L281" s="383"/>
      <c r="M281" s="383"/>
      <c r="N281" s="383"/>
      <c r="O281" s="383"/>
      <c r="P281" s="383"/>
      <c r="Q281" s="383"/>
      <c r="R281" s="383"/>
      <c r="S281" s="383"/>
      <c r="T281" s="383"/>
      <c r="U281" s="383"/>
      <c r="V281" s="383"/>
      <c r="W281" s="383"/>
      <c r="AC281" s="385"/>
    </row>
    <row r="282" spans="1:29" ht="18.75" customHeight="1" x14ac:dyDescent="0.2">
      <c r="A282" s="381"/>
      <c r="B282" s="381"/>
      <c r="C282" s="382"/>
      <c r="D282" s="383"/>
      <c r="E282" s="383"/>
      <c r="F282" s="383"/>
      <c r="G282" s="383"/>
      <c r="H282" s="383"/>
      <c r="I282" s="383"/>
      <c r="J282" s="383"/>
      <c r="K282" s="383"/>
      <c r="L282" s="383"/>
      <c r="M282" s="383"/>
      <c r="N282" s="383"/>
      <c r="O282" s="383"/>
      <c r="P282" s="383"/>
      <c r="Q282" s="383"/>
      <c r="R282" s="383"/>
      <c r="S282" s="383"/>
      <c r="T282" s="383"/>
      <c r="U282" s="383"/>
      <c r="V282" s="383"/>
      <c r="W282" s="383"/>
      <c r="AC282" s="385"/>
    </row>
    <row r="283" spans="1:29" ht="18.75" customHeight="1" x14ac:dyDescent="0.2">
      <c r="A283" s="381"/>
      <c r="B283" s="381"/>
      <c r="C283" s="382"/>
      <c r="D283" s="383"/>
      <c r="E283" s="383"/>
      <c r="F283" s="383"/>
      <c r="G283" s="383"/>
      <c r="H283" s="383"/>
      <c r="I283" s="383"/>
      <c r="J283" s="383"/>
      <c r="K283" s="383"/>
      <c r="L283" s="383"/>
      <c r="M283" s="383"/>
      <c r="N283" s="383"/>
      <c r="O283" s="383"/>
      <c r="P283" s="383"/>
      <c r="Q283" s="383"/>
      <c r="R283" s="383"/>
      <c r="S283" s="383"/>
      <c r="T283" s="383"/>
      <c r="U283" s="383"/>
      <c r="V283" s="383"/>
      <c r="W283" s="383"/>
      <c r="AC283" s="385"/>
    </row>
    <row r="284" spans="1:29" ht="18.75" customHeight="1" x14ac:dyDescent="0.2">
      <c r="A284" s="381"/>
      <c r="B284" s="381"/>
      <c r="C284" s="382"/>
      <c r="D284" s="383"/>
      <c r="E284" s="383"/>
      <c r="F284" s="383"/>
      <c r="G284" s="383"/>
      <c r="H284" s="383"/>
      <c r="I284" s="383"/>
      <c r="J284" s="383"/>
      <c r="K284" s="383"/>
      <c r="L284" s="383"/>
      <c r="M284" s="383"/>
      <c r="N284" s="383"/>
      <c r="O284" s="383"/>
      <c r="P284" s="383"/>
      <c r="Q284" s="383"/>
      <c r="R284" s="383"/>
      <c r="S284" s="383"/>
      <c r="T284" s="383"/>
      <c r="U284" s="383"/>
      <c r="V284" s="383"/>
      <c r="W284" s="383"/>
      <c r="AC284" s="385"/>
    </row>
    <row r="285" spans="1:29" ht="18.75" customHeight="1" x14ac:dyDescent="0.2">
      <c r="A285" s="381"/>
      <c r="B285" s="381"/>
      <c r="C285" s="382"/>
      <c r="D285" s="383"/>
      <c r="E285" s="383"/>
      <c r="F285" s="383"/>
      <c r="G285" s="383"/>
      <c r="H285" s="383"/>
      <c r="I285" s="383"/>
      <c r="J285" s="383"/>
      <c r="K285" s="383"/>
      <c r="L285" s="383"/>
      <c r="M285" s="383"/>
      <c r="N285" s="383"/>
      <c r="O285" s="383"/>
      <c r="P285" s="383"/>
      <c r="Q285" s="383"/>
      <c r="R285" s="383"/>
      <c r="S285" s="383"/>
      <c r="T285" s="383"/>
      <c r="U285" s="383"/>
      <c r="V285" s="383"/>
      <c r="W285" s="383"/>
      <c r="AC285" s="385"/>
    </row>
    <row r="286" spans="1:29" ht="18.75" customHeight="1" x14ac:dyDescent="0.2">
      <c r="A286" s="381"/>
      <c r="B286" s="381"/>
      <c r="C286" s="382"/>
      <c r="D286" s="383"/>
      <c r="E286" s="383"/>
      <c r="F286" s="383"/>
      <c r="G286" s="383"/>
      <c r="H286" s="383"/>
      <c r="I286" s="383"/>
      <c r="J286" s="383"/>
      <c r="K286" s="383"/>
      <c r="L286" s="383"/>
      <c r="M286" s="383"/>
      <c r="N286" s="383"/>
      <c r="O286" s="383"/>
      <c r="P286" s="383"/>
      <c r="Q286" s="383"/>
      <c r="R286" s="383"/>
      <c r="S286" s="383"/>
      <c r="T286" s="383"/>
      <c r="U286" s="383"/>
      <c r="V286" s="383"/>
      <c r="W286" s="383"/>
      <c r="AC286" s="385"/>
    </row>
    <row r="287" spans="1:29" ht="18.75" customHeight="1" x14ac:dyDescent="0.2">
      <c r="A287" s="381"/>
      <c r="B287" s="381"/>
      <c r="C287" s="382"/>
      <c r="D287" s="383"/>
      <c r="E287" s="383"/>
      <c r="F287" s="383"/>
      <c r="G287" s="383"/>
      <c r="H287" s="383"/>
      <c r="I287" s="383"/>
      <c r="J287" s="383"/>
      <c r="K287" s="383"/>
      <c r="L287" s="383"/>
      <c r="M287" s="383"/>
      <c r="N287" s="383"/>
      <c r="O287" s="383"/>
      <c r="P287" s="383"/>
      <c r="Q287" s="383"/>
      <c r="R287" s="383"/>
      <c r="S287" s="383"/>
      <c r="T287" s="383"/>
      <c r="U287" s="383"/>
      <c r="V287" s="383"/>
      <c r="W287" s="383"/>
      <c r="AC287" s="385"/>
    </row>
    <row r="288" spans="1:29" ht="18.75" customHeight="1" x14ac:dyDescent="0.2">
      <c r="A288" s="381"/>
      <c r="B288" s="381"/>
      <c r="C288" s="382"/>
      <c r="D288" s="383"/>
      <c r="E288" s="383"/>
      <c r="F288" s="383"/>
      <c r="G288" s="383"/>
      <c r="H288" s="383"/>
      <c r="I288" s="383"/>
      <c r="J288" s="383"/>
      <c r="K288" s="383"/>
      <c r="L288" s="383"/>
      <c r="M288" s="383"/>
      <c r="N288" s="383"/>
      <c r="O288" s="383"/>
      <c r="P288" s="383"/>
      <c r="Q288" s="383"/>
      <c r="R288" s="383"/>
      <c r="S288" s="383"/>
      <c r="T288" s="383"/>
      <c r="U288" s="383"/>
      <c r="V288" s="383"/>
      <c r="W288" s="383"/>
      <c r="AC288" s="385"/>
    </row>
    <row r="289" spans="1:29" ht="18.75" customHeight="1" x14ac:dyDescent="0.2">
      <c r="A289" s="381"/>
      <c r="B289" s="381"/>
      <c r="C289" s="382"/>
      <c r="D289" s="383"/>
      <c r="E289" s="383"/>
      <c r="F289" s="383"/>
      <c r="G289" s="383"/>
      <c r="H289" s="383"/>
      <c r="I289" s="383"/>
      <c r="J289" s="383"/>
      <c r="K289" s="383"/>
      <c r="L289" s="383"/>
      <c r="M289" s="383"/>
      <c r="N289" s="383"/>
      <c r="O289" s="383"/>
      <c r="P289" s="383"/>
      <c r="Q289" s="383"/>
      <c r="R289" s="383"/>
      <c r="S289" s="383"/>
      <c r="T289" s="383"/>
      <c r="U289" s="383"/>
      <c r="V289" s="383"/>
      <c r="W289" s="383"/>
      <c r="AC289" s="385"/>
    </row>
    <row r="290" spans="1:29" ht="18.75" customHeight="1" x14ac:dyDescent="0.2">
      <c r="A290" s="381"/>
      <c r="B290" s="381"/>
      <c r="C290" s="382"/>
      <c r="D290" s="383"/>
      <c r="E290" s="383"/>
      <c r="F290" s="383"/>
      <c r="G290" s="383"/>
      <c r="H290" s="383"/>
      <c r="I290" s="383"/>
      <c r="J290" s="383"/>
      <c r="K290" s="383"/>
      <c r="L290" s="383"/>
      <c r="M290" s="383"/>
      <c r="N290" s="383"/>
      <c r="O290" s="383"/>
      <c r="P290" s="383"/>
      <c r="Q290" s="383"/>
      <c r="R290" s="383"/>
      <c r="S290" s="383"/>
      <c r="T290" s="383"/>
      <c r="U290" s="383"/>
      <c r="V290" s="383"/>
      <c r="W290" s="383"/>
      <c r="AC290" s="385"/>
    </row>
    <row r="291" spans="1:29" ht="18.75" customHeight="1" x14ac:dyDescent="0.2">
      <c r="A291" s="381"/>
      <c r="B291" s="381"/>
      <c r="C291" s="382"/>
      <c r="D291" s="383"/>
      <c r="E291" s="383"/>
      <c r="F291" s="383"/>
      <c r="G291" s="383"/>
      <c r="H291" s="383"/>
      <c r="I291" s="383"/>
      <c r="J291" s="383"/>
      <c r="K291" s="383"/>
      <c r="L291" s="383"/>
      <c r="M291" s="383"/>
      <c r="N291" s="383"/>
      <c r="O291" s="383"/>
      <c r="P291" s="383"/>
      <c r="Q291" s="383"/>
      <c r="R291" s="383"/>
      <c r="S291" s="383"/>
      <c r="T291" s="383"/>
      <c r="U291" s="383"/>
      <c r="V291" s="383"/>
      <c r="W291" s="383"/>
      <c r="AC291" s="385"/>
    </row>
    <row r="292" spans="1:29" ht="18.75" customHeight="1" x14ac:dyDescent="0.2">
      <c r="A292" s="381"/>
      <c r="B292" s="381"/>
      <c r="C292" s="382"/>
      <c r="D292" s="383"/>
      <c r="E292" s="383"/>
      <c r="F292" s="383"/>
      <c r="G292" s="383"/>
      <c r="H292" s="383"/>
      <c r="I292" s="383"/>
      <c r="J292" s="383"/>
      <c r="K292" s="383"/>
      <c r="L292" s="383"/>
      <c r="M292" s="383"/>
      <c r="N292" s="383"/>
      <c r="O292" s="383"/>
      <c r="P292" s="383"/>
      <c r="Q292" s="383"/>
      <c r="R292" s="383"/>
      <c r="S292" s="383"/>
      <c r="T292" s="383"/>
      <c r="U292" s="383"/>
      <c r="V292" s="383"/>
      <c r="W292" s="383"/>
      <c r="AC292" s="385"/>
    </row>
    <row r="293" spans="1:29" ht="18.75" customHeight="1" x14ac:dyDescent="0.2">
      <c r="A293" s="381"/>
      <c r="B293" s="381"/>
      <c r="C293" s="382"/>
      <c r="D293" s="383"/>
      <c r="E293" s="383"/>
      <c r="F293" s="383"/>
      <c r="G293" s="383"/>
      <c r="H293" s="383"/>
      <c r="I293" s="383"/>
      <c r="J293" s="383"/>
      <c r="K293" s="383"/>
      <c r="L293" s="383"/>
      <c r="M293" s="383"/>
      <c r="N293" s="383"/>
      <c r="O293" s="383"/>
      <c r="P293" s="383"/>
      <c r="Q293" s="383"/>
      <c r="R293" s="383"/>
      <c r="S293" s="383"/>
      <c r="T293" s="383"/>
      <c r="U293" s="383"/>
      <c r="V293" s="383"/>
      <c r="W293" s="383"/>
      <c r="AC293" s="385"/>
    </row>
    <row r="294" spans="1:29" ht="18.75" customHeight="1" x14ac:dyDescent="0.2">
      <c r="A294" s="381"/>
      <c r="B294" s="381"/>
      <c r="C294" s="382"/>
      <c r="D294" s="383"/>
      <c r="E294" s="383"/>
      <c r="F294" s="383"/>
      <c r="G294" s="383"/>
      <c r="H294" s="383"/>
      <c r="I294" s="383"/>
      <c r="J294" s="383"/>
      <c r="K294" s="383"/>
      <c r="L294" s="383"/>
      <c r="M294" s="383"/>
      <c r="N294" s="383"/>
      <c r="O294" s="383"/>
      <c r="P294" s="383"/>
      <c r="Q294" s="383"/>
      <c r="R294" s="383"/>
      <c r="S294" s="383"/>
      <c r="T294" s="383"/>
      <c r="U294" s="383"/>
      <c r="V294" s="383"/>
      <c r="W294" s="383"/>
      <c r="AC294" s="385"/>
    </row>
    <row r="295" spans="1:29" ht="18.75" customHeight="1" x14ac:dyDescent="0.2">
      <c r="A295" s="381"/>
      <c r="B295" s="381"/>
      <c r="C295" s="382"/>
      <c r="D295" s="383"/>
      <c r="E295" s="383"/>
      <c r="F295" s="383"/>
      <c r="G295" s="383"/>
      <c r="H295" s="383"/>
      <c r="I295" s="383"/>
      <c r="J295" s="383"/>
      <c r="K295" s="383"/>
      <c r="L295" s="383"/>
      <c r="M295" s="383"/>
      <c r="N295" s="383"/>
      <c r="O295" s="383"/>
      <c r="P295" s="383"/>
      <c r="Q295" s="383"/>
      <c r="R295" s="383"/>
      <c r="S295" s="383"/>
      <c r="T295" s="383"/>
      <c r="U295" s="383"/>
      <c r="V295" s="383"/>
      <c r="W295" s="383"/>
      <c r="AC295" s="385"/>
    </row>
    <row r="296" spans="1:29" ht="18.75" customHeight="1" x14ac:dyDescent="0.2">
      <c r="A296" s="381"/>
      <c r="B296" s="381"/>
      <c r="C296" s="382"/>
      <c r="D296" s="383"/>
      <c r="E296" s="383"/>
      <c r="F296" s="383"/>
      <c r="G296" s="383"/>
      <c r="H296" s="383"/>
      <c r="I296" s="383"/>
      <c r="J296" s="383"/>
      <c r="K296" s="383"/>
      <c r="L296" s="383"/>
      <c r="M296" s="383"/>
      <c r="N296" s="383"/>
      <c r="O296" s="383"/>
      <c r="P296" s="383"/>
      <c r="Q296" s="383"/>
      <c r="R296" s="383"/>
      <c r="S296" s="383"/>
      <c r="T296" s="383"/>
      <c r="U296" s="383"/>
      <c r="V296" s="383"/>
      <c r="W296" s="383"/>
      <c r="AC296" s="385"/>
    </row>
    <row r="297" spans="1:29" ht="18.75" customHeight="1" x14ac:dyDescent="0.2">
      <c r="A297" s="381"/>
      <c r="B297" s="381"/>
      <c r="C297" s="382"/>
      <c r="D297" s="383"/>
      <c r="E297" s="383"/>
      <c r="F297" s="383"/>
      <c r="G297" s="383"/>
      <c r="H297" s="383"/>
      <c r="I297" s="383"/>
      <c r="J297" s="383"/>
      <c r="K297" s="383"/>
      <c r="L297" s="383"/>
      <c r="M297" s="383"/>
      <c r="N297" s="383"/>
      <c r="O297" s="383"/>
      <c r="P297" s="383"/>
      <c r="Q297" s="383"/>
      <c r="R297" s="383"/>
      <c r="S297" s="383"/>
      <c r="T297" s="383"/>
      <c r="U297" s="383"/>
      <c r="V297" s="383"/>
      <c r="W297" s="383"/>
      <c r="AC297" s="385"/>
    </row>
    <row r="298" spans="1:29" ht="18.75" customHeight="1" x14ac:dyDescent="0.2">
      <c r="A298" s="381"/>
      <c r="B298" s="381"/>
      <c r="C298" s="382"/>
      <c r="D298" s="383"/>
      <c r="E298" s="383"/>
      <c r="F298" s="383"/>
      <c r="G298" s="383"/>
      <c r="H298" s="383"/>
      <c r="I298" s="383"/>
      <c r="J298" s="383"/>
      <c r="K298" s="383"/>
      <c r="L298" s="383"/>
      <c r="M298" s="383"/>
      <c r="N298" s="383"/>
      <c r="O298" s="383"/>
      <c r="P298" s="383"/>
      <c r="Q298" s="383"/>
      <c r="R298" s="383"/>
      <c r="S298" s="383"/>
      <c r="T298" s="383"/>
      <c r="U298" s="383"/>
      <c r="V298" s="383"/>
      <c r="W298" s="383"/>
      <c r="AC298" s="385"/>
    </row>
    <row r="299" spans="1:29" ht="18.75" customHeight="1" x14ac:dyDescent="0.2">
      <c r="A299" s="381"/>
      <c r="B299" s="381"/>
      <c r="C299" s="382"/>
      <c r="D299" s="383"/>
      <c r="E299" s="383"/>
      <c r="F299" s="383"/>
      <c r="G299" s="383"/>
      <c r="H299" s="383"/>
      <c r="I299" s="383"/>
      <c r="J299" s="383"/>
      <c r="K299" s="383"/>
      <c r="L299" s="383"/>
      <c r="M299" s="383"/>
      <c r="N299" s="383"/>
      <c r="O299" s="383"/>
      <c r="P299" s="383"/>
      <c r="Q299" s="383"/>
      <c r="R299" s="383"/>
      <c r="S299" s="383"/>
      <c r="T299" s="383"/>
      <c r="U299" s="383"/>
      <c r="V299" s="383"/>
      <c r="W299" s="383"/>
      <c r="AC299" s="385"/>
    </row>
    <row r="300" spans="1:29" ht="18.75" customHeight="1" x14ac:dyDescent="0.2">
      <c r="A300" s="381"/>
      <c r="B300" s="381"/>
      <c r="C300" s="382"/>
      <c r="D300" s="383"/>
      <c r="E300" s="383"/>
      <c r="F300" s="383"/>
      <c r="G300" s="383"/>
      <c r="H300" s="383"/>
      <c r="I300" s="383"/>
      <c r="J300" s="383"/>
      <c r="K300" s="383"/>
      <c r="L300" s="383"/>
      <c r="M300" s="383"/>
      <c r="N300" s="383"/>
      <c r="O300" s="383"/>
      <c r="P300" s="383"/>
      <c r="Q300" s="383"/>
      <c r="R300" s="383"/>
      <c r="S300" s="383"/>
      <c r="T300" s="383"/>
      <c r="U300" s="383"/>
      <c r="V300" s="383"/>
      <c r="W300" s="383"/>
      <c r="AC300" s="385"/>
    </row>
    <row r="301" spans="1:29" ht="18.75" customHeight="1" x14ac:dyDescent="0.2">
      <c r="A301" s="381"/>
      <c r="B301" s="381"/>
      <c r="C301" s="382"/>
      <c r="D301" s="383"/>
      <c r="E301" s="383"/>
      <c r="F301" s="383"/>
      <c r="G301" s="383"/>
      <c r="H301" s="383"/>
      <c r="I301" s="383"/>
      <c r="J301" s="383"/>
      <c r="K301" s="383"/>
      <c r="L301" s="383"/>
      <c r="M301" s="383"/>
      <c r="N301" s="383"/>
      <c r="O301" s="383"/>
      <c r="P301" s="383"/>
      <c r="Q301" s="383"/>
      <c r="R301" s="383"/>
      <c r="S301" s="383"/>
      <c r="T301" s="383"/>
      <c r="U301" s="383"/>
      <c r="V301" s="383"/>
      <c r="W301" s="383"/>
      <c r="AC301" s="385"/>
    </row>
    <row r="302" spans="1:29" ht="18.75" customHeight="1" x14ac:dyDescent="0.2">
      <c r="A302" s="381"/>
      <c r="B302" s="381"/>
      <c r="C302" s="382"/>
      <c r="D302" s="383"/>
      <c r="E302" s="383"/>
      <c r="F302" s="383"/>
      <c r="G302" s="383"/>
      <c r="H302" s="383"/>
      <c r="I302" s="383"/>
      <c r="J302" s="383"/>
      <c r="K302" s="383"/>
      <c r="L302" s="383"/>
      <c r="M302" s="383"/>
      <c r="N302" s="383"/>
      <c r="O302" s="383"/>
      <c r="P302" s="383"/>
      <c r="Q302" s="383"/>
      <c r="R302" s="383"/>
      <c r="S302" s="383"/>
      <c r="T302" s="383"/>
      <c r="U302" s="383"/>
      <c r="V302" s="383"/>
      <c r="W302" s="383"/>
      <c r="AC302" s="385"/>
    </row>
    <row r="303" spans="1:29" ht="18.75" customHeight="1" x14ac:dyDescent="0.2">
      <c r="A303" s="381"/>
      <c r="B303" s="381"/>
      <c r="C303" s="382"/>
      <c r="D303" s="383"/>
      <c r="E303" s="383"/>
      <c r="F303" s="383"/>
      <c r="G303" s="383"/>
      <c r="H303" s="383"/>
      <c r="I303" s="383"/>
      <c r="J303" s="383"/>
      <c r="K303" s="383"/>
      <c r="L303" s="383"/>
      <c r="M303" s="383"/>
      <c r="N303" s="383"/>
      <c r="O303" s="383"/>
      <c r="P303" s="383"/>
      <c r="Q303" s="383"/>
      <c r="R303" s="383"/>
      <c r="S303" s="383"/>
      <c r="T303" s="383"/>
      <c r="U303" s="383"/>
      <c r="V303" s="383"/>
      <c r="W303" s="383"/>
      <c r="AC303" s="385"/>
    </row>
    <row r="304" spans="1:29" ht="18.75" customHeight="1" x14ac:dyDescent="0.2">
      <c r="A304" s="381"/>
      <c r="B304" s="381"/>
      <c r="C304" s="382"/>
      <c r="D304" s="383"/>
      <c r="E304" s="383"/>
      <c r="F304" s="383"/>
      <c r="G304" s="383"/>
      <c r="H304" s="383"/>
      <c r="I304" s="383"/>
      <c r="J304" s="383"/>
      <c r="K304" s="383"/>
      <c r="L304" s="383"/>
      <c r="M304" s="383"/>
      <c r="N304" s="383"/>
      <c r="O304" s="383"/>
      <c r="P304" s="383"/>
      <c r="Q304" s="383"/>
      <c r="R304" s="383"/>
      <c r="S304" s="383"/>
      <c r="T304" s="383"/>
      <c r="U304" s="383"/>
      <c r="V304" s="383"/>
      <c r="W304" s="383"/>
      <c r="AC304" s="385"/>
    </row>
    <row r="305" spans="1:29" ht="18.75" customHeight="1" x14ac:dyDescent="0.2">
      <c r="A305" s="381"/>
      <c r="B305" s="381"/>
      <c r="C305" s="382"/>
      <c r="D305" s="383"/>
      <c r="E305" s="383"/>
      <c r="F305" s="383"/>
      <c r="G305" s="383"/>
      <c r="H305" s="383"/>
      <c r="I305" s="383"/>
      <c r="J305" s="383"/>
      <c r="K305" s="383"/>
      <c r="L305" s="383"/>
      <c r="M305" s="383"/>
      <c r="N305" s="383"/>
      <c r="O305" s="383"/>
      <c r="P305" s="383"/>
      <c r="Q305" s="383"/>
      <c r="R305" s="383"/>
      <c r="S305" s="383"/>
      <c r="T305" s="383"/>
      <c r="U305" s="383"/>
      <c r="V305" s="383"/>
      <c r="W305" s="383"/>
      <c r="AC305" s="385"/>
    </row>
    <row r="306" spans="1:29" ht="18.75" customHeight="1" x14ac:dyDescent="0.2">
      <c r="A306" s="381"/>
      <c r="B306" s="381"/>
      <c r="C306" s="382"/>
      <c r="D306" s="383"/>
      <c r="E306" s="383"/>
      <c r="F306" s="383"/>
      <c r="G306" s="383"/>
      <c r="H306" s="383"/>
      <c r="I306" s="383"/>
      <c r="J306" s="383"/>
      <c r="K306" s="383"/>
      <c r="L306" s="383"/>
      <c r="M306" s="383"/>
      <c r="N306" s="383"/>
      <c r="O306" s="383"/>
      <c r="P306" s="383"/>
      <c r="Q306" s="383"/>
      <c r="R306" s="383"/>
      <c r="S306" s="383"/>
      <c r="T306" s="383"/>
      <c r="U306" s="383"/>
      <c r="V306" s="383"/>
      <c r="W306" s="383"/>
      <c r="AC306" s="385"/>
    </row>
    <row r="307" spans="1:29" ht="18.75" customHeight="1" x14ac:dyDescent="0.2">
      <c r="A307" s="381"/>
      <c r="B307" s="381"/>
      <c r="C307" s="382"/>
      <c r="D307" s="383"/>
      <c r="E307" s="383"/>
      <c r="F307" s="383"/>
      <c r="G307" s="383"/>
      <c r="H307" s="383"/>
      <c r="I307" s="383"/>
      <c r="J307" s="383"/>
      <c r="K307" s="383"/>
      <c r="L307" s="383"/>
      <c r="M307" s="383"/>
      <c r="N307" s="383"/>
      <c r="O307" s="383"/>
      <c r="P307" s="383"/>
      <c r="Q307" s="383"/>
      <c r="R307" s="383"/>
      <c r="S307" s="383"/>
      <c r="T307" s="383"/>
      <c r="U307" s="383"/>
      <c r="V307" s="383"/>
      <c r="W307" s="383"/>
      <c r="AC307" s="385"/>
    </row>
    <row r="308" spans="1:29" ht="18.75" customHeight="1" x14ac:dyDescent="0.2">
      <c r="A308" s="381"/>
      <c r="B308" s="381"/>
      <c r="C308" s="382"/>
      <c r="D308" s="383"/>
      <c r="E308" s="383"/>
      <c r="F308" s="383"/>
      <c r="G308" s="383"/>
      <c r="H308" s="383"/>
      <c r="I308" s="383"/>
      <c r="J308" s="383"/>
      <c r="K308" s="383"/>
      <c r="L308" s="383"/>
      <c r="M308" s="383"/>
      <c r="N308" s="383"/>
      <c r="O308" s="383"/>
      <c r="P308" s="383"/>
      <c r="Q308" s="383"/>
      <c r="R308" s="383"/>
      <c r="S308" s="383"/>
      <c r="T308" s="383"/>
      <c r="U308" s="383"/>
      <c r="V308" s="383"/>
      <c r="W308" s="383"/>
      <c r="AC308" s="385"/>
    </row>
    <row r="309" spans="1:29" ht="18.75" customHeight="1" x14ac:dyDescent="0.2">
      <c r="A309" s="381"/>
      <c r="B309" s="381"/>
      <c r="C309" s="382"/>
      <c r="D309" s="383"/>
      <c r="E309" s="383"/>
      <c r="F309" s="383"/>
      <c r="G309" s="383"/>
      <c r="H309" s="383"/>
      <c r="I309" s="383"/>
      <c r="J309" s="383"/>
      <c r="K309" s="383"/>
      <c r="L309" s="383"/>
      <c r="M309" s="383"/>
      <c r="N309" s="383"/>
      <c r="O309" s="383"/>
      <c r="P309" s="383"/>
      <c r="Q309" s="383"/>
      <c r="R309" s="383"/>
      <c r="S309" s="383"/>
      <c r="T309" s="383"/>
      <c r="U309" s="383"/>
      <c r="V309" s="383"/>
      <c r="W309" s="383"/>
      <c r="AC309" s="385"/>
    </row>
    <row r="310" spans="1:29" ht="18.75" customHeight="1" x14ac:dyDescent="0.2">
      <c r="A310" s="381"/>
      <c r="B310" s="381"/>
      <c r="C310" s="382"/>
      <c r="D310" s="383"/>
      <c r="E310" s="383"/>
      <c r="F310" s="383"/>
      <c r="G310" s="383"/>
      <c r="H310" s="383"/>
      <c r="I310" s="383"/>
      <c r="J310" s="383"/>
      <c r="K310" s="383"/>
      <c r="L310" s="383"/>
      <c r="M310" s="383"/>
      <c r="N310" s="383"/>
      <c r="O310" s="383"/>
      <c r="P310" s="383"/>
      <c r="Q310" s="383"/>
      <c r="R310" s="383"/>
      <c r="S310" s="383"/>
      <c r="T310" s="383"/>
      <c r="U310" s="383"/>
      <c r="V310" s="383"/>
      <c r="W310" s="383"/>
      <c r="AC310" s="385"/>
    </row>
    <row r="311" spans="1:29" ht="18.75" customHeight="1" x14ac:dyDescent="0.2">
      <c r="A311" s="381"/>
      <c r="B311" s="381"/>
      <c r="C311" s="382"/>
      <c r="D311" s="383"/>
      <c r="E311" s="383"/>
      <c r="F311" s="383"/>
      <c r="G311" s="383"/>
      <c r="H311" s="383"/>
      <c r="I311" s="383"/>
      <c r="J311" s="383"/>
      <c r="K311" s="383"/>
      <c r="L311" s="383"/>
      <c r="M311" s="383"/>
      <c r="N311" s="383"/>
      <c r="O311" s="383"/>
      <c r="P311" s="383"/>
      <c r="Q311" s="383"/>
      <c r="R311" s="383"/>
      <c r="S311" s="383"/>
      <c r="T311" s="383"/>
      <c r="U311" s="383"/>
      <c r="V311" s="383"/>
      <c r="W311" s="383"/>
      <c r="AC311" s="385"/>
    </row>
    <row r="312" spans="1:29" ht="18.75" customHeight="1" x14ac:dyDescent="0.2">
      <c r="A312" s="381"/>
      <c r="B312" s="381"/>
      <c r="C312" s="382"/>
      <c r="D312" s="383"/>
      <c r="E312" s="383"/>
      <c r="F312" s="383"/>
      <c r="G312" s="383"/>
      <c r="H312" s="383"/>
      <c r="I312" s="383"/>
      <c r="J312" s="383"/>
      <c r="K312" s="383"/>
      <c r="L312" s="383"/>
      <c r="M312" s="383"/>
      <c r="N312" s="383"/>
      <c r="O312" s="383"/>
      <c r="P312" s="383"/>
      <c r="Q312" s="383"/>
      <c r="R312" s="383"/>
      <c r="S312" s="383"/>
      <c r="T312" s="383"/>
      <c r="U312" s="383"/>
      <c r="V312" s="383"/>
      <c r="W312" s="383"/>
      <c r="AC312" s="385"/>
    </row>
    <row r="313" spans="1:29" ht="18.75" customHeight="1" x14ac:dyDescent="0.2">
      <c r="A313" s="381"/>
      <c r="B313" s="381"/>
      <c r="C313" s="382"/>
      <c r="D313" s="383"/>
      <c r="E313" s="383"/>
      <c r="F313" s="383"/>
      <c r="G313" s="383"/>
      <c r="H313" s="383"/>
      <c r="I313" s="383"/>
      <c r="J313" s="383"/>
      <c r="K313" s="383"/>
      <c r="L313" s="383"/>
      <c r="M313" s="383"/>
      <c r="N313" s="383"/>
      <c r="O313" s="383"/>
      <c r="P313" s="383"/>
      <c r="Q313" s="383"/>
      <c r="R313" s="383"/>
      <c r="S313" s="383"/>
      <c r="T313" s="383"/>
      <c r="U313" s="383"/>
      <c r="V313" s="383"/>
      <c r="W313" s="383"/>
      <c r="AC313" s="385"/>
    </row>
    <row r="314" spans="1:29" ht="18.75" customHeight="1" x14ac:dyDescent="0.2">
      <c r="A314" s="381"/>
      <c r="B314" s="381"/>
      <c r="C314" s="382"/>
      <c r="D314" s="383"/>
      <c r="E314" s="383"/>
      <c r="F314" s="383"/>
      <c r="G314" s="383"/>
      <c r="H314" s="383"/>
      <c r="I314" s="383"/>
      <c r="J314" s="383"/>
      <c r="K314" s="383"/>
      <c r="L314" s="383"/>
      <c r="M314" s="383"/>
      <c r="N314" s="383"/>
      <c r="O314" s="383"/>
      <c r="P314" s="383"/>
      <c r="Q314" s="383"/>
      <c r="R314" s="383"/>
      <c r="S314" s="383"/>
      <c r="T314" s="383"/>
      <c r="U314" s="383"/>
      <c r="V314" s="383"/>
      <c r="W314" s="383"/>
      <c r="AC314" s="385"/>
    </row>
    <row r="315" spans="1:29" ht="18.75" customHeight="1" x14ac:dyDescent="0.2">
      <c r="A315" s="381"/>
      <c r="B315" s="381"/>
      <c r="C315" s="382"/>
      <c r="D315" s="383"/>
      <c r="E315" s="383"/>
      <c r="F315" s="383"/>
      <c r="G315" s="383"/>
      <c r="H315" s="383"/>
      <c r="I315" s="383"/>
      <c r="J315" s="383"/>
      <c r="K315" s="383"/>
      <c r="L315" s="383"/>
      <c r="M315" s="383"/>
      <c r="N315" s="383"/>
      <c r="O315" s="383"/>
      <c r="P315" s="383"/>
      <c r="Q315" s="383"/>
      <c r="R315" s="383"/>
      <c r="S315" s="383"/>
      <c r="T315" s="383"/>
      <c r="U315" s="383"/>
      <c r="V315" s="383"/>
      <c r="W315" s="383"/>
      <c r="AC315" s="385"/>
    </row>
    <row r="316" spans="1:29" ht="18.75" customHeight="1" x14ac:dyDescent="0.2">
      <c r="A316" s="381"/>
      <c r="B316" s="381"/>
      <c r="C316" s="382"/>
      <c r="D316" s="383"/>
      <c r="E316" s="383"/>
      <c r="F316" s="383"/>
      <c r="G316" s="383"/>
      <c r="H316" s="383"/>
      <c r="I316" s="383"/>
      <c r="J316" s="383"/>
      <c r="K316" s="383"/>
      <c r="L316" s="383"/>
      <c r="M316" s="383"/>
      <c r="N316" s="383"/>
      <c r="O316" s="383"/>
      <c r="P316" s="383"/>
      <c r="Q316" s="383"/>
      <c r="R316" s="383"/>
      <c r="S316" s="383"/>
      <c r="T316" s="383"/>
      <c r="U316" s="383"/>
      <c r="V316" s="383"/>
      <c r="W316" s="383"/>
      <c r="AC316" s="385"/>
    </row>
    <row r="317" spans="1:29" ht="18.75" customHeight="1" x14ac:dyDescent="0.2">
      <c r="A317" s="381"/>
      <c r="B317" s="381"/>
      <c r="C317" s="382"/>
      <c r="D317" s="383"/>
      <c r="E317" s="383"/>
      <c r="F317" s="383"/>
      <c r="G317" s="383"/>
      <c r="H317" s="383"/>
      <c r="I317" s="383"/>
      <c r="J317" s="383"/>
      <c r="K317" s="383"/>
      <c r="L317" s="383"/>
      <c r="M317" s="383"/>
      <c r="N317" s="383"/>
      <c r="O317" s="383"/>
      <c r="P317" s="383"/>
      <c r="Q317" s="383"/>
      <c r="R317" s="383"/>
      <c r="S317" s="383"/>
      <c r="T317" s="383"/>
      <c r="U317" s="383"/>
      <c r="V317" s="383"/>
      <c r="W317" s="383"/>
      <c r="AC317" s="385"/>
    </row>
    <row r="318" spans="1:29" ht="18.75" customHeight="1" x14ac:dyDescent="0.2">
      <c r="A318" s="381"/>
      <c r="B318" s="381"/>
      <c r="C318" s="382"/>
      <c r="D318" s="383"/>
      <c r="E318" s="383"/>
      <c r="F318" s="383"/>
      <c r="G318" s="383"/>
      <c r="H318" s="383"/>
      <c r="I318" s="383"/>
      <c r="J318" s="383"/>
      <c r="K318" s="383"/>
      <c r="L318" s="383"/>
      <c r="M318" s="383"/>
      <c r="N318" s="383"/>
      <c r="O318" s="383"/>
      <c r="P318" s="383"/>
      <c r="Q318" s="383"/>
      <c r="R318" s="383"/>
      <c r="S318" s="383"/>
      <c r="T318" s="383"/>
      <c r="U318" s="383"/>
      <c r="V318" s="383"/>
      <c r="W318" s="383"/>
      <c r="AC318" s="385"/>
    </row>
    <row r="319" spans="1:29" ht="18.75" customHeight="1" x14ac:dyDescent="0.2">
      <c r="A319" s="381"/>
      <c r="B319" s="381"/>
      <c r="C319" s="382"/>
      <c r="D319" s="383"/>
      <c r="E319" s="383"/>
      <c r="F319" s="383"/>
      <c r="G319" s="383"/>
      <c r="H319" s="383"/>
      <c r="I319" s="383"/>
      <c r="J319" s="383"/>
      <c r="K319" s="383"/>
      <c r="L319" s="38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383"/>
      <c r="AC319" s="385"/>
    </row>
    <row r="320" spans="1:29" ht="18.75" customHeight="1" x14ac:dyDescent="0.2">
      <c r="A320" s="381"/>
      <c r="B320" s="381"/>
      <c r="C320" s="382"/>
      <c r="D320" s="383"/>
      <c r="E320" s="383"/>
      <c r="F320" s="383"/>
      <c r="G320" s="383"/>
      <c r="H320" s="383"/>
      <c r="I320" s="383"/>
      <c r="J320" s="383"/>
      <c r="K320" s="383"/>
      <c r="L320" s="383"/>
      <c r="M320" s="383"/>
      <c r="N320" s="383"/>
      <c r="O320" s="383"/>
      <c r="P320" s="383"/>
      <c r="Q320" s="383"/>
      <c r="R320" s="383"/>
      <c r="S320" s="383"/>
      <c r="T320" s="383"/>
      <c r="U320" s="383"/>
      <c r="V320" s="383"/>
      <c r="W320" s="383"/>
      <c r="AC320" s="385"/>
    </row>
    <row r="321" spans="1:29" ht="18.75" customHeight="1" x14ac:dyDescent="0.2">
      <c r="A321" s="381"/>
      <c r="B321" s="381"/>
      <c r="C321" s="382"/>
      <c r="D321" s="383"/>
      <c r="E321" s="383"/>
      <c r="F321" s="383"/>
      <c r="G321" s="383"/>
      <c r="H321" s="383"/>
      <c r="I321" s="383"/>
      <c r="J321" s="383"/>
      <c r="K321" s="383"/>
      <c r="L321" s="383"/>
      <c r="M321" s="383"/>
      <c r="N321" s="383"/>
      <c r="O321" s="383"/>
      <c r="P321" s="383"/>
      <c r="Q321" s="383"/>
      <c r="R321" s="383"/>
      <c r="S321" s="383"/>
      <c r="T321" s="383"/>
      <c r="U321" s="383"/>
      <c r="V321" s="383"/>
      <c r="W321" s="383"/>
      <c r="AC321" s="385"/>
    </row>
    <row r="322" spans="1:29" ht="18.75" customHeight="1" x14ac:dyDescent="0.2">
      <c r="A322" s="381"/>
      <c r="B322" s="381"/>
      <c r="C322" s="382"/>
      <c r="D322" s="383"/>
      <c r="E322" s="383"/>
      <c r="F322" s="383"/>
      <c r="G322" s="383"/>
      <c r="H322" s="383"/>
      <c r="I322" s="383"/>
      <c r="J322" s="383"/>
      <c r="K322" s="383"/>
      <c r="L322" s="383"/>
      <c r="M322" s="383"/>
      <c r="N322" s="383"/>
      <c r="O322" s="383"/>
      <c r="P322" s="383"/>
      <c r="Q322" s="383"/>
      <c r="R322" s="383"/>
      <c r="S322" s="383"/>
      <c r="T322" s="383"/>
      <c r="U322" s="383"/>
      <c r="V322" s="383"/>
      <c r="W322" s="383"/>
      <c r="AC322" s="385"/>
    </row>
    <row r="323" spans="1:29" ht="18.75" customHeight="1" x14ac:dyDescent="0.2">
      <c r="A323" s="381"/>
      <c r="B323" s="381"/>
      <c r="C323" s="382"/>
      <c r="D323" s="383"/>
      <c r="E323" s="383"/>
      <c r="F323" s="383"/>
      <c r="G323" s="383"/>
      <c r="H323" s="383"/>
      <c r="I323" s="383"/>
      <c r="J323" s="383"/>
      <c r="K323" s="383"/>
      <c r="L323" s="383"/>
      <c r="M323" s="383"/>
      <c r="N323" s="383"/>
      <c r="O323" s="383"/>
      <c r="P323" s="383"/>
      <c r="Q323" s="383"/>
      <c r="R323" s="383"/>
      <c r="S323" s="383"/>
      <c r="T323" s="383"/>
      <c r="U323" s="383"/>
      <c r="V323" s="383"/>
      <c r="W323" s="383"/>
      <c r="AC323" s="385"/>
    </row>
    <row r="324" spans="1:29" ht="18.75" customHeight="1" x14ac:dyDescent="0.2">
      <c r="A324" s="381"/>
      <c r="B324" s="381"/>
      <c r="C324" s="382"/>
      <c r="D324" s="383"/>
      <c r="E324" s="383"/>
      <c r="F324" s="383"/>
      <c r="G324" s="383"/>
      <c r="H324" s="383"/>
      <c r="I324" s="383"/>
      <c r="J324" s="383"/>
      <c r="K324" s="383"/>
      <c r="L324" s="383"/>
      <c r="M324" s="383"/>
      <c r="N324" s="383"/>
      <c r="O324" s="383"/>
      <c r="P324" s="383"/>
      <c r="Q324" s="383"/>
      <c r="R324" s="383"/>
      <c r="S324" s="383"/>
      <c r="T324" s="383"/>
      <c r="U324" s="383"/>
      <c r="V324" s="383"/>
      <c r="W324" s="383"/>
      <c r="AC324" s="385"/>
    </row>
    <row r="325" spans="1:29" ht="18.75" customHeight="1" x14ac:dyDescent="0.2">
      <c r="A325" s="381"/>
      <c r="B325" s="381"/>
      <c r="C325" s="382"/>
      <c r="D325" s="383"/>
      <c r="E325" s="383"/>
      <c r="F325" s="383"/>
      <c r="G325" s="383"/>
      <c r="H325" s="383"/>
      <c r="I325" s="383"/>
      <c r="J325" s="383"/>
      <c r="K325" s="383"/>
      <c r="L325" s="383"/>
      <c r="M325" s="383"/>
      <c r="N325" s="383"/>
      <c r="O325" s="383"/>
      <c r="P325" s="383"/>
      <c r="Q325" s="383"/>
      <c r="R325" s="383"/>
      <c r="S325" s="383"/>
      <c r="T325" s="383"/>
      <c r="U325" s="383"/>
      <c r="V325" s="383"/>
      <c r="W325" s="383"/>
      <c r="AC325" s="385"/>
    </row>
    <row r="326" spans="1:29" ht="18.75" customHeight="1" x14ac:dyDescent="0.2">
      <c r="A326" s="381"/>
      <c r="B326" s="381"/>
      <c r="C326" s="382"/>
      <c r="D326" s="383"/>
      <c r="E326" s="383"/>
      <c r="F326" s="383"/>
      <c r="G326" s="383"/>
      <c r="H326" s="383"/>
      <c r="I326" s="383"/>
      <c r="J326" s="383"/>
      <c r="K326" s="383"/>
      <c r="L326" s="383"/>
      <c r="M326" s="383"/>
      <c r="N326" s="383"/>
      <c r="O326" s="383"/>
      <c r="P326" s="383"/>
      <c r="Q326" s="383"/>
      <c r="R326" s="383"/>
      <c r="S326" s="383"/>
      <c r="T326" s="383"/>
      <c r="U326" s="383"/>
      <c r="V326" s="383"/>
      <c r="W326" s="383"/>
      <c r="AC326" s="385"/>
    </row>
    <row r="327" spans="1:29" ht="18.75" customHeight="1" x14ac:dyDescent="0.2">
      <c r="A327" s="381"/>
      <c r="B327" s="381"/>
      <c r="C327" s="382"/>
      <c r="D327" s="383"/>
      <c r="E327" s="383"/>
      <c r="F327" s="383"/>
      <c r="G327" s="383"/>
      <c r="H327" s="383"/>
      <c r="I327" s="383"/>
      <c r="J327" s="383"/>
      <c r="K327" s="383"/>
      <c r="L327" s="383"/>
      <c r="M327" s="383"/>
      <c r="N327" s="383"/>
      <c r="O327" s="383"/>
      <c r="P327" s="383"/>
      <c r="Q327" s="383"/>
      <c r="R327" s="383"/>
      <c r="S327" s="383"/>
      <c r="T327" s="383"/>
      <c r="U327" s="383"/>
      <c r="V327" s="383"/>
      <c r="W327" s="383"/>
      <c r="AC327" s="385"/>
    </row>
    <row r="328" spans="1:29" ht="18.75" customHeight="1" x14ac:dyDescent="0.2">
      <c r="A328" s="381"/>
      <c r="B328" s="381"/>
      <c r="C328" s="382"/>
      <c r="D328" s="383"/>
      <c r="E328" s="383"/>
      <c r="F328" s="383"/>
      <c r="G328" s="383"/>
      <c r="H328" s="383"/>
      <c r="I328" s="383"/>
      <c r="J328" s="383"/>
      <c r="K328" s="383"/>
      <c r="L328" s="383"/>
      <c r="M328" s="383"/>
      <c r="N328" s="383"/>
      <c r="O328" s="383"/>
      <c r="P328" s="383"/>
      <c r="Q328" s="383"/>
      <c r="R328" s="383"/>
      <c r="S328" s="383"/>
      <c r="T328" s="383"/>
      <c r="U328" s="383"/>
      <c r="V328" s="383"/>
      <c r="W328" s="383"/>
      <c r="AC328" s="385"/>
    </row>
    <row r="329" spans="1:29" ht="18.75" customHeight="1" x14ac:dyDescent="0.2">
      <c r="A329" s="381"/>
      <c r="B329" s="381"/>
      <c r="C329" s="382"/>
      <c r="D329" s="383"/>
      <c r="E329" s="383"/>
      <c r="F329" s="383"/>
      <c r="G329" s="383"/>
      <c r="H329" s="383"/>
      <c r="I329" s="383"/>
      <c r="J329" s="383"/>
      <c r="K329" s="383"/>
      <c r="L329" s="383"/>
      <c r="M329" s="383"/>
      <c r="N329" s="383"/>
      <c r="O329" s="383"/>
      <c r="P329" s="383"/>
      <c r="Q329" s="383"/>
      <c r="R329" s="383"/>
      <c r="S329" s="383"/>
      <c r="T329" s="383"/>
      <c r="U329" s="383"/>
      <c r="V329" s="383"/>
      <c r="W329" s="383"/>
      <c r="AC329" s="385"/>
    </row>
    <row r="330" spans="1:29" ht="18.75" customHeight="1" x14ac:dyDescent="0.2">
      <c r="A330" s="381"/>
      <c r="B330" s="381"/>
      <c r="C330" s="382"/>
      <c r="D330" s="383"/>
      <c r="E330" s="383"/>
      <c r="F330" s="383"/>
      <c r="G330" s="383"/>
      <c r="H330" s="383"/>
      <c r="I330" s="383"/>
      <c r="J330" s="383"/>
      <c r="K330" s="383"/>
      <c r="L330" s="383"/>
      <c r="M330" s="383"/>
      <c r="N330" s="383"/>
      <c r="O330" s="383"/>
      <c r="P330" s="383"/>
      <c r="Q330" s="383"/>
      <c r="R330" s="383"/>
      <c r="S330" s="383"/>
      <c r="T330" s="383"/>
      <c r="U330" s="383"/>
      <c r="V330" s="383"/>
      <c r="W330" s="383"/>
      <c r="AC330" s="385"/>
    </row>
    <row r="331" spans="1:29" ht="18.75" customHeight="1" x14ac:dyDescent="0.2">
      <c r="A331" s="381"/>
      <c r="B331" s="381"/>
      <c r="C331" s="382"/>
      <c r="D331" s="383"/>
      <c r="E331" s="383"/>
      <c r="F331" s="383"/>
      <c r="G331" s="383"/>
      <c r="H331" s="383"/>
      <c r="I331" s="383"/>
      <c r="J331" s="383"/>
      <c r="K331" s="383"/>
      <c r="L331" s="383"/>
      <c r="M331" s="383"/>
      <c r="N331" s="383"/>
      <c r="O331" s="383"/>
      <c r="P331" s="383"/>
      <c r="Q331" s="383"/>
      <c r="R331" s="383"/>
      <c r="S331" s="383"/>
      <c r="T331" s="383"/>
      <c r="U331" s="383"/>
      <c r="V331" s="383"/>
      <c r="W331" s="383"/>
      <c r="AC331" s="385"/>
    </row>
    <row r="332" spans="1:29" ht="18.75" customHeight="1" x14ac:dyDescent="0.2">
      <c r="A332" s="381"/>
      <c r="B332" s="381"/>
      <c r="C332" s="382"/>
      <c r="D332" s="383"/>
      <c r="E332" s="383"/>
      <c r="F332" s="383"/>
      <c r="G332" s="383"/>
      <c r="H332" s="383"/>
      <c r="I332" s="383"/>
      <c r="J332" s="383"/>
      <c r="K332" s="383"/>
      <c r="L332" s="383"/>
      <c r="M332" s="383"/>
      <c r="N332" s="383"/>
      <c r="O332" s="383"/>
      <c r="P332" s="383"/>
      <c r="Q332" s="383"/>
      <c r="R332" s="383"/>
      <c r="S332" s="383"/>
      <c r="T332" s="383"/>
      <c r="U332" s="383"/>
      <c r="V332" s="383"/>
      <c r="W332" s="383"/>
      <c r="AC332" s="385"/>
    </row>
    <row r="333" spans="1:29" ht="18.75" customHeight="1" x14ac:dyDescent="0.2">
      <c r="A333" s="381"/>
      <c r="B333" s="381"/>
      <c r="C333" s="382"/>
      <c r="D333" s="383"/>
      <c r="E333" s="383"/>
      <c r="F333" s="383"/>
      <c r="G333" s="383"/>
      <c r="H333" s="383"/>
      <c r="I333" s="383"/>
      <c r="J333" s="383"/>
      <c r="K333" s="383"/>
      <c r="L333" s="383"/>
      <c r="M333" s="383"/>
      <c r="N333" s="383"/>
      <c r="O333" s="383"/>
      <c r="P333" s="383"/>
      <c r="Q333" s="383"/>
      <c r="R333" s="383"/>
      <c r="S333" s="383"/>
      <c r="T333" s="383"/>
      <c r="U333" s="383"/>
      <c r="V333" s="383"/>
      <c r="W333" s="383"/>
      <c r="AC333" s="385"/>
    </row>
    <row r="334" spans="1:29" ht="18.75" customHeight="1" x14ac:dyDescent="0.2">
      <c r="A334" s="381"/>
      <c r="B334" s="381"/>
      <c r="C334" s="382"/>
      <c r="D334" s="383"/>
      <c r="E334" s="383"/>
      <c r="F334" s="383"/>
      <c r="G334" s="383"/>
      <c r="H334" s="383"/>
      <c r="I334" s="383"/>
      <c r="J334" s="383"/>
      <c r="K334" s="383"/>
      <c r="L334" s="383"/>
      <c r="M334" s="383"/>
      <c r="N334" s="383"/>
      <c r="O334" s="383"/>
      <c r="P334" s="383"/>
      <c r="Q334" s="383"/>
      <c r="R334" s="383"/>
      <c r="S334" s="383"/>
      <c r="T334" s="383"/>
      <c r="U334" s="383"/>
      <c r="V334" s="383"/>
      <c r="W334" s="383"/>
      <c r="AC334" s="385"/>
    </row>
    <row r="335" spans="1:29" ht="18.75" customHeight="1" x14ac:dyDescent="0.2">
      <c r="A335" s="381"/>
      <c r="B335" s="381"/>
      <c r="C335" s="382"/>
      <c r="D335" s="383"/>
      <c r="E335" s="383"/>
      <c r="F335" s="383"/>
      <c r="G335" s="383"/>
      <c r="H335" s="383"/>
      <c r="I335" s="383"/>
      <c r="J335" s="383"/>
      <c r="K335" s="383"/>
      <c r="L335" s="383"/>
      <c r="M335" s="383"/>
      <c r="N335" s="383"/>
      <c r="O335" s="383"/>
      <c r="P335" s="383"/>
      <c r="Q335" s="383"/>
      <c r="R335" s="383"/>
      <c r="S335" s="383"/>
      <c r="T335" s="383"/>
      <c r="U335" s="383"/>
      <c r="V335" s="383"/>
      <c r="W335" s="383"/>
      <c r="AC335" s="385"/>
    </row>
    <row r="336" spans="1:29" ht="18.75" customHeight="1" x14ac:dyDescent="0.2">
      <c r="A336" s="381"/>
      <c r="B336" s="381"/>
      <c r="C336" s="382"/>
      <c r="D336" s="383"/>
      <c r="E336" s="383"/>
      <c r="F336" s="383"/>
      <c r="G336" s="383"/>
      <c r="H336" s="383"/>
      <c r="I336" s="383"/>
      <c r="J336" s="383"/>
      <c r="K336" s="383"/>
      <c r="L336" s="383"/>
      <c r="M336" s="383"/>
      <c r="N336" s="383"/>
      <c r="O336" s="383"/>
      <c r="P336" s="383"/>
      <c r="Q336" s="383"/>
      <c r="R336" s="383"/>
      <c r="S336" s="383"/>
      <c r="T336" s="383"/>
      <c r="U336" s="383"/>
      <c r="V336" s="383"/>
      <c r="W336" s="383"/>
      <c r="AC336" s="385"/>
    </row>
    <row r="337" spans="1:29" ht="18.75" customHeight="1" x14ac:dyDescent="0.2">
      <c r="A337" s="381"/>
      <c r="B337" s="381"/>
      <c r="C337" s="382"/>
      <c r="D337" s="383"/>
      <c r="E337" s="383"/>
      <c r="F337" s="383"/>
      <c r="G337" s="383"/>
      <c r="H337" s="383"/>
      <c r="I337" s="383"/>
      <c r="J337" s="383"/>
      <c r="K337" s="383"/>
      <c r="L337" s="383"/>
      <c r="M337" s="383"/>
      <c r="N337" s="383"/>
      <c r="O337" s="383"/>
      <c r="P337" s="383"/>
      <c r="Q337" s="383"/>
      <c r="R337" s="383"/>
      <c r="S337" s="383"/>
      <c r="T337" s="383"/>
      <c r="U337" s="383"/>
      <c r="V337" s="383"/>
      <c r="W337" s="383"/>
      <c r="AC337" s="385"/>
    </row>
    <row r="338" spans="1:29" ht="18.75" customHeight="1" x14ac:dyDescent="0.2">
      <c r="A338" s="381"/>
      <c r="B338" s="381"/>
      <c r="C338" s="382"/>
      <c r="D338" s="383"/>
      <c r="E338" s="383"/>
      <c r="F338" s="383"/>
      <c r="G338" s="383"/>
      <c r="H338" s="383"/>
      <c r="I338" s="383"/>
      <c r="J338" s="383"/>
      <c r="K338" s="383"/>
      <c r="L338" s="383"/>
      <c r="M338" s="383"/>
      <c r="N338" s="383"/>
      <c r="O338" s="383"/>
      <c r="P338" s="383"/>
      <c r="Q338" s="383"/>
      <c r="R338" s="383"/>
      <c r="S338" s="383"/>
      <c r="T338" s="383"/>
      <c r="U338" s="383"/>
      <c r="V338" s="383"/>
      <c r="W338" s="383"/>
      <c r="AC338" s="385"/>
    </row>
  </sheetData>
  <mergeCells count="147">
    <mergeCell ref="AN69:AQ69"/>
    <mergeCell ref="AN70:AQ70"/>
    <mergeCell ref="AN71:AQ71"/>
    <mergeCell ref="AN72:AQ72"/>
    <mergeCell ref="AN73:AQ73"/>
    <mergeCell ref="AN74:AQ74"/>
    <mergeCell ref="AN75:AQ75"/>
    <mergeCell ref="AN76:AQ76"/>
    <mergeCell ref="AN77:AQ77"/>
    <mergeCell ref="AN78:AQ78"/>
    <mergeCell ref="AN79:AQ79"/>
    <mergeCell ref="AN80:AQ80"/>
    <mergeCell ref="AN81:AQ81"/>
    <mergeCell ref="AN82:AQ82"/>
    <mergeCell ref="AN83:AQ83"/>
    <mergeCell ref="AN84:AQ84"/>
    <mergeCell ref="AN85:AQ85"/>
    <mergeCell ref="AN86:AQ86"/>
    <mergeCell ref="AN87:AQ87"/>
    <mergeCell ref="AN88:AQ88"/>
    <mergeCell ref="AN89:AQ89"/>
    <mergeCell ref="AN90:AQ90"/>
    <mergeCell ref="AN91:AQ91"/>
    <mergeCell ref="AN92:AQ92"/>
    <mergeCell ref="AN93:AQ93"/>
    <mergeCell ref="AN94:AQ94"/>
    <mergeCell ref="AN95:AQ95"/>
    <mergeCell ref="AN104:AQ104"/>
    <mergeCell ref="AN105:AQ105"/>
    <mergeCell ref="AN106:AQ106"/>
    <mergeCell ref="AN107:AQ107"/>
    <mergeCell ref="AN108:AQ108"/>
    <mergeCell ref="AN109:AQ109"/>
    <mergeCell ref="AN110:AQ110"/>
    <mergeCell ref="AN96:AQ96"/>
    <mergeCell ref="AN97:AQ97"/>
    <mergeCell ref="AN98:AQ98"/>
    <mergeCell ref="AN99:AQ99"/>
    <mergeCell ref="AN100:AQ100"/>
    <mergeCell ref="AN101:AQ101"/>
    <mergeCell ref="AN102:AQ102"/>
    <mergeCell ref="AN103:AQ103"/>
    <mergeCell ref="BA6:BA10"/>
    <mergeCell ref="BB6:BB10"/>
    <mergeCell ref="BC6:BC10"/>
    <mergeCell ref="BD6:BD10"/>
    <mergeCell ref="AR3:BD5"/>
    <mergeCell ref="AS6:AS10"/>
    <mergeCell ref="AT6:AT10"/>
    <mergeCell ref="AU6:AU10"/>
    <mergeCell ref="AV6:AV10"/>
    <mergeCell ref="AW6:AW10"/>
    <mergeCell ref="AX6:AX10"/>
    <mergeCell ref="AN65:AQ65"/>
    <mergeCell ref="AN66:AQ66"/>
    <mergeCell ref="AP7:AP8"/>
    <mergeCell ref="AY6:AY10"/>
    <mergeCell ref="AZ6:AZ10"/>
    <mergeCell ref="AS29:AS33"/>
    <mergeCell ref="AT29:AT33"/>
    <mergeCell ref="AU29:AU33"/>
    <mergeCell ref="AV29:AV33"/>
    <mergeCell ref="AW29:AW33"/>
    <mergeCell ref="AZ29:AZ33"/>
    <mergeCell ref="AX29:AX33"/>
    <mergeCell ref="AY29:AY33"/>
    <mergeCell ref="AN67:AQ67"/>
    <mergeCell ref="AN68:AQ68"/>
    <mergeCell ref="BP103:BS103"/>
    <mergeCell ref="BP104:BS104"/>
    <mergeCell ref="BP105:BS105"/>
    <mergeCell ref="BP106:BS106"/>
    <mergeCell ref="BP107:BS107"/>
    <mergeCell ref="BP108:BS108"/>
    <mergeCell ref="BP109:BS109"/>
    <mergeCell ref="BP74:BS74"/>
    <mergeCell ref="BP75:BS75"/>
    <mergeCell ref="BP76:BS76"/>
    <mergeCell ref="BP77:BS77"/>
    <mergeCell ref="BP78:BS78"/>
    <mergeCell ref="BP79:BS79"/>
    <mergeCell ref="BP80:BS80"/>
    <mergeCell ref="BP81:BS81"/>
    <mergeCell ref="BP82:BS82"/>
    <mergeCell ref="BP83:BS83"/>
    <mergeCell ref="BP84:BS84"/>
    <mergeCell ref="BP85:BS85"/>
    <mergeCell ref="BP86:BS86"/>
    <mergeCell ref="BP87:BS87"/>
    <mergeCell ref="BP88:BS88"/>
    <mergeCell ref="X115:AC115"/>
    <mergeCell ref="AD115:AL115"/>
    <mergeCell ref="A116:A132"/>
    <mergeCell ref="C138:H138"/>
    <mergeCell ref="I138:Q138"/>
    <mergeCell ref="R138:W138"/>
    <mergeCell ref="X138:AC138"/>
    <mergeCell ref="AD138:AL138"/>
    <mergeCell ref="BP110:BS110"/>
    <mergeCell ref="BP111:BS111"/>
    <mergeCell ref="BP112:BS112"/>
    <mergeCell ref="BP113:BS113"/>
    <mergeCell ref="C115:H115"/>
    <mergeCell ref="I115:Q115"/>
    <mergeCell ref="R115:W115"/>
    <mergeCell ref="AN112:AQ112"/>
    <mergeCell ref="AN113:AQ113"/>
    <mergeCell ref="AN111:AQ111"/>
    <mergeCell ref="BA29:BA33"/>
    <mergeCell ref="BB29:BB33"/>
    <mergeCell ref="BC29:BC33"/>
    <mergeCell ref="BD29:BD33"/>
    <mergeCell ref="A60:A62"/>
    <mergeCell ref="B60:B62"/>
    <mergeCell ref="C60:H60"/>
    <mergeCell ref="BP63:BS63"/>
    <mergeCell ref="BP64:BS64"/>
    <mergeCell ref="I60:Q60"/>
    <mergeCell ref="R60:W60"/>
    <mergeCell ref="X60:AC60"/>
    <mergeCell ref="AD60:AL60"/>
    <mergeCell ref="AN61:AQ62"/>
    <mergeCell ref="AN63:AQ63"/>
    <mergeCell ref="AN64:AQ64"/>
    <mergeCell ref="BP65:BS65"/>
    <mergeCell ref="BP66:BS66"/>
    <mergeCell ref="BP67:BS67"/>
    <mergeCell ref="BP68:BS68"/>
    <mergeCell ref="BP69:BS69"/>
    <mergeCell ref="BP70:BS70"/>
    <mergeCell ref="BP71:BS71"/>
    <mergeCell ref="BP72:BS72"/>
    <mergeCell ref="BP73:BS73"/>
    <mergeCell ref="BP98:BS98"/>
    <mergeCell ref="BP99:BS99"/>
    <mergeCell ref="BP100:BS100"/>
    <mergeCell ref="BP101:BS101"/>
    <mergeCell ref="BP102:BS102"/>
    <mergeCell ref="BP89:BS89"/>
    <mergeCell ref="BP90:BS90"/>
    <mergeCell ref="BP91:BS91"/>
    <mergeCell ref="BP92:BS92"/>
    <mergeCell ref="BP93:BS93"/>
    <mergeCell ref="BP94:BS94"/>
    <mergeCell ref="BP95:BS95"/>
    <mergeCell ref="BP96:BS96"/>
    <mergeCell ref="BP97:BS97"/>
  </mergeCells>
  <conditionalFormatting sqref="C63:AL113 D150:AM150">
    <cfRule type="cellIs" dxfId="11" priority="1" operator="equal">
      <formula>"D"</formula>
    </cfRule>
  </conditionalFormatting>
  <conditionalFormatting sqref="C116:AL137">
    <cfRule type="cellIs" dxfId="10" priority="2" stopIfTrue="1" operator="equal">
      <formula>1</formula>
    </cfRule>
    <cfRule type="cellIs" dxfId="9" priority="3" stopIfTrue="1" operator="greaterThan">
      <formula>1</formula>
    </cfRule>
  </conditionalFormatting>
  <conditionalFormatting sqref="D3:AA53">
    <cfRule type="cellIs" dxfId="8" priority="4" operator="notEqual">
      <formula>0</formula>
    </cfRule>
  </conditionalFormatting>
  <conditionalFormatting sqref="AD3:AD53 AP116:AP137">
    <cfRule type="cellIs" dxfId="7" priority="5" stopIfTrue="1" operator="equal">
      <formula>"SI"</formula>
    </cfRule>
    <cfRule type="cellIs" dxfId="6" priority="6" stopIfTrue="1" operator="equal">
      <formula>"NO"</formula>
    </cfRule>
  </conditionalFormatting>
  <conditionalFormatting sqref="AR63:AR113 AS64:BO113">
    <cfRule type="cellIs" dxfId="5" priority="7" stopIfTrue="1" operator="notEqual">
      <formula>D3</formula>
    </cfRule>
    <cfRule type="cellIs" dxfId="4" priority="8" stopIfTrue="1" operator="equal">
      <formula>D3</formula>
    </cfRule>
  </conditionalFormatting>
  <conditionalFormatting sqref="AS63:BO63">
    <cfRule type="cellIs" dxfId="3" priority="9" operator="notEqual">
      <formula>E$3</formula>
    </cfRule>
    <cfRule type="cellIs" dxfId="2" priority="10" stopIfTrue="1" operator="equal">
      <formula>E$3</formula>
    </cfRule>
  </conditionalFormatting>
  <printOptions horizontalCentered="1" verticalCentered="1" gridLines="1"/>
  <pageMargins left="0.59055118110236227" right="0.59055118110236227" top="0.39370078740157483" bottom="0.59055118110236227" header="0" footer="0"/>
  <pageSetup paperSize="9" orientation="landscape"/>
  <rowBreaks count="2" manualBreakCount="2">
    <brk id="114" man="1"/>
    <brk id="60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1000"/>
  <sheetViews>
    <sheetView workbookViewId="0"/>
  </sheetViews>
  <sheetFormatPr baseColWidth="10" defaultColWidth="14.3984375" defaultRowHeight="15" customHeight="1" x14ac:dyDescent="0.2"/>
  <cols>
    <col min="1" max="2" width="14.3984375" customWidth="1"/>
    <col min="3" max="38" width="4.3984375" customWidth="1"/>
    <col min="39" max="39" width="14.19921875" customWidth="1"/>
    <col min="40" max="41" width="4.3984375" customWidth="1"/>
    <col min="42" max="46" width="15.796875" customWidth="1"/>
    <col min="47" max="47" width="4.3984375" customWidth="1"/>
  </cols>
  <sheetData>
    <row r="1" spans="1:47" ht="18.75" customHeight="1" x14ac:dyDescent="0.2">
      <c r="A1" s="666" t="str">
        <f>'orario Docenti da compilare'!A60</f>
        <v>Materia</v>
      </c>
      <c r="B1" s="679" t="str">
        <f>'orario Docenti da compilare'!B60</f>
        <v>Docente</v>
      </c>
      <c r="C1" s="681" t="str">
        <f>'orario Docenti da compilare'!C60</f>
        <v>LUNEDÌ</v>
      </c>
      <c r="D1" s="682"/>
      <c r="E1" s="682"/>
      <c r="F1" s="682"/>
      <c r="G1" s="682"/>
      <c r="H1" s="683"/>
      <c r="I1" s="681" t="str">
        <f>'orario Docenti da compilare'!I60</f>
        <v>MARTEDÌ</v>
      </c>
      <c r="J1" s="682"/>
      <c r="K1" s="682"/>
      <c r="L1" s="682"/>
      <c r="M1" s="682"/>
      <c r="N1" s="682"/>
      <c r="O1" s="682"/>
      <c r="P1" s="682"/>
      <c r="Q1" s="683"/>
      <c r="R1" s="681" t="str">
        <f>'orario Docenti da compilare'!R60</f>
        <v>MERCOLEDÌ</v>
      </c>
      <c r="S1" s="682"/>
      <c r="T1" s="682"/>
      <c r="U1" s="682"/>
      <c r="V1" s="682"/>
      <c r="W1" s="683"/>
      <c r="X1" s="681" t="str">
        <f>'orario Docenti da compilare'!X60</f>
        <v>GIOVEDÌ</v>
      </c>
      <c r="Y1" s="682"/>
      <c r="Z1" s="682"/>
      <c r="AA1" s="682"/>
      <c r="AB1" s="682"/>
      <c r="AC1" s="683"/>
      <c r="AD1" s="681" t="str">
        <f>'orario Docenti da compilare'!AD60</f>
        <v>VENERDÌ</v>
      </c>
      <c r="AE1" s="682"/>
      <c r="AF1" s="682"/>
      <c r="AG1" s="682"/>
      <c r="AH1" s="682"/>
      <c r="AI1" s="682"/>
      <c r="AJ1" s="682"/>
      <c r="AK1" s="682"/>
      <c r="AL1" s="683"/>
      <c r="AM1" s="420"/>
      <c r="AN1" s="420"/>
      <c r="AQ1" s="519"/>
      <c r="AR1" s="519"/>
      <c r="AS1" s="519"/>
      <c r="AT1" s="519"/>
      <c r="AU1" s="519"/>
    </row>
    <row r="2" spans="1:47" ht="18.75" customHeight="1" x14ac:dyDescent="0.2">
      <c r="A2" s="663"/>
      <c r="B2" s="680"/>
      <c r="C2" s="520" t="str">
        <f>'orario Docenti da compilare'!C61</f>
        <v>8.00</v>
      </c>
      <c r="D2" s="521" t="str">
        <f>'orario Docenti da compilare'!D61</f>
        <v>8.50</v>
      </c>
      <c r="E2" s="521" t="str">
        <f>'orario Docenti da compilare'!E61</f>
        <v>9.40</v>
      </c>
      <c r="F2" s="521" t="str">
        <f>'orario Docenti da compilare'!F61</f>
        <v>10.30</v>
      </c>
      <c r="G2" s="521" t="str">
        <f>'orario Docenti da compilare'!G61</f>
        <v>11.20</v>
      </c>
      <c r="H2" s="522" t="str">
        <f>'orario Docenti da compilare'!H61</f>
        <v>12.10</v>
      </c>
      <c r="I2" s="520" t="str">
        <f>'orario Docenti da compilare'!I61</f>
        <v>8.00</v>
      </c>
      <c r="J2" s="521" t="str">
        <f>'orario Docenti da compilare'!J61</f>
        <v>8.55</v>
      </c>
      <c r="K2" s="521" t="str">
        <f>'orario Docenti da compilare'!K61</f>
        <v>9.50</v>
      </c>
      <c r="L2" s="521" t="str">
        <f>'orario Docenti da compilare'!L61</f>
        <v>10.45</v>
      </c>
      <c r="M2" s="521" t="str">
        <f>'orario Docenti da compilare'!M61</f>
        <v>11.40</v>
      </c>
      <c r="N2" s="523" t="str">
        <f>'orario Docenti da compilare'!N61</f>
        <v>12.30</v>
      </c>
      <c r="O2" s="521" t="str">
        <f>'orario Docenti da compilare'!O61</f>
        <v>13.25</v>
      </c>
      <c r="P2" s="521" t="str">
        <f>'orario Docenti da compilare'!P61</f>
        <v>14.20</v>
      </c>
      <c r="Q2" s="522" t="str">
        <f>'orario Docenti da compilare'!Q61</f>
        <v>15.10</v>
      </c>
      <c r="R2" s="520" t="str">
        <f>'orario Docenti da compilare'!R61</f>
        <v>8.00</v>
      </c>
      <c r="S2" s="521" t="str">
        <f>'orario Docenti da compilare'!S61</f>
        <v>8.50</v>
      </c>
      <c r="T2" s="521" t="str">
        <f>'orario Docenti da compilare'!T61</f>
        <v>9.40</v>
      </c>
      <c r="U2" s="521" t="str">
        <f>'orario Docenti da compilare'!U61</f>
        <v>10.30</v>
      </c>
      <c r="V2" s="521" t="str">
        <f>'orario Docenti da compilare'!V61</f>
        <v>11.20</v>
      </c>
      <c r="W2" s="522" t="str">
        <f>'orario Docenti da compilare'!W61</f>
        <v>12.10</v>
      </c>
      <c r="X2" s="520" t="str">
        <f>'orario Docenti da compilare'!X61</f>
        <v>8.00</v>
      </c>
      <c r="Y2" s="521" t="str">
        <f>'orario Docenti da compilare'!Y61</f>
        <v>8.50</v>
      </c>
      <c r="Z2" s="521" t="str">
        <f>'orario Docenti da compilare'!Z61</f>
        <v>9.40</v>
      </c>
      <c r="AA2" s="521" t="str">
        <f>'orario Docenti da compilare'!AA61</f>
        <v>10.30</v>
      </c>
      <c r="AB2" s="521" t="str">
        <f>'orario Docenti da compilare'!AB61</f>
        <v>11.20</v>
      </c>
      <c r="AC2" s="522" t="str">
        <f>'orario Docenti da compilare'!AC61</f>
        <v>12.10</v>
      </c>
      <c r="AD2" s="520" t="str">
        <f>'orario Docenti da compilare'!AD61</f>
        <v>8.00</v>
      </c>
      <c r="AE2" s="521" t="str">
        <f>'orario Docenti da compilare'!AE61</f>
        <v>8.55</v>
      </c>
      <c r="AF2" s="521" t="str">
        <f>'orario Docenti da compilare'!AF61</f>
        <v>9.50</v>
      </c>
      <c r="AG2" s="521" t="str">
        <f>'orario Docenti da compilare'!AG61</f>
        <v>10.45</v>
      </c>
      <c r="AH2" s="521" t="str">
        <f>'orario Docenti da compilare'!AH61</f>
        <v>11.40</v>
      </c>
      <c r="AI2" s="523" t="str">
        <f>'orario Docenti da compilare'!AI61</f>
        <v>12.30</v>
      </c>
      <c r="AJ2" s="521" t="str">
        <f>'orario Docenti da compilare'!AJ61</f>
        <v>13.25</v>
      </c>
      <c r="AK2" s="521" t="str">
        <f>'orario Docenti da compilare'!AK61</f>
        <v>14.20</v>
      </c>
      <c r="AL2" s="522" t="str">
        <f>'orario Docenti da compilare'!AL61</f>
        <v>15.10</v>
      </c>
      <c r="AM2" s="524"/>
      <c r="AN2" s="524"/>
      <c r="AO2" s="525"/>
      <c r="AP2" s="525"/>
      <c r="AQ2" s="526"/>
      <c r="AR2" s="527" t="str">
        <f>'orario Docenti da compilare'!D2</f>
        <v>1A</v>
      </c>
      <c r="AS2" s="526"/>
      <c r="AT2" s="526"/>
      <c r="AU2" s="526"/>
    </row>
    <row r="3" spans="1:47" ht="18.75" customHeight="1" x14ac:dyDescent="0.2">
      <c r="A3" s="664"/>
      <c r="B3" s="660"/>
      <c r="C3" s="425">
        <f>'orario Docenti da compilare'!C62</f>
        <v>1</v>
      </c>
      <c r="D3" s="426">
        <f>'orario Docenti da compilare'!D62</f>
        <v>2</v>
      </c>
      <c r="E3" s="426">
        <f>'orario Docenti da compilare'!E62</f>
        <v>3</v>
      </c>
      <c r="F3" s="426">
        <f>'orario Docenti da compilare'!F62</f>
        <v>4</v>
      </c>
      <c r="G3" s="426">
        <f>'orario Docenti da compilare'!G62</f>
        <v>5</v>
      </c>
      <c r="H3" s="427">
        <f>'orario Docenti da compilare'!H62</f>
        <v>6</v>
      </c>
      <c r="I3" s="425">
        <f>'orario Docenti da compilare'!I62</f>
        <v>1</v>
      </c>
      <c r="J3" s="426">
        <f>'orario Docenti da compilare'!J62</f>
        <v>2</v>
      </c>
      <c r="K3" s="426">
        <f>'orario Docenti da compilare'!K62</f>
        <v>3</v>
      </c>
      <c r="L3" s="426">
        <f>'orario Docenti da compilare'!L62</f>
        <v>4</v>
      </c>
      <c r="M3" s="426">
        <f>'orario Docenti da compilare'!M62</f>
        <v>5</v>
      </c>
      <c r="N3" s="428" t="str">
        <f>'orario Docenti da compilare'!N62</f>
        <v>M</v>
      </c>
      <c r="O3" s="426">
        <f>'orario Docenti da compilare'!O62</f>
        <v>6</v>
      </c>
      <c r="P3" s="426">
        <f>'orario Docenti da compilare'!P62</f>
        <v>7</v>
      </c>
      <c r="Q3" s="427">
        <f>'orario Docenti da compilare'!Q62</f>
        <v>8</v>
      </c>
      <c r="R3" s="429">
        <f>'orario Docenti da compilare'!R62</f>
        <v>1</v>
      </c>
      <c r="S3" s="430">
        <f>'orario Docenti da compilare'!S62</f>
        <v>2</v>
      </c>
      <c r="T3" s="431">
        <f>'orario Docenti da compilare'!T62</f>
        <v>3</v>
      </c>
      <c r="U3" s="431">
        <f>'orario Docenti da compilare'!U62</f>
        <v>4</v>
      </c>
      <c r="V3" s="431">
        <f>'orario Docenti da compilare'!V62</f>
        <v>5</v>
      </c>
      <c r="W3" s="432">
        <f>'orario Docenti da compilare'!W62</f>
        <v>6</v>
      </c>
      <c r="X3" s="429">
        <f>'orario Docenti da compilare'!X62</f>
        <v>1</v>
      </c>
      <c r="Y3" s="430">
        <f>'orario Docenti da compilare'!Y62</f>
        <v>2</v>
      </c>
      <c r="Z3" s="431">
        <f>'orario Docenti da compilare'!Z62</f>
        <v>3</v>
      </c>
      <c r="AA3" s="431">
        <f>'orario Docenti da compilare'!AA62</f>
        <v>4</v>
      </c>
      <c r="AB3" s="431">
        <f>'orario Docenti da compilare'!AB62</f>
        <v>5</v>
      </c>
      <c r="AC3" s="432">
        <f>'orario Docenti da compilare'!AC62</f>
        <v>6</v>
      </c>
      <c r="AD3" s="433">
        <f>'orario Docenti da compilare'!AD62</f>
        <v>1</v>
      </c>
      <c r="AE3" s="426">
        <f>'orario Docenti da compilare'!AE62</f>
        <v>2</v>
      </c>
      <c r="AF3" s="426">
        <f>'orario Docenti da compilare'!AF62</f>
        <v>3</v>
      </c>
      <c r="AG3" s="426">
        <f>'orario Docenti da compilare'!AG62</f>
        <v>4</v>
      </c>
      <c r="AH3" s="426">
        <f>'orario Docenti da compilare'!AH62</f>
        <v>5</v>
      </c>
      <c r="AI3" s="434" t="str">
        <f>'orario Docenti da compilare'!AI62</f>
        <v>M</v>
      </c>
      <c r="AJ3" s="426">
        <f>'orario Docenti da compilare'!AJ62</f>
        <v>6</v>
      </c>
      <c r="AK3" s="426">
        <f>'orario Docenti da compilare'!AK62</f>
        <v>7</v>
      </c>
      <c r="AL3" s="427">
        <f>'orario Docenti da compilare'!AL62</f>
        <v>8</v>
      </c>
      <c r="AM3" s="420"/>
      <c r="AN3" s="420"/>
      <c r="AO3" s="528"/>
      <c r="AP3" s="529" t="str">
        <f>$C$1</f>
        <v>LUNEDÌ</v>
      </c>
      <c r="AQ3" s="530" t="str">
        <f>$I$1</f>
        <v>MARTEDÌ</v>
      </c>
      <c r="AR3" s="530" t="str">
        <f>$R$1</f>
        <v>MERCOLEDÌ</v>
      </c>
      <c r="AS3" s="530" t="str">
        <f>$X$1</f>
        <v>GIOVEDÌ</v>
      </c>
      <c r="AT3" s="530" t="str">
        <f>$AD$1</f>
        <v>VENERDÌ</v>
      </c>
      <c r="AU3" s="526"/>
    </row>
    <row r="4" spans="1:47" ht="18.75" customHeight="1" x14ac:dyDescent="0.2">
      <c r="A4" s="440" t="str">
        <f>'orario Docenti da compilare'!A63</f>
        <v>Lettere</v>
      </c>
      <c r="B4" s="441" t="str">
        <f>'orario Docenti da compilare'!B63</f>
        <v>Argese Laura</v>
      </c>
      <c r="C4" s="442">
        <f>'orario Docenti da compilare'!C63</f>
        <v>0</v>
      </c>
      <c r="D4" s="443" t="str">
        <f>'orario Docenti da compilare'!D63</f>
        <v>2D</v>
      </c>
      <c r="E4" s="443" t="str">
        <f>'orario Docenti da compilare'!E63</f>
        <v>2D</v>
      </c>
      <c r="F4" s="443" t="str">
        <f>'orario Docenti da compilare'!F63</f>
        <v>2E</v>
      </c>
      <c r="G4" s="443" t="str">
        <f>'orario Docenti da compilare'!G63</f>
        <v>2E</v>
      </c>
      <c r="H4" s="444" t="str">
        <f>'orario Docenti da compilare'!H63</f>
        <v>D</v>
      </c>
      <c r="I4" s="445" t="str">
        <f>'orario Docenti da compilare'!I63</f>
        <v>2E</v>
      </c>
      <c r="J4" s="443" t="str">
        <f>'orario Docenti da compilare'!J63</f>
        <v>2E</v>
      </c>
      <c r="K4" s="443" t="str">
        <f>'orario Docenti da compilare'!K63</f>
        <v>2D</v>
      </c>
      <c r="L4" s="443" t="str">
        <f>'orario Docenti da compilare'!L63</f>
        <v>2D</v>
      </c>
      <c r="M4" s="443" t="str">
        <f>'orario Docenti da compilare'!M63</f>
        <v>2D</v>
      </c>
      <c r="N4" s="446">
        <f>'orario Docenti da compilare'!N63</f>
        <v>0</v>
      </c>
      <c r="O4" s="443">
        <f>'orario Docenti da compilare'!O63</f>
        <v>0</v>
      </c>
      <c r="P4" s="443">
        <f>'orario Docenti da compilare'!P63</f>
        <v>0</v>
      </c>
      <c r="Q4" s="444">
        <f>'orario Docenti da compilare'!Q63</f>
        <v>0</v>
      </c>
      <c r="R4" s="445">
        <f>'orario Docenti da compilare'!R63</f>
        <v>0</v>
      </c>
      <c r="S4" s="443">
        <f>'orario Docenti da compilare'!S63</f>
        <v>0</v>
      </c>
      <c r="T4" s="443" t="str">
        <f>'orario Docenti da compilare'!T63</f>
        <v>2E</v>
      </c>
      <c r="U4" s="443" t="str">
        <f>'orario Docenti da compilare'!U63</f>
        <v>2E</v>
      </c>
      <c r="V4" s="443" t="str">
        <f>'orario Docenti da compilare'!V63</f>
        <v>2D</v>
      </c>
      <c r="W4" s="444" t="str">
        <f>'orario Docenti da compilare'!W63</f>
        <v>2D</v>
      </c>
      <c r="X4" s="445">
        <f>'orario Docenti da compilare'!X63</f>
        <v>0</v>
      </c>
      <c r="Y4" s="443">
        <f>'orario Docenti da compilare'!Y63</f>
        <v>0</v>
      </c>
      <c r="Z4" s="443" t="str">
        <f>'orario Docenti da compilare'!Z63</f>
        <v>2E</v>
      </c>
      <c r="AA4" s="443" t="str">
        <f>'orario Docenti da compilare'!AA63</f>
        <v>2E</v>
      </c>
      <c r="AB4" s="443" t="str">
        <f>'orario Docenti da compilare'!AB63</f>
        <v>2D</v>
      </c>
      <c r="AC4" s="444" t="str">
        <f>'orario Docenti da compilare'!AC63</f>
        <v>2D</v>
      </c>
      <c r="AD4" s="445">
        <f>'orario Docenti da compilare'!AD63</f>
        <v>0</v>
      </c>
      <c r="AE4" s="443">
        <f>'orario Docenti da compilare'!AE63</f>
        <v>0</v>
      </c>
      <c r="AF4" s="443" t="str">
        <f>'orario Docenti da compilare'!AF63</f>
        <v>2E</v>
      </c>
      <c r="AG4" s="443" t="str">
        <f>'orario Docenti da compilare'!AG63</f>
        <v>D</v>
      </c>
      <c r="AH4" s="443" t="str">
        <f>'orario Docenti da compilare'!AH63</f>
        <v>2D</v>
      </c>
      <c r="AI4" s="446">
        <f>'orario Docenti da compilare'!AI63</f>
        <v>0</v>
      </c>
      <c r="AJ4" s="443" t="str">
        <f>'orario Docenti da compilare'!AJ63</f>
        <v>2D</v>
      </c>
      <c r="AK4" s="443" t="str">
        <f>'orario Docenti da compilare'!AK63</f>
        <v>2E</v>
      </c>
      <c r="AL4" s="444" t="str">
        <f>'orario Docenti da compilare'!AL63</f>
        <v>2E</v>
      </c>
      <c r="AM4" s="531" t="str">
        <f t="shared" ref="AM4:AM54" si="0">A4</f>
        <v>Lettere</v>
      </c>
      <c r="AN4" s="532"/>
      <c r="AO4" s="533">
        <f>$I$3</f>
        <v>1</v>
      </c>
      <c r="AP4" s="534" t="e">
        <f t="array" aca="1" ref="AP4" ca="1">_xludf.XLOOKUP(AR2,$C$4:$C$54,$AM$4:$AM$54)</f>
        <v>#NAME?</v>
      </c>
      <c r="AQ4" s="535" t="e">
        <f t="array" aca="1" ref="AQ4" ca="1">_xludf.XLOOKUP(AR2,$I$4:$I$54,$AM$4:$AM$54)</f>
        <v>#NAME?</v>
      </c>
      <c r="AR4" s="535" t="e">
        <f t="array" aca="1" ref="AR4" ca="1">_xludf.XLOOKUP(AR2,$R$4:$R$54,$AM$4:$AM$54)</f>
        <v>#NAME?</v>
      </c>
      <c r="AS4" s="536" t="e">
        <f t="array" aca="1" ref="AS4" ca="1">_xludf.XLOOKUP(AR2,$X$4:$X$54,$AM$4:$AM$54)</f>
        <v>#NAME?</v>
      </c>
      <c r="AT4" s="537" t="e">
        <f t="array" aca="1" ref="AT4" ca="1">_xludf.XLOOKUP(AR2,$AD$4:$AD$54,$AM$4:$AM$54)</f>
        <v>#NAME?</v>
      </c>
      <c r="AU4" s="526"/>
    </row>
    <row r="5" spans="1:47" ht="18.75" customHeight="1" x14ac:dyDescent="0.2">
      <c r="A5" s="440" t="str">
        <f>'orario Docenti da compilare'!A64</f>
        <v>Tecnologia</v>
      </c>
      <c r="B5" s="441" t="str">
        <f>'orario Docenti da compilare'!B64</f>
        <v>Bassani Angela</v>
      </c>
      <c r="C5" s="452">
        <f>'orario Docenti da compilare'!C64</f>
        <v>0</v>
      </c>
      <c r="D5" s="453">
        <f>'orario Docenti da compilare'!D64</f>
        <v>0</v>
      </c>
      <c r="E5" s="453">
        <f>'orario Docenti da compilare'!E64</f>
        <v>0</v>
      </c>
      <c r="F5" s="453">
        <f>'orario Docenti da compilare'!F64</f>
        <v>0</v>
      </c>
      <c r="G5" s="453">
        <f>'orario Docenti da compilare'!G64</f>
        <v>0</v>
      </c>
      <c r="H5" s="454">
        <f>'orario Docenti da compilare'!H64</f>
        <v>0</v>
      </c>
      <c r="I5" s="455" t="str">
        <f>'orario Docenti da compilare'!I64</f>
        <v>1C</v>
      </c>
      <c r="J5" s="453" t="str">
        <f>'orario Docenti da compilare'!J64</f>
        <v>1C</v>
      </c>
      <c r="K5" s="453">
        <f>'orario Docenti da compilare'!K64</f>
        <v>0</v>
      </c>
      <c r="L5" s="453">
        <f>'orario Docenti da compilare'!L64</f>
        <v>0</v>
      </c>
      <c r="M5" s="453">
        <f>'orario Docenti da compilare'!M64</f>
        <v>0</v>
      </c>
      <c r="N5" s="456">
        <f>'orario Docenti da compilare'!N64</f>
        <v>0</v>
      </c>
      <c r="O5" s="453" t="str">
        <f>'orario Docenti da compilare'!O64</f>
        <v>3B</v>
      </c>
      <c r="P5" s="453" t="str">
        <f>'orario Docenti da compilare'!P64</f>
        <v>3B</v>
      </c>
      <c r="Q5" s="454" t="str">
        <f>'orario Docenti da compilare'!Q64</f>
        <v>D</v>
      </c>
      <c r="R5" s="455" t="str">
        <f>'orario Docenti da compilare'!R64</f>
        <v>2B</v>
      </c>
      <c r="S5" s="453" t="str">
        <f>'orario Docenti da compilare'!S64</f>
        <v>2B</v>
      </c>
      <c r="T5" s="453">
        <f>'orario Docenti da compilare'!T64</f>
        <v>0</v>
      </c>
      <c r="U5" s="453">
        <f>'orario Docenti da compilare'!U64</f>
        <v>0</v>
      </c>
      <c r="V5" s="453">
        <f>'orario Docenti da compilare'!V64</f>
        <v>0</v>
      </c>
      <c r="W5" s="454">
        <f>'orario Docenti da compilare'!W64</f>
        <v>0</v>
      </c>
      <c r="X5" s="455" t="str">
        <f>'orario Docenti da compilare'!X64</f>
        <v>2C</v>
      </c>
      <c r="Y5" s="453" t="str">
        <f>'orario Docenti da compilare'!Y64</f>
        <v>2C</v>
      </c>
      <c r="Z5" s="453">
        <f>'orario Docenti da compilare'!Z64</f>
        <v>0</v>
      </c>
      <c r="AA5" s="453">
        <f>'orario Docenti da compilare'!AA64</f>
        <v>0</v>
      </c>
      <c r="AB5" s="453">
        <f>'orario Docenti da compilare'!AB64</f>
        <v>0</v>
      </c>
      <c r="AC5" s="454">
        <f>'orario Docenti da compilare'!AC64</f>
        <v>0</v>
      </c>
      <c r="AD5" s="455" t="str">
        <f>'orario Docenti da compilare'!AD64</f>
        <v>3C</v>
      </c>
      <c r="AE5" s="453" t="str">
        <f>'orario Docenti da compilare'!AE64</f>
        <v>3C</v>
      </c>
      <c r="AF5" s="453">
        <f>'orario Docenti da compilare'!AF64</f>
        <v>0</v>
      </c>
      <c r="AG5" s="453">
        <f>'orario Docenti da compilare'!AG64</f>
        <v>0</v>
      </c>
      <c r="AH5" s="453">
        <f>'orario Docenti da compilare'!AH64</f>
        <v>0</v>
      </c>
      <c r="AI5" s="456">
        <f>'orario Docenti da compilare'!AI64</f>
        <v>0</v>
      </c>
      <c r="AJ5" s="453" t="str">
        <f>'orario Docenti da compilare'!AJ64</f>
        <v>D</v>
      </c>
      <c r="AK5" s="453" t="str">
        <f>'orario Docenti da compilare'!AK64</f>
        <v>1B</v>
      </c>
      <c r="AL5" s="454" t="str">
        <f>'orario Docenti da compilare'!AL64</f>
        <v>1B</v>
      </c>
      <c r="AM5" s="531" t="str">
        <f t="shared" si="0"/>
        <v>Tecnologia</v>
      </c>
      <c r="AN5" s="532"/>
      <c r="AO5" s="538">
        <f>$J$3</f>
        <v>2</v>
      </c>
      <c r="AP5" s="539" t="e">
        <f t="array" aca="1" ref="AP5" ca="1">_xludf.XLOOKUP(AR2,$D$4:$D$54,$AM$4:$AM$54)</f>
        <v>#NAME?</v>
      </c>
      <c r="AQ5" s="540" t="e">
        <f t="array" aca="1" ref="AQ5" ca="1">_xludf.XLOOKUP(AR2,$J$4:$J$54,$AM$4:$AM$54)</f>
        <v>#NAME?</v>
      </c>
      <c r="AR5" s="540" t="e">
        <f t="array" aca="1" ref="AR5" ca="1">_xludf.XLOOKUP(AR2,$S$4:$S$54,$AM$4:$AM$54)</f>
        <v>#NAME?</v>
      </c>
      <c r="AS5" s="527" t="e">
        <f t="array" aca="1" ref="AS5" ca="1">_xludf.XLOOKUP(AR2,$Y$4:$Y$54,$AM$4:$AM$54)</f>
        <v>#NAME?</v>
      </c>
      <c r="AT5" s="541" t="e">
        <f t="array" aca="1" ref="AT5" ca="1">_xludf.XLOOKUP(AR2,$AE$4:$AE$54,$AM$4:$AM$54)</f>
        <v>#NAME?</v>
      </c>
      <c r="AU5" s="526"/>
    </row>
    <row r="6" spans="1:47" ht="18.75" customHeight="1" x14ac:dyDescent="0.2">
      <c r="A6" s="440" t="str">
        <f>'orario Docenti da compilare'!A65</f>
        <v>Matematica</v>
      </c>
      <c r="B6" s="441" t="str">
        <f>'orario Docenti da compilare'!B65</f>
        <v>Brich Eleonora</v>
      </c>
      <c r="C6" s="452">
        <f>'orario Docenti da compilare'!C65</f>
        <v>0</v>
      </c>
      <c r="D6" s="453">
        <f>'orario Docenti da compilare'!D65</f>
        <v>0</v>
      </c>
      <c r="E6" s="453" t="str">
        <f>'orario Docenti da compilare'!E65</f>
        <v>1C</v>
      </c>
      <c r="F6" s="453" t="str">
        <f>'orario Docenti da compilare'!F65</f>
        <v>2C</v>
      </c>
      <c r="G6" s="453">
        <f>'orario Docenti da compilare'!G65</f>
        <v>0</v>
      </c>
      <c r="H6" s="454" t="str">
        <f>'orario Docenti da compilare'!H65</f>
        <v>3C</v>
      </c>
      <c r="I6" s="455">
        <f>'orario Docenti da compilare'!I65</f>
        <v>0</v>
      </c>
      <c r="J6" s="453">
        <f>'orario Docenti da compilare'!J65</f>
        <v>0</v>
      </c>
      <c r="K6" s="453" t="str">
        <f>'orario Docenti da compilare'!K65</f>
        <v>1C</v>
      </c>
      <c r="L6" s="453" t="str">
        <f>'orario Docenti da compilare'!L65</f>
        <v>2C</v>
      </c>
      <c r="M6" s="453" t="str">
        <f>'orario Docenti da compilare'!M65</f>
        <v>2C</v>
      </c>
      <c r="N6" s="456">
        <f>'orario Docenti da compilare'!N65</f>
        <v>0</v>
      </c>
      <c r="O6" s="453" t="str">
        <f>'orario Docenti da compilare'!O65</f>
        <v>3C</v>
      </c>
      <c r="P6" s="453" t="str">
        <f>'orario Docenti da compilare'!P65</f>
        <v>3C</v>
      </c>
      <c r="Q6" s="454" t="str">
        <f>'orario Docenti da compilare'!Q65</f>
        <v>1C</v>
      </c>
      <c r="R6" s="455">
        <f>'orario Docenti da compilare'!R65</f>
        <v>0</v>
      </c>
      <c r="S6" s="453">
        <f>'orario Docenti da compilare'!S65</f>
        <v>0</v>
      </c>
      <c r="T6" s="453">
        <f>'orario Docenti da compilare'!T65</f>
        <v>0</v>
      </c>
      <c r="U6" s="453" t="str">
        <f>'orario Docenti da compilare'!U65</f>
        <v>1C</v>
      </c>
      <c r="V6" s="453" t="str">
        <f>'orario Docenti da compilare'!V65</f>
        <v>2C</v>
      </c>
      <c r="W6" s="454" t="str">
        <f>'orario Docenti da compilare'!W65</f>
        <v>3C</v>
      </c>
      <c r="X6" s="455">
        <f>'orario Docenti da compilare'!X65</f>
        <v>0</v>
      </c>
      <c r="Y6" s="453" t="str">
        <f>'orario Docenti da compilare'!Y65</f>
        <v>D</v>
      </c>
      <c r="Z6" s="453" t="str">
        <f>'orario Docenti da compilare'!Z65</f>
        <v>1C</v>
      </c>
      <c r="AA6" s="453" t="str">
        <f>'orario Docenti da compilare'!AA65</f>
        <v>3C</v>
      </c>
      <c r="AB6" s="453" t="str">
        <f>'orario Docenti da compilare'!AB65</f>
        <v>3C</v>
      </c>
      <c r="AC6" s="454" t="str">
        <f>'orario Docenti da compilare'!AC65</f>
        <v>2C</v>
      </c>
      <c r="AD6" s="455" t="str">
        <f>'orario Docenti da compilare'!AD65</f>
        <v>1C</v>
      </c>
      <c r="AE6" s="453" t="str">
        <f>'orario Docenti da compilare'!AE65</f>
        <v>1C</v>
      </c>
      <c r="AF6" s="453">
        <f>'orario Docenti da compilare'!AF65</f>
        <v>0</v>
      </c>
      <c r="AG6" s="453" t="str">
        <f>'orario Docenti da compilare'!AG65</f>
        <v>2C</v>
      </c>
      <c r="AH6" s="453" t="str">
        <f>'orario Docenti da compilare'!AH65</f>
        <v>2C</v>
      </c>
      <c r="AI6" s="456">
        <f>'orario Docenti da compilare'!AI65</f>
        <v>0</v>
      </c>
      <c r="AJ6" s="453" t="str">
        <f>'orario Docenti da compilare'!AJ65</f>
        <v>3C</v>
      </c>
      <c r="AK6" s="453" t="str">
        <f>'orario Docenti da compilare'!AK65</f>
        <v>D</v>
      </c>
      <c r="AL6" s="454">
        <f>'orario Docenti da compilare'!AL65</f>
        <v>0</v>
      </c>
      <c r="AM6" s="531" t="str">
        <f t="shared" si="0"/>
        <v>Matematica</v>
      </c>
      <c r="AN6" s="532"/>
      <c r="AO6" s="538">
        <f>$K$3</f>
        <v>3</v>
      </c>
      <c r="AP6" s="542" t="e">
        <f t="array" aca="1" ref="AP6" ca="1">_xludf.XLOOKUP(AR2,$E$4:$E$54,$AM$4:$AM$54)</f>
        <v>#NAME?</v>
      </c>
      <c r="AQ6" s="527" t="e">
        <f t="array" aca="1" ref="AQ6" ca="1">_xludf.XLOOKUP(AR2,$K$4:$K$54,$AM$4:$AM$54)</f>
        <v>#NAME?</v>
      </c>
      <c r="AR6" s="540" t="e">
        <f t="array" aca="1" ref="AR6" ca="1">_xludf.XLOOKUP(AR2,$T$4:$T$54,$AM$4:$AM$54)</f>
        <v>#NAME?</v>
      </c>
      <c r="AS6" s="527" t="e">
        <f t="array" aca="1" ref="AS6" ca="1">_xludf.XLOOKUP(AR2,$Z$4:$Z$54,$AM$4:$AM$54)</f>
        <v>#NAME?</v>
      </c>
      <c r="AT6" s="541" t="e">
        <f t="array" aca="1" ref="AT6" ca="1">_xludf.XLOOKUP(AR2,$AF$4:$AF$54,$AM$4:$AM$54)</f>
        <v>#NAME?</v>
      </c>
      <c r="AU6" s="526"/>
    </row>
    <row r="7" spans="1:47" ht="18.75" customHeight="1" x14ac:dyDescent="0.2">
      <c r="A7" s="440" t="str">
        <f>'orario Docenti da compilare'!A66</f>
        <v>Motoria</v>
      </c>
      <c r="B7" s="441" t="str">
        <f>'orario Docenti da compilare'!B66</f>
        <v>Broggini Andrea</v>
      </c>
      <c r="C7" s="452">
        <f>'orario Docenti da compilare'!C66</f>
        <v>0</v>
      </c>
      <c r="D7" s="453" t="str">
        <f>'orario Docenti da compilare'!D66</f>
        <v>D</v>
      </c>
      <c r="E7" s="453" t="str">
        <f>'orario Docenti da compilare'!E66</f>
        <v>1D</v>
      </c>
      <c r="F7" s="453" t="str">
        <f>'orario Docenti da compilare'!F66</f>
        <v>1D</v>
      </c>
      <c r="G7" s="453" t="str">
        <f>'orario Docenti da compilare'!G66</f>
        <v>3E</v>
      </c>
      <c r="H7" s="454" t="str">
        <f>'orario Docenti da compilare'!H66</f>
        <v>3E</v>
      </c>
      <c r="I7" s="455">
        <f>'orario Docenti da compilare'!I66</f>
        <v>0</v>
      </c>
      <c r="J7" s="453">
        <f>'orario Docenti da compilare'!J66</f>
        <v>0</v>
      </c>
      <c r="K7" s="453">
        <f>'orario Docenti da compilare'!K66</f>
        <v>0</v>
      </c>
      <c r="L7" s="453">
        <f>'orario Docenti da compilare'!L66</f>
        <v>0</v>
      </c>
      <c r="M7" s="453">
        <f>'orario Docenti da compilare'!M66</f>
        <v>0</v>
      </c>
      <c r="N7" s="456">
        <f>'orario Docenti da compilare'!N66</f>
        <v>0</v>
      </c>
      <c r="O7" s="453" t="str">
        <f>'orario Docenti da compilare'!O66</f>
        <v>D</v>
      </c>
      <c r="P7" s="453" t="str">
        <f>'orario Docenti da compilare'!P66</f>
        <v>2C</v>
      </c>
      <c r="Q7" s="454" t="str">
        <f>'orario Docenti da compilare'!Q66</f>
        <v>2C</v>
      </c>
      <c r="R7" s="455" t="str">
        <f>'orario Docenti da compilare'!R66</f>
        <v>3C</v>
      </c>
      <c r="S7" s="453" t="str">
        <f>'orario Docenti da compilare'!S66</f>
        <v>3C</v>
      </c>
      <c r="T7" s="453" t="str">
        <f>'orario Docenti da compilare'!T66</f>
        <v>3D</v>
      </c>
      <c r="U7" s="453" t="str">
        <f>'orario Docenti da compilare'!U66</f>
        <v>3D</v>
      </c>
      <c r="V7" s="453" t="str">
        <f>'orario Docenti da compilare'!V66</f>
        <v>2E</v>
      </c>
      <c r="W7" s="454" t="str">
        <f>'orario Docenti da compilare'!W66</f>
        <v>2E</v>
      </c>
      <c r="X7" s="455" t="str">
        <f>'orario Docenti da compilare'!X66</f>
        <v>2D</v>
      </c>
      <c r="Y7" s="453" t="str">
        <f>'orario Docenti da compilare'!Y66</f>
        <v>2D</v>
      </c>
      <c r="Z7" s="453" t="str">
        <f>'orario Docenti da compilare'!Z66</f>
        <v>1E</v>
      </c>
      <c r="AA7" s="453" t="str">
        <f>'orario Docenti da compilare'!AA66</f>
        <v>1E</v>
      </c>
      <c r="AB7" s="453" t="str">
        <f>'orario Docenti da compilare'!AB66</f>
        <v>1C</v>
      </c>
      <c r="AC7" s="454" t="str">
        <f>'orario Docenti da compilare'!AC66</f>
        <v>1C</v>
      </c>
      <c r="AD7" s="455">
        <f>'orario Docenti da compilare'!AD66</f>
        <v>0</v>
      </c>
      <c r="AE7" s="453">
        <f>'orario Docenti da compilare'!AE66</f>
        <v>0</v>
      </c>
      <c r="AF7" s="453">
        <f>'orario Docenti da compilare'!AF66</f>
        <v>0</v>
      </c>
      <c r="AG7" s="453">
        <f>'orario Docenti da compilare'!AG66</f>
        <v>0</v>
      </c>
      <c r="AH7" s="453">
        <f>'orario Docenti da compilare'!AH66</f>
        <v>0</v>
      </c>
      <c r="AI7" s="456">
        <f>'orario Docenti da compilare'!AI66</f>
        <v>0</v>
      </c>
      <c r="AJ7" s="453">
        <f>'orario Docenti da compilare'!AJ66</f>
        <v>0</v>
      </c>
      <c r="AK7" s="453">
        <f>'orario Docenti da compilare'!AK66</f>
        <v>0</v>
      </c>
      <c r="AL7" s="454">
        <f>'orario Docenti da compilare'!AL66</f>
        <v>0</v>
      </c>
      <c r="AM7" s="531" t="str">
        <f t="shared" si="0"/>
        <v>Motoria</v>
      </c>
      <c r="AN7" s="532"/>
      <c r="AO7" s="543">
        <f>$L$3</f>
        <v>4</v>
      </c>
      <c r="AP7" s="544" t="e">
        <f t="array" aca="1" ref="AP7" ca="1">_xludf.XLOOKUP(AR2,$F$4:$F$54,$AM$4:$AM$54)</f>
        <v>#NAME?</v>
      </c>
      <c r="AQ7" s="545" t="e">
        <f t="array" aca="1" ref="AQ7" ca="1">_xludf.XLOOKUP(AR2,$L$4:$L$54,$AM$4:$AM$54)</f>
        <v>#NAME?</v>
      </c>
      <c r="AR7" s="546" t="e">
        <f t="array" aca="1" ref="AR7" ca="1">_xludf.XLOOKUP(AR2,$U$4:$U$54,$AM$4:$AM$54)</f>
        <v>#NAME?</v>
      </c>
      <c r="AS7" s="546" t="e">
        <f t="array" aca="1" ref="AS7" ca="1">_xludf.XLOOKUP(AR2,$AA$4:$AA$54,$AM$4:$AM$54)</f>
        <v>#NAME?</v>
      </c>
      <c r="AT7" s="547" t="e">
        <f t="array" aca="1" ref="AT7" ca="1">_xludf.XLOOKUP(AR2,$AG$4:$AG$54,$AM$4:$AM$54)</f>
        <v>#NAME?</v>
      </c>
      <c r="AU7" s="407"/>
    </row>
    <row r="8" spans="1:47" ht="18.75" customHeight="1" x14ac:dyDescent="0.2">
      <c r="A8" s="440" t="str">
        <f>'orario Docenti da compilare'!A67</f>
        <v>Lettere</v>
      </c>
      <c r="B8" s="441" t="str">
        <f>'orario Docenti da compilare'!B67</f>
        <v>Bronzi Giulia</v>
      </c>
      <c r="C8" s="452" t="str">
        <f>'orario Docenti da compilare'!C67</f>
        <v>3C</v>
      </c>
      <c r="D8" s="453" t="str">
        <f>'orario Docenti da compilare'!D67</f>
        <v>3C</v>
      </c>
      <c r="E8" s="453">
        <f>'orario Docenti da compilare'!E67</f>
        <v>0</v>
      </c>
      <c r="F8" s="453" t="str">
        <f>'orario Docenti da compilare'!F67</f>
        <v>3A</v>
      </c>
      <c r="G8" s="453" t="str">
        <f>'orario Docenti da compilare'!G67</f>
        <v>3A</v>
      </c>
      <c r="H8" s="454" t="str">
        <f>'orario Docenti da compilare'!H67</f>
        <v>3A</v>
      </c>
      <c r="I8" s="455" t="str">
        <f>'orario Docenti da compilare'!I67</f>
        <v>3A</v>
      </c>
      <c r="J8" s="453" t="str">
        <f>'orario Docenti da compilare'!J67</f>
        <v>3A</v>
      </c>
      <c r="K8" s="453" t="str">
        <f>'orario Docenti da compilare'!K67</f>
        <v>3C</v>
      </c>
      <c r="L8" s="453" t="str">
        <f>'orario Docenti da compilare'!L67</f>
        <v>3C</v>
      </c>
      <c r="M8" s="453" t="str">
        <f>'orario Docenti da compilare'!M67</f>
        <v>3C</v>
      </c>
      <c r="N8" s="456">
        <f>'orario Docenti da compilare'!N67</f>
        <v>0</v>
      </c>
      <c r="O8" s="453">
        <f>'orario Docenti da compilare'!O67</f>
        <v>0</v>
      </c>
      <c r="P8" s="453">
        <f>'orario Docenti da compilare'!P67</f>
        <v>0</v>
      </c>
      <c r="Q8" s="454">
        <f>'orario Docenti da compilare'!Q67</f>
        <v>0</v>
      </c>
      <c r="R8" s="455" t="str">
        <f>'orario Docenti da compilare'!R67</f>
        <v>3A</v>
      </c>
      <c r="S8" s="453">
        <f>'orario Docenti da compilare'!S67</f>
        <v>0</v>
      </c>
      <c r="T8" s="453" t="str">
        <f>'orario Docenti da compilare'!T67</f>
        <v>3C</v>
      </c>
      <c r="U8" s="453" t="str">
        <f>'orario Docenti da compilare'!U67</f>
        <v>3A</v>
      </c>
      <c r="V8" s="453">
        <f>'orario Docenti da compilare'!V67</f>
        <v>0</v>
      </c>
      <c r="W8" s="454" t="str">
        <f>'orario Docenti da compilare'!W67</f>
        <v>3A</v>
      </c>
      <c r="X8" s="455" t="str">
        <f>'orario Docenti da compilare'!X67</f>
        <v>3C</v>
      </c>
      <c r="Y8" s="453" t="str">
        <f>'orario Docenti da compilare'!Y67</f>
        <v>3C</v>
      </c>
      <c r="Z8" s="453" t="str">
        <f>'orario Docenti da compilare'!Z67</f>
        <v>3C</v>
      </c>
      <c r="AA8" s="453" t="str">
        <f>'orario Docenti da compilare'!AA67</f>
        <v>3A</v>
      </c>
      <c r="AB8" s="453" t="str">
        <f>'orario Docenti da compilare'!AB67</f>
        <v>3B</v>
      </c>
      <c r="AC8" s="454" t="str">
        <f>'orario Docenti da compilare'!AC67</f>
        <v>3B</v>
      </c>
      <c r="AD8" s="455" t="str">
        <f>'orario Docenti da compilare'!AD67</f>
        <v>3A</v>
      </c>
      <c r="AE8" s="453" t="str">
        <f>'orario Docenti da compilare'!AE67</f>
        <v>3A</v>
      </c>
      <c r="AF8" s="453">
        <f>'orario Docenti da compilare'!AF67</f>
        <v>0</v>
      </c>
      <c r="AG8" s="453">
        <f>'orario Docenti da compilare'!AG67</f>
        <v>0</v>
      </c>
      <c r="AH8" s="453" t="str">
        <f>'orario Docenti da compilare'!AH67</f>
        <v>D</v>
      </c>
      <c r="AI8" s="456">
        <f>'orario Docenti da compilare'!AI67</f>
        <v>0</v>
      </c>
      <c r="AJ8" s="453" t="str">
        <f>'orario Docenti da compilare'!AJ67</f>
        <v>3B</v>
      </c>
      <c r="AK8" s="453" t="str">
        <f>'orario Docenti da compilare'!AK67</f>
        <v>3C</v>
      </c>
      <c r="AL8" s="454" t="str">
        <f>'orario Docenti da compilare'!AL67</f>
        <v>3C</v>
      </c>
      <c r="AM8" s="531" t="str">
        <f t="shared" si="0"/>
        <v>Lettere</v>
      </c>
      <c r="AN8" s="532"/>
      <c r="AO8" s="548">
        <f>$M$3</f>
        <v>5</v>
      </c>
      <c r="AP8" s="544" t="e">
        <f t="array" aca="1" ref="AP8" ca="1">_xludf.XLOOKUP(AR2,$G$4:$G$54,$AM$4:$AM$54)</f>
        <v>#NAME?</v>
      </c>
      <c r="AQ8" s="546" t="e">
        <f t="array" aca="1" ref="AQ8" ca="1">_xludf.XLOOKUP(AR2,$M$4:$M$54,$AM$4:$AM$54)</f>
        <v>#NAME?</v>
      </c>
      <c r="AR8" s="546" t="e">
        <f t="array" aca="1" ref="AR8" ca="1">_xludf.XLOOKUP(AR2,$V$4:$V$54,$AM$4:$AM$54)</f>
        <v>#NAME?</v>
      </c>
      <c r="AS8" s="546" t="e">
        <f t="array" aca="1" ref="AS8" ca="1">_xludf.XLOOKUP(AR2,$AB$4:$AB$54,$AM$4:$AM$54)</f>
        <v>#NAME?</v>
      </c>
      <c r="AT8" s="547" t="e">
        <f t="array" aca="1" ref="AT8" ca="1">_xludf.XLOOKUP(AR2,$AH$4:$AH$54,$AM$4:$AM$54)</f>
        <v>#NAME?</v>
      </c>
      <c r="AU8" s="519"/>
    </row>
    <row r="9" spans="1:47" ht="18.75" customHeight="1" x14ac:dyDescent="0.2">
      <c r="A9" s="440" t="str">
        <f>'orario Docenti da compilare'!A68</f>
        <v>Inglese</v>
      </c>
      <c r="B9" s="441" t="str">
        <f>'orario Docenti da compilare'!B68</f>
        <v>Capellaro Valeria</v>
      </c>
      <c r="C9" s="452" t="str">
        <f>'orario Docenti da compilare'!C68</f>
        <v>2C</v>
      </c>
      <c r="D9" s="453">
        <f>'orario Docenti da compilare'!D68</f>
        <v>0</v>
      </c>
      <c r="E9" s="453" t="str">
        <f>'orario Docenti da compilare'!E68</f>
        <v>3C</v>
      </c>
      <c r="F9" s="453" t="str">
        <f>'orario Docenti da compilare'!F68</f>
        <v>1C</v>
      </c>
      <c r="G9" s="453">
        <f>'orario Docenti da compilare'!G68</f>
        <v>0</v>
      </c>
      <c r="H9" s="454">
        <f>'orario Docenti da compilare'!H68</f>
        <v>0</v>
      </c>
      <c r="I9" s="455">
        <f>'orario Docenti da compilare'!I68</f>
        <v>0</v>
      </c>
      <c r="J9" s="453">
        <f>'orario Docenti da compilare'!J68</f>
        <v>0</v>
      </c>
      <c r="K9" s="453">
        <f>'orario Docenti da compilare'!K68</f>
        <v>0</v>
      </c>
      <c r="L9" s="453">
        <f>'orario Docenti da compilare'!L68</f>
        <v>0</v>
      </c>
      <c r="M9" s="453">
        <f>'orario Docenti da compilare'!M68</f>
        <v>0</v>
      </c>
      <c r="N9" s="456">
        <f>'orario Docenti da compilare'!N68</f>
        <v>0</v>
      </c>
      <c r="O9" s="453" t="str">
        <f>'orario Docenti da compilare'!O68</f>
        <v>2C</v>
      </c>
      <c r="P9" s="453" t="str">
        <f>'orario Docenti da compilare'!P68</f>
        <v>1C</v>
      </c>
      <c r="Q9" s="454" t="str">
        <f>'orario Docenti da compilare'!Q68</f>
        <v>3C</v>
      </c>
      <c r="R9" s="455" t="str">
        <f>'orario Docenti da compilare'!R68</f>
        <v>2C</v>
      </c>
      <c r="S9" s="453">
        <f>'orario Docenti da compilare'!S68</f>
        <v>0</v>
      </c>
      <c r="T9" s="453" t="str">
        <f>'orario Docenti da compilare'!T68</f>
        <v>1C</v>
      </c>
      <c r="U9" s="453" t="str">
        <f>'orario Docenti da compilare'!U68</f>
        <v>2C</v>
      </c>
      <c r="V9" s="453" t="str">
        <f>'orario Docenti da compilare'!V68</f>
        <v>3C</v>
      </c>
      <c r="W9" s="454">
        <f>'orario Docenti da compilare'!W68</f>
        <v>0</v>
      </c>
      <c r="X9" s="455">
        <f>'orario Docenti da compilare'!X68</f>
        <v>0</v>
      </c>
      <c r="Y9" s="453">
        <f>'orario Docenti da compilare'!Y68</f>
        <v>0</v>
      </c>
      <c r="Z9" s="453">
        <f>'orario Docenti da compilare'!Z68</f>
        <v>0</v>
      </c>
      <c r="AA9" s="453" t="str">
        <f>'orario Docenti da compilare'!AA68</f>
        <v>1C</v>
      </c>
      <c r="AB9" s="453" t="str">
        <f>'orario Docenti da compilare'!AB68</f>
        <v>D</v>
      </c>
      <c r="AC9" s="454" t="str">
        <f>'orario Docenti da compilare'!AC68</f>
        <v>3C</v>
      </c>
      <c r="AD9" s="455" t="str">
        <f>'orario Docenti da compilare'!AD68</f>
        <v>D</v>
      </c>
      <c r="AE9" s="453">
        <f>'orario Docenti da compilare'!AE68</f>
        <v>0</v>
      </c>
      <c r="AF9" s="453" t="str">
        <f>'orario Docenti da compilare'!AF68</f>
        <v>1C</v>
      </c>
      <c r="AG9" s="453">
        <f>'orario Docenti da compilare'!AG68</f>
        <v>0</v>
      </c>
      <c r="AH9" s="453" t="str">
        <f>'orario Docenti da compilare'!AH68</f>
        <v>3C</v>
      </c>
      <c r="AI9" s="456">
        <f>'orario Docenti da compilare'!AI68</f>
        <v>0</v>
      </c>
      <c r="AJ9" s="453" t="str">
        <f>'orario Docenti da compilare'!AJ68</f>
        <v>2C</v>
      </c>
      <c r="AK9" s="453">
        <f>'orario Docenti da compilare'!AK68</f>
        <v>0</v>
      </c>
      <c r="AL9" s="454">
        <f>'orario Docenti da compilare'!AL68</f>
        <v>0</v>
      </c>
      <c r="AM9" s="531" t="str">
        <f t="shared" si="0"/>
        <v>Inglese</v>
      </c>
      <c r="AN9" s="532"/>
      <c r="AO9" s="538">
        <f>$O$3</f>
        <v>6</v>
      </c>
      <c r="AP9" s="539" t="e">
        <f t="array" aca="1" ref="AP9" ca="1">_xludf.XLOOKUP(AR2,$H$4:$H$54,$AM$4:$AM$54)</f>
        <v>#NAME?</v>
      </c>
      <c r="AQ9" s="540" t="e">
        <f t="array" aca="1" ref="AQ9" ca="1">_xludf.XLOOKUP(AR2,$O$4:$O$54,$AM$4:$AM$54)</f>
        <v>#NAME?</v>
      </c>
      <c r="AR9" s="527" t="e">
        <f t="array" aca="1" ref="AR9" ca="1">_xludf.XLOOKUP(AR2,$W$4:$W$54,$AM$4:$AM$54)</f>
        <v>#NAME?</v>
      </c>
      <c r="AS9" s="527" t="e">
        <f t="array" aca="1" ref="AS9" ca="1">_xludf.XLOOKUP(AR2,$AC$4:$AC$54,$AM$4:$AM$54)</f>
        <v>#NAME?</v>
      </c>
      <c r="AT9" s="541" t="e">
        <f t="array" aca="1" ref="AT9" ca="1">_xludf.XLOOKUP(AR2,$AJ$4:$AJ$54,$AM$4:$AM$54)</f>
        <v>#NAME?</v>
      </c>
      <c r="AU9" s="526"/>
    </row>
    <row r="10" spans="1:47" ht="18.75" customHeight="1" x14ac:dyDescent="0.2">
      <c r="A10" s="440" t="str">
        <f>'orario Docenti da compilare'!A69</f>
        <v>Lettere</v>
      </c>
      <c r="B10" s="441" t="str">
        <f>'orario Docenti da compilare'!B69</f>
        <v>Capra Giorgio</v>
      </c>
      <c r="C10" s="452" t="str">
        <f>'orario Docenti da compilare'!C69</f>
        <v>1B</v>
      </c>
      <c r="D10" s="453" t="str">
        <f>'orario Docenti da compilare'!D69</f>
        <v>1B</v>
      </c>
      <c r="E10" s="453" t="str">
        <f>'orario Docenti da compilare'!E69</f>
        <v>1A</v>
      </c>
      <c r="F10" s="453" t="str">
        <f>'orario Docenti da compilare'!F69</f>
        <v>1A</v>
      </c>
      <c r="G10" s="453">
        <f>'orario Docenti da compilare'!G69</f>
        <v>0</v>
      </c>
      <c r="H10" s="454">
        <f>'orario Docenti da compilare'!H69</f>
        <v>0</v>
      </c>
      <c r="I10" s="455">
        <f>'orario Docenti da compilare'!I69</f>
        <v>0</v>
      </c>
      <c r="J10" s="453">
        <f>'orario Docenti da compilare'!J69</f>
        <v>0</v>
      </c>
      <c r="K10" s="453">
        <f>'orario Docenti da compilare'!K69</f>
        <v>0</v>
      </c>
      <c r="L10" s="453" t="str">
        <f>'orario Docenti da compilare'!L69</f>
        <v>1B</v>
      </c>
      <c r="M10" s="453" t="str">
        <f>'orario Docenti da compilare'!M69</f>
        <v>1B</v>
      </c>
      <c r="N10" s="456">
        <f>'orario Docenti da compilare'!N69</f>
        <v>0</v>
      </c>
      <c r="O10" s="453" t="str">
        <f>'orario Docenti da compilare'!O69</f>
        <v>1B</v>
      </c>
      <c r="P10" s="453" t="str">
        <f>'orario Docenti da compilare'!P69</f>
        <v>D</v>
      </c>
      <c r="Q10" s="454" t="str">
        <f>'orario Docenti da compilare'!Q69</f>
        <v>1A</v>
      </c>
      <c r="R10" s="455" t="str">
        <f>'orario Docenti da compilare'!R69</f>
        <v>1A</v>
      </c>
      <c r="S10" s="453" t="str">
        <f>'orario Docenti da compilare'!S69</f>
        <v>1A</v>
      </c>
      <c r="T10" s="453" t="str">
        <f>'orario Docenti da compilare'!T69</f>
        <v>D</v>
      </c>
      <c r="U10" s="453" t="str">
        <f>'orario Docenti da compilare'!U69</f>
        <v>1B</v>
      </c>
      <c r="V10" s="453" t="str">
        <f>'orario Docenti da compilare'!V69</f>
        <v>1B</v>
      </c>
      <c r="W10" s="454">
        <f>'orario Docenti da compilare'!W69</f>
        <v>0</v>
      </c>
      <c r="X10" s="455" t="str">
        <f>'orario Docenti da compilare'!X69</f>
        <v>1B</v>
      </c>
      <c r="Y10" s="453" t="str">
        <f>'orario Docenti da compilare'!Y69</f>
        <v>1B</v>
      </c>
      <c r="Z10" s="453" t="str">
        <f>'orario Docenti da compilare'!Z69</f>
        <v>1A</v>
      </c>
      <c r="AA10" s="453" t="str">
        <f>'orario Docenti da compilare'!AA69</f>
        <v>1A</v>
      </c>
      <c r="AB10" s="453">
        <f>'orario Docenti da compilare'!AB69</f>
        <v>0</v>
      </c>
      <c r="AC10" s="454" t="str">
        <f>'orario Docenti da compilare'!AC69</f>
        <v>1A</v>
      </c>
      <c r="AD10" s="455" t="str">
        <f>'orario Docenti da compilare'!AD69</f>
        <v>1B</v>
      </c>
      <c r="AE10" s="453" t="str">
        <f>'orario Docenti da compilare'!AE69</f>
        <v>1B</v>
      </c>
      <c r="AF10" s="453">
        <f>'orario Docenti da compilare'!AF69</f>
        <v>0</v>
      </c>
      <c r="AG10" s="453" t="str">
        <f>'orario Docenti da compilare'!AG69</f>
        <v>1A</v>
      </c>
      <c r="AH10" s="453" t="str">
        <f>'orario Docenti da compilare'!AH69</f>
        <v>1A</v>
      </c>
      <c r="AI10" s="456">
        <f>'orario Docenti da compilare'!AI69</f>
        <v>0</v>
      </c>
      <c r="AJ10" s="453" t="str">
        <f>'orario Docenti da compilare'!AJ69</f>
        <v>1A</v>
      </c>
      <c r="AK10" s="453">
        <f>'orario Docenti da compilare'!AK69</f>
        <v>0</v>
      </c>
      <c r="AL10" s="454">
        <f>'orario Docenti da compilare'!AL69</f>
        <v>0</v>
      </c>
      <c r="AM10" s="531" t="str">
        <f t="shared" si="0"/>
        <v>Lettere</v>
      </c>
      <c r="AN10" s="532"/>
      <c r="AO10" s="549">
        <f>$P$3</f>
        <v>7</v>
      </c>
      <c r="AP10" s="550"/>
      <c r="AQ10" s="527" t="e">
        <f t="array" aca="1" ref="AQ10" ca="1">_xludf.XLOOKUP(AR2,$P$4:$P$54,$AM$4:$AM$54)</f>
        <v>#NAME?</v>
      </c>
      <c r="AR10" s="527"/>
      <c r="AS10" s="527"/>
      <c r="AT10" s="541" t="e">
        <f t="array" aca="1" ref="AT10" ca="1">_xludf.XLOOKUP(AR2,$AK$4:$AK$54,$AM$4:$AM$54)</f>
        <v>#NAME?</v>
      </c>
      <c r="AU10" s="526"/>
    </row>
    <row r="11" spans="1:47" ht="18.75" customHeight="1" x14ac:dyDescent="0.2">
      <c r="A11" s="440" t="str">
        <f>'orario Docenti da compilare'!A70</f>
        <v>Arte</v>
      </c>
      <c r="B11" s="441" t="str">
        <f>'orario Docenti da compilare'!B70</f>
        <v>Casati Chiara</v>
      </c>
      <c r="C11" s="452">
        <f>'orario Docenti da compilare'!C70</f>
        <v>0</v>
      </c>
      <c r="D11" s="453">
        <f>'orario Docenti da compilare'!D70</f>
        <v>0</v>
      </c>
      <c r="E11" s="453">
        <f>'orario Docenti da compilare'!E70</f>
        <v>0</v>
      </c>
      <c r="F11" s="453">
        <f>'orario Docenti da compilare'!F70</f>
        <v>0</v>
      </c>
      <c r="G11" s="453">
        <f>'orario Docenti da compilare'!G70</f>
        <v>0</v>
      </c>
      <c r="H11" s="454">
        <f>'orario Docenti da compilare'!H70</f>
        <v>0</v>
      </c>
      <c r="I11" s="455">
        <f>'orario Docenti da compilare'!I70</f>
        <v>0</v>
      </c>
      <c r="J11" s="453" t="str">
        <f>'orario Docenti da compilare'!J70</f>
        <v>1D</v>
      </c>
      <c r="K11" s="453" t="str">
        <f>'orario Docenti da compilare'!K70</f>
        <v>1D</v>
      </c>
      <c r="L11" s="453" t="str">
        <f>'orario Docenti da compilare'!L70</f>
        <v>3E</v>
      </c>
      <c r="M11" s="453" t="str">
        <f>'orario Docenti da compilare'!M70</f>
        <v>3E</v>
      </c>
      <c r="N11" s="456">
        <f>'orario Docenti da compilare'!N70</f>
        <v>0</v>
      </c>
      <c r="O11" s="453" t="str">
        <f>'orario Docenti da compilare'!O70</f>
        <v>D</v>
      </c>
      <c r="P11" s="453" t="str">
        <f>'orario Docenti da compilare'!P70</f>
        <v>3D</v>
      </c>
      <c r="Q11" s="454" t="str">
        <f>'orario Docenti da compilare'!Q70</f>
        <v>3D</v>
      </c>
      <c r="R11" s="455" t="str">
        <f>'orario Docenti da compilare'!R70</f>
        <v>2D</v>
      </c>
      <c r="S11" s="453" t="str">
        <f>'orario Docenti da compilare'!S70</f>
        <v>2D</v>
      </c>
      <c r="T11" s="453">
        <f>'orario Docenti da compilare'!T70</f>
        <v>0</v>
      </c>
      <c r="U11" s="453">
        <f>'orario Docenti da compilare'!U70</f>
        <v>0</v>
      </c>
      <c r="V11" s="453">
        <f>'orario Docenti da compilare'!V70</f>
        <v>0</v>
      </c>
      <c r="W11" s="454">
        <f>'orario Docenti da compilare'!W70</f>
        <v>0</v>
      </c>
      <c r="X11" s="455">
        <f>'orario Docenti da compilare'!X70</f>
        <v>0</v>
      </c>
      <c r="Y11" s="453">
        <f>'orario Docenti da compilare'!Y70</f>
        <v>0</v>
      </c>
      <c r="Z11" s="453">
        <f>'orario Docenti da compilare'!Z70</f>
        <v>0</v>
      </c>
      <c r="AA11" s="453">
        <f>'orario Docenti da compilare'!AA70</f>
        <v>0</v>
      </c>
      <c r="AB11" s="453">
        <f>'orario Docenti da compilare'!AB70</f>
        <v>0</v>
      </c>
      <c r="AC11" s="454">
        <f>'orario Docenti da compilare'!AC70</f>
        <v>0</v>
      </c>
      <c r="AD11" s="455">
        <f>'orario Docenti da compilare'!AD70</f>
        <v>0</v>
      </c>
      <c r="AE11" s="453">
        <f>'orario Docenti da compilare'!AE70</f>
        <v>0</v>
      </c>
      <c r="AF11" s="453">
        <f>'orario Docenti da compilare'!AF70</f>
        <v>0</v>
      </c>
      <c r="AG11" s="453">
        <f>'orario Docenti da compilare'!AG70</f>
        <v>0</v>
      </c>
      <c r="AH11" s="453">
        <f>'orario Docenti da compilare'!AH70</f>
        <v>0</v>
      </c>
      <c r="AI11" s="456">
        <f>'orario Docenti da compilare'!AI70</f>
        <v>0</v>
      </c>
      <c r="AJ11" s="453">
        <f>'orario Docenti da compilare'!AJ70</f>
        <v>0</v>
      </c>
      <c r="AK11" s="453">
        <f>'orario Docenti da compilare'!AK70</f>
        <v>0</v>
      </c>
      <c r="AL11" s="454">
        <f>'orario Docenti da compilare'!AL70</f>
        <v>0</v>
      </c>
      <c r="AM11" s="531" t="str">
        <f t="shared" si="0"/>
        <v>Arte</v>
      </c>
      <c r="AN11" s="532"/>
      <c r="AO11" s="538">
        <f>$Q$3</f>
        <v>8</v>
      </c>
      <c r="AP11" s="551"/>
      <c r="AQ11" s="552" t="e">
        <f t="array" aca="1" ref="AQ11" ca="1">_xludf.XLOOKUP(AR2,$Q$4:$Q$54,$AM$4:$AM$54)</f>
        <v>#NAME?</v>
      </c>
      <c r="AR11" s="552"/>
      <c r="AS11" s="552"/>
      <c r="AT11" s="553" t="e">
        <f t="array" aca="1" ref="AT11" ca="1">_xludf.XLOOKUP(AR2,$AL$4:$AL$54,$AM$4:$AM$54)</f>
        <v>#NAME?</v>
      </c>
      <c r="AU11" s="526"/>
    </row>
    <row r="12" spans="1:47" ht="18.75" customHeight="1" x14ac:dyDescent="0.2">
      <c r="A12" s="440" t="str">
        <f>'orario Docenti da compilare'!A71</f>
        <v>Spagnolo/Tedesco</v>
      </c>
      <c r="B12" s="441" t="str">
        <f>'orario Docenti da compilare'!B71</f>
        <v>Cipriano Anna Giulia</v>
      </c>
      <c r="C12" s="455">
        <f>'orario Docenti da compilare'!C71</f>
        <v>0</v>
      </c>
      <c r="D12" s="453">
        <f>'orario Docenti da compilare'!D71</f>
        <v>0</v>
      </c>
      <c r="E12" s="453">
        <f>'orario Docenti da compilare'!E71</f>
        <v>0</v>
      </c>
      <c r="F12" s="453">
        <f>'orario Docenti da compilare'!F71</f>
        <v>0</v>
      </c>
      <c r="G12" s="453" t="str">
        <f>'orario Docenti da compilare'!G71</f>
        <v>1B</v>
      </c>
      <c r="H12" s="454" t="str">
        <f>'orario Docenti da compilare'!H71</f>
        <v>2E</v>
      </c>
      <c r="I12" s="455" t="str">
        <f>'orario Docenti da compilare'!I71</f>
        <v>1E</v>
      </c>
      <c r="J12" s="453">
        <f>'orario Docenti da compilare'!J71</f>
        <v>0</v>
      </c>
      <c r="K12" s="453" t="str">
        <f>'orario Docenti da compilare'!K71</f>
        <v>3B</v>
      </c>
      <c r="L12" s="453">
        <f>'orario Docenti da compilare'!L71</f>
        <v>0</v>
      </c>
      <c r="M12" s="453">
        <f>'orario Docenti da compilare'!M71</f>
        <v>0</v>
      </c>
      <c r="N12" s="456">
        <f>'orario Docenti da compilare'!N71</f>
        <v>0</v>
      </c>
      <c r="O12" s="453" t="str">
        <f>'orario Docenti da compilare'!O71</f>
        <v>2E</v>
      </c>
      <c r="P12" s="453" t="str">
        <f>'orario Docenti da compilare'!P71</f>
        <v>1B</v>
      </c>
      <c r="Q12" s="454" t="str">
        <f>'orario Docenti da compilare'!Q71</f>
        <v>2B</v>
      </c>
      <c r="R12" s="455">
        <f>'orario Docenti da compilare'!R71</f>
        <v>0</v>
      </c>
      <c r="S12" s="453">
        <f>'orario Docenti da compilare'!S71</f>
        <v>0</v>
      </c>
      <c r="T12" s="453">
        <f>'orario Docenti da compilare'!T71</f>
        <v>0</v>
      </c>
      <c r="U12" s="453">
        <f>'orario Docenti da compilare'!U71</f>
        <v>0</v>
      </c>
      <c r="V12" s="453">
        <f>'orario Docenti da compilare'!V71</f>
        <v>0</v>
      </c>
      <c r="W12" s="454">
        <f>'orario Docenti da compilare'!W71</f>
        <v>0</v>
      </c>
      <c r="X12" s="455" t="str">
        <f>'orario Docenti da compilare'!X71</f>
        <v>2B</v>
      </c>
      <c r="Y12" s="453" t="str">
        <f>'orario Docenti da compilare'!Y71</f>
        <v>3B</v>
      </c>
      <c r="Z12" s="453" t="str">
        <f>'orario Docenti da compilare'!Z71</f>
        <v>D</v>
      </c>
      <c r="AA12" s="453">
        <f>'orario Docenti da compilare'!AA71</f>
        <v>0</v>
      </c>
      <c r="AB12" s="453">
        <f>'orario Docenti da compilare'!AB71</f>
        <v>0</v>
      </c>
      <c r="AC12" s="454">
        <f>'orario Docenti da compilare'!AC71</f>
        <v>0</v>
      </c>
      <c r="AD12" s="455">
        <f>'orario Docenti da compilare'!AD71</f>
        <v>0</v>
      </c>
      <c r="AE12" s="453">
        <f>'orario Docenti da compilare'!AE71</f>
        <v>0</v>
      </c>
      <c r="AF12" s="453">
        <f>'orario Docenti da compilare'!AF71</f>
        <v>0</v>
      </c>
      <c r="AG12" s="453">
        <f>'orario Docenti da compilare'!AG71</f>
        <v>0</v>
      </c>
      <c r="AH12" s="453">
        <f>'orario Docenti da compilare'!AH71</f>
        <v>0</v>
      </c>
      <c r="AI12" s="456">
        <f>'orario Docenti da compilare'!AI71</f>
        <v>0</v>
      </c>
      <c r="AJ12" s="453" t="str">
        <f>'orario Docenti da compilare'!AJ71</f>
        <v>1E</v>
      </c>
      <c r="AK12" s="453" t="str">
        <f>'orario Docenti da compilare'!AK71</f>
        <v>D</v>
      </c>
      <c r="AL12" s="454">
        <f>'orario Docenti da compilare'!AL71</f>
        <v>0</v>
      </c>
      <c r="AM12" s="531" t="str">
        <f t="shared" si="0"/>
        <v>Spagnolo/Tedesco</v>
      </c>
      <c r="AN12" s="532"/>
      <c r="AO12" s="525"/>
      <c r="AP12" s="525"/>
      <c r="AQ12" s="526"/>
      <c r="AR12" s="526"/>
      <c r="AS12" s="526"/>
      <c r="AT12" s="526"/>
      <c r="AU12" s="526"/>
    </row>
    <row r="13" spans="1:47" ht="18.75" customHeight="1" x14ac:dyDescent="0.2">
      <c r="A13" s="440" t="str">
        <f>'orario Docenti da compilare'!A72</f>
        <v>Matematica</v>
      </c>
      <c r="B13" s="441" t="str">
        <f>'orario Docenti da compilare'!B72</f>
        <v>Crespi Barbara</v>
      </c>
      <c r="C13" s="452" t="str">
        <f>'orario Docenti da compilare'!C72</f>
        <v>1D</v>
      </c>
      <c r="D13" s="453" t="str">
        <f>'orario Docenti da compilare'!D72</f>
        <v>1D</v>
      </c>
      <c r="E13" s="453">
        <f>'orario Docenti da compilare'!E72</f>
        <v>0</v>
      </c>
      <c r="F13" s="453" t="str">
        <f>'orario Docenti da compilare'!F72</f>
        <v>2D</v>
      </c>
      <c r="G13" s="453" t="str">
        <f>'orario Docenti da compilare'!G72</f>
        <v>3D</v>
      </c>
      <c r="H13" s="454" t="str">
        <f>'orario Docenti da compilare'!H72</f>
        <v>3D</v>
      </c>
      <c r="I13" s="455" t="str">
        <f>'orario Docenti da compilare'!I72</f>
        <v>2D</v>
      </c>
      <c r="J13" s="453" t="str">
        <f>'orario Docenti da compilare'!J72</f>
        <v>2D</v>
      </c>
      <c r="K13" s="453" t="str">
        <f>'orario Docenti da compilare'!K72</f>
        <v>D</v>
      </c>
      <c r="L13" s="453">
        <f>'orario Docenti da compilare'!L72</f>
        <v>0</v>
      </c>
      <c r="M13" s="453">
        <f>'orario Docenti da compilare'!M72</f>
        <v>0</v>
      </c>
      <c r="N13" s="456">
        <f>'orario Docenti da compilare'!N72</f>
        <v>0</v>
      </c>
      <c r="O13" s="453">
        <f>'orario Docenti da compilare'!O72</f>
        <v>0</v>
      </c>
      <c r="P13" s="453">
        <f>'orario Docenti da compilare'!P72</f>
        <v>0</v>
      </c>
      <c r="Q13" s="454">
        <f>'orario Docenti da compilare'!Q72</f>
        <v>0</v>
      </c>
      <c r="R13" s="455">
        <f>'orario Docenti da compilare'!R72</f>
        <v>0</v>
      </c>
      <c r="S13" s="453" t="str">
        <f>'orario Docenti da compilare'!S72</f>
        <v>1D</v>
      </c>
      <c r="T13" s="453" t="str">
        <f>'orario Docenti da compilare'!T72</f>
        <v>2D</v>
      </c>
      <c r="U13" s="453">
        <f>'orario Docenti da compilare'!U72</f>
        <v>0</v>
      </c>
      <c r="V13" s="453">
        <f>'orario Docenti da compilare'!V72</f>
        <v>0</v>
      </c>
      <c r="W13" s="454" t="str">
        <f>'orario Docenti da compilare'!W72</f>
        <v>3D</v>
      </c>
      <c r="X13" s="455" t="str">
        <f>'orario Docenti da compilare'!X72</f>
        <v>3D</v>
      </c>
      <c r="Y13" s="453" t="str">
        <f>'orario Docenti da compilare'!Y72</f>
        <v>3D</v>
      </c>
      <c r="Z13" s="453" t="str">
        <f>'orario Docenti da compilare'!Z72</f>
        <v>2D</v>
      </c>
      <c r="AA13" s="453" t="str">
        <f>'orario Docenti da compilare'!AA72</f>
        <v>1D</v>
      </c>
      <c r="AB13" s="453" t="str">
        <f>'orario Docenti da compilare'!AB72</f>
        <v>1D</v>
      </c>
      <c r="AC13" s="454">
        <f>'orario Docenti da compilare'!AC72</f>
        <v>0</v>
      </c>
      <c r="AD13" s="455" t="str">
        <f>'orario Docenti da compilare'!AD72</f>
        <v>3D</v>
      </c>
      <c r="AE13" s="453" t="str">
        <f>'orario Docenti da compilare'!AE72</f>
        <v>D</v>
      </c>
      <c r="AF13" s="453" t="str">
        <f>'orario Docenti da compilare'!AF72</f>
        <v>2D</v>
      </c>
      <c r="AG13" s="453" t="str">
        <f>'orario Docenti da compilare'!AG72</f>
        <v>2D</v>
      </c>
      <c r="AH13" s="453">
        <f>'orario Docenti da compilare'!AH72</f>
        <v>0</v>
      </c>
      <c r="AI13" s="456">
        <f>'orario Docenti da compilare'!AI72</f>
        <v>0</v>
      </c>
      <c r="AJ13" s="453" t="str">
        <f>'orario Docenti da compilare'!AJ72</f>
        <v>3D</v>
      </c>
      <c r="AK13" s="453" t="str">
        <f>'orario Docenti da compilare'!AK72</f>
        <v>1D</v>
      </c>
      <c r="AL13" s="454" t="str">
        <f>'orario Docenti da compilare'!AL72</f>
        <v>1D</v>
      </c>
      <c r="AM13" s="531" t="str">
        <f t="shared" si="0"/>
        <v>Matematica</v>
      </c>
      <c r="AN13" s="532"/>
      <c r="AO13" s="525"/>
      <c r="AP13" s="525"/>
      <c r="AQ13" s="526"/>
      <c r="AR13" s="527" t="str">
        <f>'orario Docenti da compilare'!E2</f>
        <v>2A</v>
      </c>
      <c r="AS13" s="526"/>
      <c r="AT13" s="526"/>
      <c r="AU13" s="526"/>
    </row>
    <row r="14" spans="1:47" ht="18.75" customHeight="1" x14ac:dyDescent="0.2">
      <c r="A14" s="440" t="str">
        <f>'orario Docenti da compilare'!A73</f>
        <v>Arte</v>
      </c>
      <c r="B14" s="441" t="str">
        <f>'orario Docenti da compilare'!B73</f>
        <v>Ferdani Elisa</v>
      </c>
      <c r="C14" s="455">
        <f>'orario Docenti da compilare'!C73</f>
        <v>0</v>
      </c>
      <c r="D14" s="453">
        <f>'orario Docenti da compilare'!D73</f>
        <v>0</v>
      </c>
      <c r="E14" s="453" t="str">
        <f>'orario Docenti da compilare'!E73</f>
        <v>1B</v>
      </c>
      <c r="F14" s="453" t="str">
        <f>'orario Docenti da compilare'!F73</f>
        <v>1B</v>
      </c>
      <c r="G14" s="453" t="str">
        <f>'orario Docenti da compilare'!G73</f>
        <v>3B</v>
      </c>
      <c r="H14" s="454" t="str">
        <f>'orario Docenti da compilare'!H73</f>
        <v>3B</v>
      </c>
      <c r="I14" s="455">
        <f>'orario Docenti da compilare'!I73</f>
        <v>0</v>
      </c>
      <c r="J14" s="473">
        <f>'orario Docenti da compilare'!J73</f>
        <v>0</v>
      </c>
      <c r="K14" s="453">
        <f>'orario Docenti da compilare'!K73</f>
        <v>0</v>
      </c>
      <c r="L14" s="453">
        <f>'orario Docenti da compilare'!L73</f>
        <v>0</v>
      </c>
      <c r="M14" s="453">
        <f>'orario Docenti da compilare'!M73</f>
        <v>0</v>
      </c>
      <c r="N14" s="456">
        <f>'orario Docenti da compilare'!N73</f>
        <v>0</v>
      </c>
      <c r="O14" s="453">
        <f>'orario Docenti da compilare'!O73</f>
        <v>0</v>
      </c>
      <c r="P14" s="453">
        <f>'orario Docenti da compilare'!P73</f>
        <v>0</v>
      </c>
      <c r="Q14" s="454">
        <f>'orario Docenti da compilare'!Q73</f>
        <v>0</v>
      </c>
      <c r="R14" s="455">
        <f>'orario Docenti da compilare'!R73</f>
        <v>0</v>
      </c>
      <c r="S14" s="473">
        <f>'orario Docenti da compilare'!S73</f>
        <v>0</v>
      </c>
      <c r="T14" s="453">
        <f>'orario Docenti da compilare'!T73</f>
        <v>0</v>
      </c>
      <c r="U14" s="453">
        <f>'orario Docenti da compilare'!U73</f>
        <v>0</v>
      </c>
      <c r="V14" s="453">
        <f>'orario Docenti da compilare'!V73</f>
        <v>0</v>
      </c>
      <c r="W14" s="454">
        <f>'orario Docenti da compilare'!W73</f>
        <v>0</v>
      </c>
      <c r="X14" s="455">
        <f>'orario Docenti da compilare'!X73</f>
        <v>0</v>
      </c>
      <c r="Y14" s="453">
        <f>'orario Docenti da compilare'!Y73</f>
        <v>0</v>
      </c>
      <c r="Z14" s="453">
        <f>'orario Docenti da compilare'!Z73</f>
        <v>0</v>
      </c>
      <c r="AA14" s="453">
        <f>'orario Docenti da compilare'!AA73</f>
        <v>0</v>
      </c>
      <c r="AB14" s="453">
        <f>'orario Docenti da compilare'!AB73</f>
        <v>0</v>
      </c>
      <c r="AC14" s="454">
        <f>'orario Docenti da compilare'!AC73</f>
        <v>0</v>
      </c>
      <c r="AD14" s="455" t="str">
        <f>'orario Docenti da compilare'!AD73</f>
        <v>2B</v>
      </c>
      <c r="AE14" s="453" t="str">
        <f>'orario Docenti da compilare'!AE73</f>
        <v>2B</v>
      </c>
      <c r="AF14" s="453" t="str">
        <f>'orario Docenti da compilare'!AF73</f>
        <v>D</v>
      </c>
      <c r="AG14" s="453">
        <f>'orario Docenti da compilare'!AG73</f>
        <v>0</v>
      </c>
      <c r="AH14" s="453">
        <f>'orario Docenti da compilare'!AH73</f>
        <v>0</v>
      </c>
      <c r="AI14" s="456">
        <f>'orario Docenti da compilare'!AI73</f>
        <v>0</v>
      </c>
      <c r="AJ14" s="453">
        <f>'orario Docenti da compilare'!AJ73</f>
        <v>0</v>
      </c>
      <c r="AK14" s="453">
        <f>'orario Docenti da compilare'!AK73</f>
        <v>0</v>
      </c>
      <c r="AL14" s="454">
        <f>'orario Docenti da compilare'!AL73</f>
        <v>0</v>
      </c>
      <c r="AM14" s="531" t="str">
        <f t="shared" si="0"/>
        <v>Arte</v>
      </c>
      <c r="AN14" s="532"/>
      <c r="AO14" s="528"/>
      <c r="AP14" s="546" t="str">
        <f>$C$1</f>
        <v>LUNEDÌ</v>
      </c>
      <c r="AQ14" s="527" t="str">
        <f>$I$1</f>
        <v>MARTEDÌ</v>
      </c>
      <c r="AR14" s="527" t="str">
        <f>$R$1</f>
        <v>MERCOLEDÌ</v>
      </c>
      <c r="AS14" s="527" t="str">
        <f>$X$1</f>
        <v>GIOVEDÌ</v>
      </c>
      <c r="AT14" s="527" t="str">
        <f>$AD$1</f>
        <v>VENERDÌ</v>
      </c>
      <c r="AU14" s="407"/>
    </row>
    <row r="15" spans="1:47" ht="18.75" customHeight="1" x14ac:dyDescent="0.2">
      <c r="A15" s="440" t="str">
        <f>'orario Docenti da compilare'!A74</f>
        <v>Lettere</v>
      </c>
      <c r="B15" s="441" t="str">
        <f>'orario Docenti da compilare'!B74</f>
        <v>Ferraresi Federica</v>
      </c>
      <c r="C15" s="452" t="str">
        <f>'orario Docenti da compilare'!C74</f>
        <v>2B</v>
      </c>
      <c r="D15" s="453" t="str">
        <f>'orario Docenti da compilare'!D74</f>
        <v>2B</v>
      </c>
      <c r="E15" s="453" t="str">
        <f>'orario Docenti da compilare'!E74</f>
        <v>D</v>
      </c>
      <c r="F15" s="453">
        <f>'orario Docenti da compilare'!F74</f>
        <v>0</v>
      </c>
      <c r="G15" s="453" t="str">
        <f>'orario Docenti da compilare'!G74</f>
        <v>2A</v>
      </c>
      <c r="H15" s="454" t="str">
        <f>'orario Docenti da compilare'!H74</f>
        <v>2A</v>
      </c>
      <c r="I15" s="455" t="str">
        <f>'orario Docenti da compilare'!I74</f>
        <v>2B</v>
      </c>
      <c r="J15" s="453" t="str">
        <f>'orario Docenti da compilare'!J74</f>
        <v>2B</v>
      </c>
      <c r="K15" s="453" t="str">
        <f>'orario Docenti da compilare'!K74</f>
        <v>2B</v>
      </c>
      <c r="L15" s="453" t="str">
        <f>'orario Docenti da compilare'!L74</f>
        <v>2A</v>
      </c>
      <c r="M15" s="453" t="str">
        <f>'orario Docenti da compilare'!M74</f>
        <v>2A</v>
      </c>
      <c r="N15" s="456">
        <f>'orario Docenti da compilare'!N74</f>
        <v>0</v>
      </c>
      <c r="O15" s="453">
        <f>'orario Docenti da compilare'!O74</f>
        <v>0</v>
      </c>
      <c r="P15" s="453">
        <f>'orario Docenti da compilare'!P74</f>
        <v>0</v>
      </c>
      <c r="Q15" s="454">
        <f>'orario Docenti da compilare'!Q74</f>
        <v>0</v>
      </c>
      <c r="R15" s="455" t="str">
        <f>'orario Docenti da compilare'!R74</f>
        <v>2A</v>
      </c>
      <c r="S15" s="453" t="str">
        <f>'orario Docenti da compilare'!S74</f>
        <v>2A</v>
      </c>
      <c r="T15" s="453">
        <f>'orario Docenti da compilare'!T74</f>
        <v>0</v>
      </c>
      <c r="U15" s="453">
        <f>'orario Docenti da compilare'!U74</f>
        <v>0</v>
      </c>
      <c r="V15" s="453" t="str">
        <f>'orario Docenti da compilare'!V74</f>
        <v>2B</v>
      </c>
      <c r="W15" s="454" t="str">
        <f>'orario Docenti da compilare'!W74</f>
        <v>2B</v>
      </c>
      <c r="X15" s="455" t="str">
        <f>'orario Docenti da compilare'!X74</f>
        <v>D</v>
      </c>
      <c r="Y15" s="453" t="str">
        <f>'orario Docenti da compilare'!Y74</f>
        <v>2B</v>
      </c>
      <c r="Z15" s="453" t="str">
        <f>'orario Docenti da compilare'!Z74</f>
        <v>2B</v>
      </c>
      <c r="AA15" s="453" t="str">
        <f>'orario Docenti da compilare'!AA74</f>
        <v>2A</v>
      </c>
      <c r="AB15" s="453" t="str">
        <f>'orario Docenti da compilare'!AB74</f>
        <v>2A</v>
      </c>
      <c r="AC15" s="454" t="str">
        <f>'orario Docenti da compilare'!AC74</f>
        <v>2A</v>
      </c>
      <c r="AD15" s="455">
        <f>'orario Docenti da compilare'!AD74</f>
        <v>0</v>
      </c>
      <c r="AE15" s="453">
        <f>'orario Docenti da compilare'!AE74</f>
        <v>0</v>
      </c>
      <c r="AF15" s="453">
        <f>'orario Docenti da compilare'!AF74</f>
        <v>0</v>
      </c>
      <c r="AG15" s="453" t="str">
        <f>'orario Docenti da compilare'!AG74</f>
        <v>2B</v>
      </c>
      <c r="AH15" s="453" t="str">
        <f>'orario Docenti da compilare'!AH74</f>
        <v>2B</v>
      </c>
      <c r="AI15" s="456">
        <f>'orario Docenti da compilare'!AI74</f>
        <v>0</v>
      </c>
      <c r="AJ15" s="453">
        <f>'orario Docenti da compilare'!AJ74</f>
        <v>0</v>
      </c>
      <c r="AK15" s="453" t="str">
        <f>'orario Docenti da compilare'!AK74</f>
        <v>2A</v>
      </c>
      <c r="AL15" s="454" t="str">
        <f>'orario Docenti da compilare'!AL74</f>
        <v>2A</v>
      </c>
      <c r="AM15" s="531" t="str">
        <f t="shared" si="0"/>
        <v>Lettere</v>
      </c>
      <c r="AN15" s="532"/>
      <c r="AO15" s="527">
        <f>$I$3</f>
        <v>1</v>
      </c>
      <c r="AP15" s="534" t="e">
        <f t="array" aca="1" ref="AP15" ca="1">_xludf.XLOOKUP(AR13,$C$4:$C$54,$AM$4:$AM$54)</f>
        <v>#NAME?</v>
      </c>
      <c r="AQ15" s="535" t="e">
        <f t="array" aca="1" ref="AQ15" ca="1">_xludf.XLOOKUP(AR13,$I$4:$I$54,$AM$4:$AM$54)</f>
        <v>#NAME?</v>
      </c>
      <c r="AR15" s="535" t="e">
        <f t="array" aca="1" ref="AR15" ca="1">_xludf.XLOOKUP(AR13,$R$4:$R$54,$AM$4:$AM$54)</f>
        <v>#NAME?</v>
      </c>
      <c r="AS15" s="536" t="e">
        <f t="array" aca="1" ref="AS15" ca="1">_xludf.XLOOKUP(AR13,$X$4:$X$54,$AM$4:$AM$54)</f>
        <v>#NAME?</v>
      </c>
      <c r="AT15" s="537" t="e">
        <f t="array" aca="1" ref="AT15" ca="1">_xludf.XLOOKUP(AR13,$AD$4:$AD$54,$AM$4:$AM$54)</f>
        <v>#NAME?</v>
      </c>
      <c r="AU15" s="519"/>
    </row>
    <row r="16" spans="1:47" ht="18.75" customHeight="1" x14ac:dyDescent="0.2">
      <c r="A16" s="440" t="str">
        <f>'orario Docenti da compilare'!A75</f>
        <v>Matematica</v>
      </c>
      <c r="B16" s="441" t="str">
        <f>'orario Docenti da compilare'!B75</f>
        <v>Ferrazzi Chiara</v>
      </c>
      <c r="C16" s="452" t="str">
        <f>'orario Docenti da compilare'!C75</f>
        <v>3E</v>
      </c>
      <c r="D16" s="453" t="str">
        <f>'orario Docenti da compilare'!D75</f>
        <v>D</v>
      </c>
      <c r="E16" s="453" t="str">
        <f>'orario Docenti da compilare'!E75</f>
        <v>2E</v>
      </c>
      <c r="F16" s="453">
        <f>'orario Docenti da compilare'!F75</f>
        <v>0</v>
      </c>
      <c r="G16" s="453">
        <f>'orario Docenti da compilare'!G75</f>
        <v>0</v>
      </c>
      <c r="H16" s="454">
        <f>'orario Docenti da compilare'!H75</f>
        <v>0</v>
      </c>
      <c r="I16" s="455">
        <f>'orario Docenti da compilare'!I75</f>
        <v>0</v>
      </c>
      <c r="J16" s="453">
        <f>'orario Docenti da compilare'!J75</f>
        <v>0</v>
      </c>
      <c r="K16" s="453">
        <f>'orario Docenti da compilare'!K75</f>
        <v>0</v>
      </c>
      <c r="L16" s="453">
        <f>'orario Docenti da compilare'!L75</f>
        <v>0</v>
      </c>
      <c r="M16" s="453" t="str">
        <f>'orario Docenti da compilare'!M75</f>
        <v>2E</v>
      </c>
      <c r="N16" s="456">
        <f>'orario Docenti da compilare'!N75</f>
        <v>0</v>
      </c>
      <c r="O16" s="453" t="str">
        <f>'orario Docenti da compilare'!O75</f>
        <v>3E</v>
      </c>
      <c r="P16" s="453" t="str">
        <f>'orario Docenti da compilare'!P75</f>
        <v>3E</v>
      </c>
      <c r="Q16" s="454" t="str">
        <f>'orario Docenti da compilare'!Q75</f>
        <v>2E</v>
      </c>
      <c r="R16" s="455" t="str">
        <f>'orario Docenti da compilare'!R75</f>
        <v>2E</v>
      </c>
      <c r="S16" s="453" t="str">
        <f>'orario Docenti da compilare'!S75</f>
        <v>3E</v>
      </c>
      <c r="T16" s="453" t="str">
        <f>'orario Docenti da compilare'!T75</f>
        <v>3E</v>
      </c>
      <c r="U16" s="453">
        <f>'orario Docenti da compilare'!U75</f>
        <v>0</v>
      </c>
      <c r="V16" s="453">
        <f>'orario Docenti da compilare'!V75</f>
        <v>0</v>
      </c>
      <c r="W16" s="454">
        <f>'orario Docenti da compilare'!W75</f>
        <v>0</v>
      </c>
      <c r="X16" s="455">
        <f>'orario Docenti da compilare'!X75</f>
        <v>0</v>
      </c>
      <c r="Y16" s="453">
        <f>'orario Docenti da compilare'!Y75</f>
        <v>0</v>
      </c>
      <c r="Z16" s="453" t="str">
        <f>'orario Docenti da compilare'!Z75</f>
        <v>3E</v>
      </c>
      <c r="AA16" s="453" t="str">
        <f>'orario Docenti da compilare'!AA75</f>
        <v>D</v>
      </c>
      <c r="AB16" s="453">
        <f>'orario Docenti da compilare'!AB75</f>
        <v>0</v>
      </c>
      <c r="AC16" s="454" t="str">
        <f>'orario Docenti da compilare'!AC75</f>
        <v>2E</v>
      </c>
      <c r="AD16" s="455" t="str">
        <f>'orario Docenti da compilare'!AD75</f>
        <v>2E</v>
      </c>
      <c r="AE16" s="453" t="str">
        <f>'orario Docenti da compilare'!AE75</f>
        <v>2E</v>
      </c>
      <c r="AF16" s="453" t="str">
        <f>'orario Docenti da compilare'!AF75</f>
        <v>3E</v>
      </c>
      <c r="AG16" s="453">
        <f>'orario Docenti da compilare'!AG75</f>
        <v>0</v>
      </c>
      <c r="AH16" s="453">
        <f>'orario Docenti da compilare'!AH75</f>
        <v>0</v>
      </c>
      <c r="AI16" s="456">
        <f>'orario Docenti da compilare'!AI75</f>
        <v>0</v>
      </c>
      <c r="AJ16" s="453">
        <f>'orario Docenti da compilare'!AJ75</f>
        <v>0</v>
      </c>
      <c r="AK16" s="453">
        <f>'orario Docenti da compilare'!AK75</f>
        <v>0</v>
      </c>
      <c r="AL16" s="454">
        <f>'orario Docenti da compilare'!AL75</f>
        <v>0</v>
      </c>
      <c r="AM16" s="531" t="str">
        <f t="shared" si="0"/>
        <v>Matematica</v>
      </c>
      <c r="AN16" s="532"/>
      <c r="AO16" s="546">
        <f>$J$3</f>
        <v>2</v>
      </c>
      <c r="AP16" s="539" t="e">
        <f t="array" aca="1" ref="AP16" ca="1">_xludf.XLOOKUP(AR13,$D$4:$D$54,$AM$4:$AM$54)</f>
        <v>#NAME?</v>
      </c>
      <c r="AQ16" s="540" t="e">
        <f t="array" aca="1" ref="AQ16" ca="1">_xludf.XLOOKUP(AR13,$J$4:$J$54,$AM$4:$AM$54)</f>
        <v>#NAME?</v>
      </c>
      <c r="AR16" s="540" t="e">
        <f t="array" aca="1" ref="AR16" ca="1">_xludf.XLOOKUP(AR13,$S$4:$S$54,$AM$4:$AM$54)</f>
        <v>#NAME?</v>
      </c>
      <c r="AS16" s="527" t="e">
        <f t="array" aca="1" ref="AS16" ca="1">_xludf.XLOOKUP(AR13,$Y$4:$Y$54,$AM$4:$AM$54)</f>
        <v>#NAME?</v>
      </c>
      <c r="AT16" s="541" t="e">
        <f t="array" aca="1" ref="AT16" ca="1">_xludf.XLOOKUP(AR13,$AE$4:$AE$54,$AM$4:$AM$54)</f>
        <v>#NAME?</v>
      </c>
      <c r="AU16" s="526"/>
    </row>
    <row r="17" spans="1:47" ht="18.75" customHeight="1" x14ac:dyDescent="0.2">
      <c r="A17" s="440" t="str">
        <f>'orario Docenti da compilare'!A76</f>
        <v>Sostegno</v>
      </c>
      <c r="B17" s="441" t="str">
        <f>'orario Docenti da compilare'!B76</f>
        <v>Gazzaniga Lucia</v>
      </c>
      <c r="C17" s="452">
        <f>'orario Docenti da compilare'!C76</f>
        <v>0</v>
      </c>
      <c r="D17" s="453">
        <f>'orario Docenti da compilare'!D76</f>
        <v>0</v>
      </c>
      <c r="E17" s="453">
        <f>'orario Docenti da compilare'!E76</f>
        <v>0</v>
      </c>
      <c r="F17" s="453">
        <f>'orario Docenti da compilare'!F76</f>
        <v>0</v>
      </c>
      <c r="G17" s="453">
        <f>'orario Docenti da compilare'!G76</f>
        <v>0</v>
      </c>
      <c r="H17" s="454">
        <f>'orario Docenti da compilare'!H76</f>
        <v>0</v>
      </c>
      <c r="I17" s="455">
        <f>'orario Docenti da compilare'!I76</f>
        <v>0</v>
      </c>
      <c r="J17" s="453">
        <f>'orario Docenti da compilare'!J76</f>
        <v>0</v>
      </c>
      <c r="K17" s="453">
        <f>'orario Docenti da compilare'!K76</f>
        <v>0</v>
      </c>
      <c r="L17" s="453">
        <f>'orario Docenti da compilare'!L76</f>
        <v>0</v>
      </c>
      <c r="M17" s="453">
        <f>'orario Docenti da compilare'!M76</f>
        <v>0</v>
      </c>
      <c r="N17" s="456">
        <f>'orario Docenti da compilare'!N76</f>
        <v>0</v>
      </c>
      <c r="O17" s="453">
        <f>'orario Docenti da compilare'!O76</f>
        <v>0</v>
      </c>
      <c r="P17" s="453">
        <f>'orario Docenti da compilare'!P76</f>
        <v>0</v>
      </c>
      <c r="Q17" s="454">
        <f>'orario Docenti da compilare'!Q76</f>
        <v>0</v>
      </c>
      <c r="R17" s="455">
        <f>'orario Docenti da compilare'!R76</f>
        <v>0</v>
      </c>
      <c r="S17" s="453">
        <f>'orario Docenti da compilare'!S76</f>
        <v>0</v>
      </c>
      <c r="T17" s="453">
        <f>'orario Docenti da compilare'!T76</f>
        <v>0</v>
      </c>
      <c r="U17" s="453">
        <f>'orario Docenti da compilare'!U76</f>
        <v>0</v>
      </c>
      <c r="V17" s="453">
        <f>'orario Docenti da compilare'!V76</f>
        <v>0</v>
      </c>
      <c r="W17" s="454">
        <f>'orario Docenti da compilare'!W76</f>
        <v>0</v>
      </c>
      <c r="X17" s="455" t="str">
        <f>'orario Docenti da compilare'!X76</f>
        <v>D</v>
      </c>
      <c r="Y17" s="453">
        <f>'orario Docenti da compilare'!Y76</f>
        <v>0</v>
      </c>
      <c r="Z17" s="453">
        <f>'orario Docenti da compilare'!Z76</f>
        <v>0</v>
      </c>
      <c r="AA17" s="453">
        <f>'orario Docenti da compilare'!AA76</f>
        <v>0</v>
      </c>
      <c r="AB17" s="453">
        <f>'orario Docenti da compilare'!AB76</f>
        <v>0</v>
      </c>
      <c r="AC17" s="454">
        <f>'orario Docenti da compilare'!AC76</f>
        <v>0</v>
      </c>
      <c r="AD17" s="455">
        <f>'orario Docenti da compilare'!AD76</f>
        <v>0</v>
      </c>
      <c r="AE17" s="453">
        <f>'orario Docenti da compilare'!AE76</f>
        <v>0</v>
      </c>
      <c r="AF17" s="453">
        <f>'orario Docenti da compilare'!AF76</f>
        <v>0</v>
      </c>
      <c r="AG17" s="453">
        <f>'orario Docenti da compilare'!AG76</f>
        <v>0</v>
      </c>
      <c r="AH17" s="453">
        <f>'orario Docenti da compilare'!AH76</f>
        <v>0</v>
      </c>
      <c r="AI17" s="456">
        <f>'orario Docenti da compilare'!AI76</f>
        <v>0</v>
      </c>
      <c r="AJ17" s="453">
        <f>'orario Docenti da compilare'!AJ76</f>
        <v>0</v>
      </c>
      <c r="AK17" s="453">
        <f>'orario Docenti da compilare'!AK76</f>
        <v>0</v>
      </c>
      <c r="AL17" s="454">
        <f>'orario Docenti da compilare'!AL76</f>
        <v>0</v>
      </c>
      <c r="AM17" s="531" t="str">
        <f t="shared" si="0"/>
        <v>Sostegno</v>
      </c>
      <c r="AN17" s="532"/>
      <c r="AO17" s="546">
        <f>$K$3</f>
        <v>3</v>
      </c>
      <c r="AP17" s="542" t="e">
        <f t="array" aca="1" ref="AP17" ca="1">_xludf.XLOOKUP(AR13,$E$4:$E$54,$AM$4:$AM$54)</f>
        <v>#NAME?</v>
      </c>
      <c r="AQ17" s="527" t="e">
        <f t="array" aca="1" ref="AQ17" ca="1">_xludf.XLOOKUP(AR13,$K$4:$K$54,$AM$4:$AM$54)</f>
        <v>#NAME?</v>
      </c>
      <c r="AR17" s="540" t="e">
        <f t="array" aca="1" ref="AR17" ca="1">_xludf.XLOOKUP(AR13,$T$4:$T$54,$AM$4:$AM$54)</f>
        <v>#NAME?</v>
      </c>
      <c r="AS17" s="527" t="e">
        <f t="array" aca="1" ref="AS17" ca="1">_xludf.XLOOKUP(AR13,$Z$4:$Z$54,$AM$4:$AM$54)</f>
        <v>#NAME?</v>
      </c>
      <c r="AT17" s="541" t="e">
        <f t="array" aca="1" ref="AT17" ca="1">_xludf.XLOOKUP(AR13,$AF$4:$AF$54,$AM$4:$AM$54)</f>
        <v>#NAME?</v>
      </c>
      <c r="AU17" s="526"/>
    </row>
    <row r="18" spans="1:47" ht="18.75" customHeight="1" x14ac:dyDescent="0.2">
      <c r="A18" s="440" t="str">
        <f>'orario Docenti da compilare'!A77</f>
        <v>Musica</v>
      </c>
      <c r="B18" s="441" t="str">
        <f>'orario Docenti da compilare'!B77</f>
        <v>Iovane Angelo</v>
      </c>
      <c r="C18" s="452">
        <f>'orario Docenti da compilare'!C77</f>
        <v>0</v>
      </c>
      <c r="D18" s="453">
        <f>'orario Docenti da compilare'!D77</f>
        <v>0</v>
      </c>
      <c r="E18" s="453">
        <f>'orario Docenti da compilare'!E77</f>
        <v>0</v>
      </c>
      <c r="F18" s="453" t="str">
        <f>'orario Docenti da compilare'!F77</f>
        <v>2B</v>
      </c>
      <c r="G18" s="453">
        <f>'orario Docenti da compilare'!G77</f>
        <v>0</v>
      </c>
      <c r="H18" s="454">
        <f>'orario Docenti da compilare'!H77</f>
        <v>0</v>
      </c>
      <c r="I18" s="455">
        <f>'orario Docenti da compilare'!I77</f>
        <v>0</v>
      </c>
      <c r="J18" s="453">
        <f>'orario Docenti da compilare'!J77</f>
        <v>0</v>
      </c>
      <c r="K18" s="453">
        <f>'orario Docenti da compilare'!K77</f>
        <v>0</v>
      </c>
      <c r="L18" s="453">
        <f>'orario Docenti da compilare'!L77</f>
        <v>0</v>
      </c>
      <c r="M18" s="453">
        <f>'orario Docenti da compilare'!M77</f>
        <v>0</v>
      </c>
      <c r="N18" s="456">
        <f>'orario Docenti da compilare'!N77</f>
        <v>0</v>
      </c>
      <c r="O18" s="453" t="str">
        <f>'orario Docenti da compilare'!O77</f>
        <v>2B</v>
      </c>
      <c r="P18" s="453" t="str">
        <f>'orario Docenti da compilare'!P77</f>
        <v>D</v>
      </c>
      <c r="Q18" s="454" t="str">
        <f>'orario Docenti da compilare'!Q77</f>
        <v>1B</v>
      </c>
      <c r="R18" s="455">
        <f>'orario Docenti da compilare'!R77</f>
        <v>0</v>
      </c>
      <c r="S18" s="453">
        <f>'orario Docenti da compilare'!S77</f>
        <v>0</v>
      </c>
      <c r="T18" s="453">
        <f>'orario Docenti da compilare'!T77</f>
        <v>0</v>
      </c>
      <c r="U18" s="453">
        <f>'orario Docenti da compilare'!U77</f>
        <v>0</v>
      </c>
      <c r="V18" s="453">
        <f>'orario Docenti da compilare'!V77</f>
        <v>0</v>
      </c>
      <c r="W18" s="454">
        <f>'orario Docenti da compilare'!W77</f>
        <v>0</v>
      </c>
      <c r="X18" s="455">
        <f>'orario Docenti da compilare'!X77</f>
        <v>0</v>
      </c>
      <c r="Y18" s="453">
        <f>'orario Docenti da compilare'!Y77</f>
        <v>0</v>
      </c>
      <c r="Z18" s="453">
        <f>'orario Docenti da compilare'!Z77</f>
        <v>0</v>
      </c>
      <c r="AA18" s="453">
        <f>'orario Docenti da compilare'!AA77</f>
        <v>0</v>
      </c>
      <c r="AB18" s="453">
        <f>'orario Docenti da compilare'!AB77</f>
        <v>0</v>
      </c>
      <c r="AC18" s="454" t="str">
        <f>'orario Docenti da compilare'!AC77</f>
        <v>1B</v>
      </c>
      <c r="AD18" s="455">
        <f>'orario Docenti da compilare'!AD77</f>
        <v>0</v>
      </c>
      <c r="AE18" s="453">
        <f>'orario Docenti da compilare'!AE77</f>
        <v>0</v>
      </c>
      <c r="AF18" s="453">
        <f>'orario Docenti da compilare'!AF77</f>
        <v>0</v>
      </c>
      <c r="AG18" s="453">
        <f>'orario Docenti da compilare'!AG77</f>
        <v>0</v>
      </c>
      <c r="AH18" s="453">
        <f>'orario Docenti da compilare'!AH77</f>
        <v>0</v>
      </c>
      <c r="AI18" s="456">
        <f>'orario Docenti da compilare'!AI77</f>
        <v>0</v>
      </c>
      <c r="AJ18" s="453">
        <f>'orario Docenti da compilare'!AJ77</f>
        <v>0</v>
      </c>
      <c r="AK18" s="453">
        <f>'orario Docenti da compilare'!AK77</f>
        <v>0</v>
      </c>
      <c r="AL18" s="454">
        <f>'orario Docenti da compilare'!AL77</f>
        <v>0</v>
      </c>
      <c r="AM18" s="531" t="str">
        <f t="shared" si="0"/>
        <v>Musica</v>
      </c>
      <c r="AN18" s="532"/>
      <c r="AO18" s="398">
        <f>$L$3</f>
        <v>4</v>
      </c>
      <c r="AP18" s="544" t="e">
        <f t="array" aca="1" ref="AP18" ca="1">_xludf.XLOOKUP(AR13,$F$4:$F$54,$AM$4:$AM$54)</f>
        <v>#NAME?</v>
      </c>
      <c r="AQ18" s="545" t="e">
        <f t="array" aca="1" ref="AQ18" ca="1">_xludf.XLOOKUP(AR13,$L$4:$L$54,$AM$4:$AM$54)</f>
        <v>#NAME?</v>
      </c>
      <c r="AR18" s="546" t="e">
        <f t="array" aca="1" ref="AR18" ca="1">_xludf.XLOOKUP(AR13,$U$4:$U$54,$AM$4:$AM$54)</f>
        <v>#NAME?</v>
      </c>
      <c r="AS18" s="546" t="e">
        <f t="array" aca="1" ref="AS18" ca="1">_xludf.XLOOKUP(AR13,$AA$4:$AA$54,$AM$4:$AM$54)</f>
        <v>#NAME?</v>
      </c>
      <c r="AT18" s="547" t="e">
        <f t="array" aca="1" ref="AT18" ca="1">_xludf.XLOOKUP(AR13,$AG$4:$AG$54,$AM$4:$AM$54)</f>
        <v>#NAME?</v>
      </c>
      <c r="AU18" s="526"/>
    </row>
    <row r="19" spans="1:47" ht="18.75" customHeight="1" x14ac:dyDescent="0.2">
      <c r="A19" s="440" t="str">
        <f>'orario Docenti da compilare'!A78</f>
        <v>Inglese</v>
      </c>
      <c r="B19" s="441" t="str">
        <f>'orario Docenti da compilare'!B78</f>
        <v>Malnati Eleonora</v>
      </c>
      <c r="C19" s="452" t="str">
        <f>'orario Docenti da compilare'!C78</f>
        <v>2D</v>
      </c>
      <c r="D19" s="453" t="str">
        <f>'orario Docenti da compilare'!D78</f>
        <v>3E</v>
      </c>
      <c r="E19" s="453" t="str">
        <f>'orario Docenti da compilare'!E78</f>
        <v>3D</v>
      </c>
      <c r="F19" s="453" t="str">
        <f>'orario Docenti da compilare'!F78</f>
        <v>3D</v>
      </c>
      <c r="G19" s="453" t="str">
        <f>'orario Docenti da compilare'!G78</f>
        <v>2D</v>
      </c>
      <c r="H19" s="454">
        <f>'orario Docenti da compilare'!H78</f>
        <v>0</v>
      </c>
      <c r="I19" s="455" t="str">
        <f>'orario Docenti da compilare'!I78</f>
        <v>3D</v>
      </c>
      <c r="J19" s="453">
        <f>'orario Docenti da compilare'!J78</f>
        <v>0</v>
      </c>
      <c r="K19" s="453" t="str">
        <f>'orario Docenti da compilare'!K78</f>
        <v>3E</v>
      </c>
      <c r="L19" s="453" t="str">
        <f>'orario Docenti da compilare'!L78</f>
        <v>2E</v>
      </c>
      <c r="M19" s="453">
        <f>'orario Docenti da compilare'!M78</f>
        <v>0</v>
      </c>
      <c r="N19" s="456">
        <f>'orario Docenti da compilare'!N78</f>
        <v>0</v>
      </c>
      <c r="O19" s="453" t="str">
        <f>'orario Docenti da compilare'!O78</f>
        <v>3D</v>
      </c>
      <c r="P19" s="453" t="str">
        <f>'orario Docenti da compilare'!P78</f>
        <v>1D</v>
      </c>
      <c r="Q19" s="454" t="str">
        <f>'orario Docenti da compilare'!Q78</f>
        <v>2D</v>
      </c>
      <c r="R19" s="455" t="str">
        <f>'orario Docenti da compilare'!R78</f>
        <v>D</v>
      </c>
      <c r="S19" s="453" t="str">
        <f>'orario Docenti da compilare'!S78</f>
        <v>2E</v>
      </c>
      <c r="T19" s="453" t="str">
        <f>'orario Docenti da compilare'!T78</f>
        <v>1D</v>
      </c>
      <c r="U19" s="453" t="str">
        <f>'orario Docenti da compilare'!U78</f>
        <v>2D</v>
      </c>
      <c r="V19" s="453" t="str">
        <f>'orario Docenti da compilare'!V78</f>
        <v>3D</v>
      </c>
      <c r="W19" s="454" t="str">
        <f>'orario Docenti da compilare'!W78</f>
        <v>3E</v>
      </c>
      <c r="X19" s="455" t="str">
        <f>'orario Docenti da compilare'!X78</f>
        <v>2E</v>
      </c>
      <c r="Y19" s="453" t="str">
        <f>'orario Docenti da compilare'!Y78</f>
        <v>2E</v>
      </c>
      <c r="Z19" s="453">
        <f>'orario Docenti da compilare'!Z78</f>
        <v>0</v>
      </c>
      <c r="AA19" s="453" t="str">
        <f>'orario Docenti da compilare'!AA78</f>
        <v>2D</v>
      </c>
      <c r="AB19" s="453">
        <f>'orario Docenti da compilare'!AB78</f>
        <v>0</v>
      </c>
      <c r="AC19" s="454" t="str">
        <f>'orario Docenti da compilare'!AC78</f>
        <v>1D</v>
      </c>
      <c r="AD19" s="455" t="str">
        <f>'orario Docenti da compilare'!AD78</f>
        <v>3E</v>
      </c>
      <c r="AE19" s="453" t="str">
        <f>'orario Docenti da compilare'!AE78</f>
        <v>3E</v>
      </c>
      <c r="AF19" s="453" t="str">
        <f>'orario Docenti da compilare'!AF78</f>
        <v>1D</v>
      </c>
      <c r="AG19" s="453" t="str">
        <f>'orario Docenti da compilare'!AG78</f>
        <v>1D</v>
      </c>
      <c r="AH19" s="453">
        <f>'orario Docenti da compilare'!AH78</f>
        <v>0</v>
      </c>
      <c r="AI19" s="456">
        <f>'orario Docenti da compilare'!AI78</f>
        <v>0</v>
      </c>
      <c r="AJ19" s="453" t="str">
        <f>'orario Docenti da compilare'!AJ78</f>
        <v>2E</v>
      </c>
      <c r="AK19" s="453">
        <f>'orario Docenti da compilare'!AK78</f>
        <v>0</v>
      </c>
      <c r="AL19" s="454">
        <f>'orario Docenti da compilare'!AL78</f>
        <v>0</v>
      </c>
      <c r="AM19" s="531" t="str">
        <f t="shared" si="0"/>
        <v>Inglese</v>
      </c>
      <c r="AN19" s="532"/>
      <c r="AO19" s="554">
        <f>$M$3</f>
        <v>5</v>
      </c>
      <c r="AP19" s="544" t="e">
        <f t="array" aca="1" ref="AP19" ca="1">_xludf.XLOOKUP(AR13,$G$4:$G$54,$AM$4:$AM$54)</f>
        <v>#NAME?</v>
      </c>
      <c r="AQ19" s="546" t="e">
        <f t="array" aca="1" ref="AQ19" ca="1">_xludf.XLOOKUP(AR13,$M$4:$M$54,$AM$4:$AM$54)</f>
        <v>#NAME?</v>
      </c>
      <c r="AR19" s="546" t="e">
        <f t="array" aca="1" ref="AR19" ca="1">_xludf.XLOOKUP(AR13,$V$4:$V$54,$AM$4:$AM$54)</f>
        <v>#NAME?</v>
      </c>
      <c r="AS19" s="546" t="e">
        <f t="array" aca="1" ref="AS19" ca="1">_xludf.XLOOKUP(AR13,$AB$4:$AB$54,$AM$4:$AM$54)</f>
        <v>#NAME?</v>
      </c>
      <c r="AT19" s="547" t="e">
        <f t="array" aca="1" ref="AT19" ca="1">_xludf.XLOOKUP(AR13,$AH$4:$AH$54,$AM$4:$AM$54)</f>
        <v>#NAME?</v>
      </c>
      <c r="AU19" s="526"/>
    </row>
    <row r="20" spans="1:47" ht="18.75" customHeight="1" x14ac:dyDescent="0.2">
      <c r="A20" s="440" t="str">
        <f>'orario Docenti da compilare'!A79</f>
        <v>Religione</v>
      </c>
      <c r="B20" s="441" t="str">
        <f>'orario Docenti da compilare'!B79</f>
        <v>Manzi Serena</v>
      </c>
      <c r="C20" s="455">
        <f>'orario Docenti da compilare'!C79</f>
        <v>0</v>
      </c>
      <c r="D20" s="453">
        <f>'orario Docenti da compilare'!D79</f>
        <v>0</v>
      </c>
      <c r="E20" s="453">
        <f>'orario Docenti da compilare'!E79</f>
        <v>0</v>
      </c>
      <c r="F20" s="453">
        <f>'orario Docenti da compilare'!F79</f>
        <v>0</v>
      </c>
      <c r="G20" s="453">
        <f>'orario Docenti da compilare'!G79</f>
        <v>0</v>
      </c>
      <c r="H20" s="454">
        <f>'orario Docenti da compilare'!H79</f>
        <v>0</v>
      </c>
      <c r="I20" s="455">
        <f>'orario Docenti da compilare'!I79</f>
        <v>0</v>
      </c>
      <c r="J20" s="453">
        <f>'orario Docenti da compilare'!J79</f>
        <v>0</v>
      </c>
      <c r="K20" s="453">
        <f>'orario Docenti da compilare'!K79</f>
        <v>0</v>
      </c>
      <c r="L20" s="453" t="str">
        <f>'orario Docenti da compilare'!L79</f>
        <v>2B</v>
      </c>
      <c r="M20" s="453" t="str">
        <f>'orario Docenti da compilare'!M79</f>
        <v>D</v>
      </c>
      <c r="N20" s="456">
        <f>'orario Docenti da compilare'!N79</f>
        <v>0</v>
      </c>
      <c r="O20" s="453" t="str">
        <f>'orario Docenti da compilare'!O79</f>
        <v>1C</v>
      </c>
      <c r="P20" s="453" t="str">
        <f>'orario Docenti da compilare'!P79</f>
        <v>2E</v>
      </c>
      <c r="Q20" s="454" t="str">
        <f>'orario Docenti da compilare'!Q79</f>
        <v>3E</v>
      </c>
      <c r="R20" s="455" t="str">
        <f>'orario Docenti da compilare'!R79</f>
        <v>1D</v>
      </c>
      <c r="S20" s="453" t="str">
        <f>'orario Docenti da compilare'!S79</f>
        <v>3A</v>
      </c>
      <c r="T20" s="453">
        <f>'orario Docenti da compilare'!T79</f>
        <v>0</v>
      </c>
      <c r="U20" s="453" t="str">
        <f>'orario Docenti da compilare'!U79</f>
        <v>3C</v>
      </c>
      <c r="V20" s="453" t="str">
        <f>'orario Docenti da compilare'!V79</f>
        <v>D</v>
      </c>
      <c r="W20" s="454" t="str">
        <f>'orario Docenti da compilare'!W79</f>
        <v>2C</v>
      </c>
      <c r="X20" s="455">
        <f>'orario Docenti da compilare'!X79</f>
        <v>0</v>
      </c>
      <c r="Y20" s="453">
        <f>'orario Docenti da compilare'!Y79</f>
        <v>0</v>
      </c>
      <c r="Z20" s="453">
        <f>'orario Docenti da compilare'!Z79</f>
        <v>0</v>
      </c>
      <c r="AA20" s="453">
        <f>'orario Docenti da compilare'!AA79</f>
        <v>0</v>
      </c>
      <c r="AB20" s="453">
        <f>'orario Docenti da compilare'!AB79</f>
        <v>0</v>
      </c>
      <c r="AC20" s="454">
        <f>'orario Docenti da compilare'!AC79</f>
        <v>0</v>
      </c>
      <c r="AD20" s="455">
        <f>'orario Docenti da compilare'!AD79</f>
        <v>0</v>
      </c>
      <c r="AE20" s="453" t="str">
        <f>'orario Docenti da compilare'!AE79</f>
        <v>3D</v>
      </c>
      <c r="AF20" s="453" t="str">
        <f>'orario Docenti da compilare'!AF79</f>
        <v>2A</v>
      </c>
      <c r="AG20" s="453" t="str">
        <f>'orario Docenti da compilare'!AG79</f>
        <v>3B</v>
      </c>
      <c r="AH20" s="453" t="str">
        <f>'orario Docenti da compilare'!AH79</f>
        <v>1E</v>
      </c>
      <c r="AI20" s="456">
        <f>'orario Docenti da compilare'!AI79</f>
        <v>0</v>
      </c>
      <c r="AJ20" s="453" t="str">
        <f>'orario Docenti da compilare'!AJ79</f>
        <v>1B</v>
      </c>
      <c r="AK20" s="453" t="str">
        <f>'orario Docenti da compilare'!AK79</f>
        <v>1A</v>
      </c>
      <c r="AL20" s="454" t="str">
        <f>'orario Docenti da compilare'!AL79</f>
        <v>2D</v>
      </c>
      <c r="AM20" s="531" t="str">
        <f t="shared" si="0"/>
        <v>Religione</v>
      </c>
      <c r="AN20" s="532"/>
      <c r="AO20" s="546">
        <f>$O$3</f>
        <v>6</v>
      </c>
      <c r="AP20" s="539" t="e">
        <f t="array" aca="1" ref="AP20" ca="1">_xludf.XLOOKUP(AR13,$H$4:$H$54,$AM$4:$AM$54)</f>
        <v>#NAME?</v>
      </c>
      <c r="AQ20" s="540" t="e">
        <f t="array" aca="1" ref="AQ20" ca="1">_xludf.XLOOKUP(AR13,$O$4:$O$54,$AM$4:$AM$54)</f>
        <v>#NAME?</v>
      </c>
      <c r="AR20" s="527" t="e">
        <f t="array" aca="1" ref="AR20" ca="1">_xludf.XLOOKUP(AR13,$W$4:$W$54,$AM$4:$AM$54)</f>
        <v>#NAME?</v>
      </c>
      <c r="AS20" s="527" t="e">
        <f t="array" aca="1" ref="AS20" ca="1">_xludf.XLOOKUP(AR13,$AC$4:$AC$54,$AM$4:$AM$54)</f>
        <v>#NAME?</v>
      </c>
      <c r="AT20" s="541" t="e">
        <f t="array" aca="1" ref="AT20" ca="1">_xludf.XLOOKUP(AR13,$AJ$4:$AJ$54,$AM$4:$AM$54)</f>
        <v>#NAME?</v>
      </c>
      <c r="AU20" s="526"/>
    </row>
    <row r="21" spans="1:47" ht="18.75" customHeight="1" x14ac:dyDescent="0.2">
      <c r="A21" s="440" t="str">
        <f>'orario Docenti da compilare'!A80</f>
        <v>Lettere</v>
      </c>
      <c r="B21" s="441" t="str">
        <f>'orario Docenti da compilare'!B80</f>
        <v>Manzon Maria Cristina</v>
      </c>
      <c r="C21" s="455" t="str">
        <f>'orario Docenti da compilare'!C80</f>
        <v>1C</v>
      </c>
      <c r="D21" s="453" t="str">
        <f>'orario Docenti da compilare'!D80</f>
        <v>1C</v>
      </c>
      <c r="E21" s="453">
        <f>'orario Docenti da compilare'!E80</f>
        <v>0</v>
      </c>
      <c r="F21" s="453" t="str">
        <f>'orario Docenti da compilare'!F80</f>
        <v>D</v>
      </c>
      <c r="G21" s="453" t="str">
        <f>'orario Docenti da compilare'!G80</f>
        <v>2C</v>
      </c>
      <c r="H21" s="454" t="str">
        <f>'orario Docenti da compilare'!H80</f>
        <v>2C</v>
      </c>
      <c r="I21" s="455" t="str">
        <f>'orario Docenti da compilare'!I80</f>
        <v>2C</v>
      </c>
      <c r="J21" s="453" t="str">
        <f>'orario Docenti da compilare'!J80</f>
        <v>2C</v>
      </c>
      <c r="K21" s="453" t="str">
        <f>'orario Docenti da compilare'!K80</f>
        <v>2C</v>
      </c>
      <c r="L21" s="453" t="str">
        <f>'orario Docenti da compilare'!L80</f>
        <v>1C</v>
      </c>
      <c r="M21" s="453" t="str">
        <f>'orario Docenti da compilare'!M80</f>
        <v>1C</v>
      </c>
      <c r="N21" s="456">
        <f>'orario Docenti da compilare'!N80</f>
        <v>0</v>
      </c>
      <c r="O21" s="453">
        <f>'orario Docenti da compilare'!O80</f>
        <v>0</v>
      </c>
      <c r="P21" s="453">
        <f>'orario Docenti da compilare'!P80</f>
        <v>0</v>
      </c>
      <c r="Q21" s="454">
        <f>'orario Docenti da compilare'!Q80</f>
        <v>0</v>
      </c>
      <c r="R21" s="455">
        <f>'orario Docenti da compilare'!R80</f>
        <v>0</v>
      </c>
      <c r="S21" s="453" t="str">
        <f>'orario Docenti da compilare'!S80</f>
        <v>2C</v>
      </c>
      <c r="T21" s="453" t="str">
        <f>'orario Docenti da compilare'!T80</f>
        <v>2C</v>
      </c>
      <c r="U21" s="453" t="str">
        <f>'orario Docenti da compilare'!U80</f>
        <v>D</v>
      </c>
      <c r="V21" s="453" t="str">
        <f>'orario Docenti da compilare'!V80</f>
        <v>1C</v>
      </c>
      <c r="W21" s="454" t="str">
        <f>'orario Docenti da compilare'!W80</f>
        <v>1C</v>
      </c>
      <c r="X21" s="455" t="str">
        <f>'orario Docenti da compilare'!X80</f>
        <v>1C</v>
      </c>
      <c r="Y21" s="453" t="str">
        <f>'orario Docenti da compilare'!Y80</f>
        <v>1C</v>
      </c>
      <c r="Z21" s="453" t="str">
        <f>'orario Docenti da compilare'!Z80</f>
        <v>2C</v>
      </c>
      <c r="AA21" s="453">
        <f>'orario Docenti da compilare'!AA80</f>
        <v>0</v>
      </c>
      <c r="AB21" s="453">
        <f>'orario Docenti da compilare'!AB80</f>
        <v>0</v>
      </c>
      <c r="AC21" s="454">
        <f>'orario Docenti da compilare'!AC80</f>
        <v>0</v>
      </c>
      <c r="AD21" s="455">
        <f>'orario Docenti da compilare'!AD80</f>
        <v>0</v>
      </c>
      <c r="AE21" s="453">
        <f>'orario Docenti da compilare'!AE80</f>
        <v>0</v>
      </c>
      <c r="AF21" s="453" t="str">
        <f>'orario Docenti da compilare'!AF80</f>
        <v>2C</v>
      </c>
      <c r="AG21" s="453" t="str">
        <f>'orario Docenti da compilare'!AG80</f>
        <v>1C</v>
      </c>
      <c r="AH21" s="453" t="str">
        <f>'orario Docenti da compilare'!AH80</f>
        <v>1C</v>
      </c>
      <c r="AI21" s="456">
        <f>'orario Docenti da compilare'!AI80</f>
        <v>0</v>
      </c>
      <c r="AJ21" s="453" t="str">
        <f>'orario Docenti da compilare'!AJ80</f>
        <v>1C</v>
      </c>
      <c r="AK21" s="453" t="str">
        <f>'orario Docenti da compilare'!AK80</f>
        <v>2C</v>
      </c>
      <c r="AL21" s="454" t="str">
        <f>'orario Docenti da compilare'!AL80</f>
        <v>2C</v>
      </c>
      <c r="AM21" s="531" t="str">
        <f t="shared" si="0"/>
        <v>Lettere</v>
      </c>
      <c r="AN21" s="532"/>
      <c r="AO21" s="555">
        <f>$P$3</f>
        <v>7</v>
      </c>
      <c r="AP21" s="550"/>
      <c r="AQ21" s="527" t="e">
        <f t="array" aca="1" ref="AQ21" ca="1">_xludf.XLOOKUP(AR13,$P$4:$P$54,$AM$4:$AM$54)</f>
        <v>#NAME?</v>
      </c>
      <c r="AR21" s="527"/>
      <c r="AS21" s="527"/>
      <c r="AT21" s="541" t="e">
        <f t="array" aca="1" ref="AT21" ca="1">_xludf.XLOOKUP(AR13,$AK$4:$AK$54,$AM$4:$AM$54)</f>
        <v>#NAME?</v>
      </c>
      <c r="AU21" s="407"/>
    </row>
    <row r="22" spans="1:47" ht="18.75" customHeight="1" x14ac:dyDescent="0.2">
      <c r="A22" s="440" t="str">
        <f>'orario Docenti da compilare'!A81</f>
        <v>Spagnolo/Tedesco</v>
      </c>
      <c r="B22" s="441" t="str">
        <f>'orario Docenti da compilare'!B81</f>
        <v>Marino Valentina</v>
      </c>
      <c r="C22" s="452" t="str">
        <f>'orario Docenti da compilare'!C81</f>
        <v>D</v>
      </c>
      <c r="D22" s="453">
        <f>'orario Docenti da compilare'!D81</f>
        <v>0</v>
      </c>
      <c r="E22" s="453">
        <f>'orario Docenti da compilare'!E81</f>
        <v>0</v>
      </c>
      <c r="F22" s="453">
        <f>'orario Docenti da compilare'!F81</f>
        <v>0</v>
      </c>
      <c r="G22" s="453" t="str">
        <f>'orario Docenti da compilare'!G81</f>
        <v>1A</v>
      </c>
      <c r="H22" s="454" t="str">
        <f>'orario Docenti da compilare'!H81</f>
        <v>2D</v>
      </c>
      <c r="I22" s="455" t="str">
        <f>'orario Docenti da compilare'!I81</f>
        <v>1D</v>
      </c>
      <c r="J22" s="453" t="str">
        <f>'orario Docenti da compilare'!J81</f>
        <v>3D</v>
      </c>
      <c r="K22" s="453" t="str">
        <f>'orario Docenti da compilare'!K81</f>
        <v>3A</v>
      </c>
      <c r="L22" s="453">
        <f>'orario Docenti da compilare'!L81</f>
        <v>0</v>
      </c>
      <c r="M22" s="453">
        <f>'orario Docenti da compilare'!M81</f>
        <v>0</v>
      </c>
      <c r="N22" s="456">
        <f>'orario Docenti da compilare'!N81</f>
        <v>0</v>
      </c>
      <c r="O22" s="453" t="str">
        <f>'orario Docenti da compilare'!O81</f>
        <v>2D</v>
      </c>
      <c r="P22" s="453" t="str">
        <f>'orario Docenti da compilare'!P81</f>
        <v>1A</v>
      </c>
      <c r="Q22" s="454" t="str">
        <f>'orario Docenti da compilare'!Q81</f>
        <v>2A</v>
      </c>
      <c r="R22" s="455">
        <f>'orario Docenti da compilare'!R81</f>
        <v>0</v>
      </c>
      <c r="S22" s="453">
        <f>'orario Docenti da compilare'!S81</f>
        <v>0</v>
      </c>
      <c r="T22" s="453">
        <f>'orario Docenti da compilare'!T81</f>
        <v>0</v>
      </c>
      <c r="U22" s="453">
        <f>'orario Docenti da compilare'!U81</f>
        <v>0</v>
      </c>
      <c r="V22" s="453">
        <f>'orario Docenti da compilare'!V81</f>
        <v>0</v>
      </c>
      <c r="W22" s="454">
        <f>'orario Docenti da compilare'!W81</f>
        <v>0</v>
      </c>
      <c r="X22" s="455" t="str">
        <f>'orario Docenti da compilare'!X81</f>
        <v>2A</v>
      </c>
      <c r="Y22" s="453" t="str">
        <f>'orario Docenti da compilare'!Y81</f>
        <v>3A</v>
      </c>
      <c r="Z22" s="453">
        <f>'orario Docenti da compilare'!Z81</f>
        <v>0</v>
      </c>
      <c r="AA22" s="453">
        <f>'orario Docenti da compilare'!AA81</f>
        <v>0</v>
      </c>
      <c r="AB22" s="453">
        <f>'orario Docenti da compilare'!AB81</f>
        <v>0</v>
      </c>
      <c r="AC22" s="454" t="str">
        <f>'orario Docenti da compilare'!AC81</f>
        <v>3E</v>
      </c>
      <c r="AD22" s="455">
        <f>'orario Docenti da compilare'!AD81</f>
        <v>0</v>
      </c>
      <c r="AE22" s="453">
        <f>'orario Docenti da compilare'!AE81</f>
        <v>0</v>
      </c>
      <c r="AF22" s="453">
        <f>'orario Docenti da compilare'!AF81</f>
        <v>0</v>
      </c>
      <c r="AG22" s="453">
        <f>'orario Docenti da compilare'!AG81</f>
        <v>0</v>
      </c>
      <c r="AH22" s="453" t="str">
        <f>'orario Docenti da compilare'!AH81</f>
        <v>3D</v>
      </c>
      <c r="AI22" s="456">
        <f>'orario Docenti da compilare'!AI81</f>
        <v>0</v>
      </c>
      <c r="AJ22" s="453" t="str">
        <f>'orario Docenti da compilare'!AJ81</f>
        <v>1D</v>
      </c>
      <c r="AK22" s="453" t="str">
        <f>'orario Docenti da compilare'!AK81</f>
        <v>3E</v>
      </c>
      <c r="AL22" s="454" t="str">
        <f>'orario Docenti da compilare'!AL81</f>
        <v>D</v>
      </c>
      <c r="AM22" s="531" t="str">
        <f t="shared" si="0"/>
        <v>Spagnolo/Tedesco</v>
      </c>
      <c r="AN22" s="532"/>
      <c r="AO22" s="546">
        <f>$Q$3</f>
        <v>8</v>
      </c>
      <c r="AP22" s="551"/>
      <c r="AQ22" s="552" t="e">
        <f t="array" aca="1" ref="AQ22" ca="1">_xludf.XLOOKUP(AR13,$Q$4:$Q$54,$AM$4:$AM$54)</f>
        <v>#NAME?</v>
      </c>
      <c r="AR22" s="552"/>
      <c r="AS22" s="552"/>
      <c r="AT22" s="553" t="e">
        <f t="array" aca="1" ref="AT22" ca="1">_xludf.XLOOKUP(AR13,$AL$4:$AL$54,$AM$4:$AM$54)</f>
        <v>#NAME?</v>
      </c>
      <c r="AU22" s="519"/>
    </row>
    <row r="23" spans="1:47" ht="18.75" customHeight="1" x14ac:dyDescent="0.2">
      <c r="A23" s="440" t="str">
        <f>'orario Docenti da compilare'!A82</f>
        <v>Matematica</v>
      </c>
      <c r="B23" s="441" t="str">
        <f>'orario Docenti da compilare'!B82</f>
        <v>Meroi Riccardo</v>
      </c>
      <c r="C23" s="452">
        <f>'orario Docenti da compilare'!C82</f>
        <v>0</v>
      </c>
      <c r="D23" s="453">
        <f>'orario Docenti da compilare'!D82</f>
        <v>0</v>
      </c>
      <c r="E23" s="453">
        <f>'orario Docenti da compilare'!E82</f>
        <v>0</v>
      </c>
      <c r="F23" s="453">
        <f>'orario Docenti da compilare'!F82</f>
        <v>0</v>
      </c>
      <c r="G23" s="453">
        <f>'orario Docenti da compilare'!G82</f>
        <v>0</v>
      </c>
      <c r="H23" s="454" t="str">
        <f>'orario Docenti da compilare'!H82</f>
        <v>1E</v>
      </c>
      <c r="I23" s="455">
        <f>'orario Docenti da compilare'!I82</f>
        <v>0</v>
      </c>
      <c r="J23" s="453">
        <f>'orario Docenti da compilare'!J82</f>
        <v>0</v>
      </c>
      <c r="K23" s="453">
        <f>'orario Docenti da compilare'!K82</f>
        <v>0</v>
      </c>
      <c r="L23" s="453">
        <f>'orario Docenti da compilare'!L82</f>
        <v>0</v>
      </c>
      <c r="M23" s="453">
        <f>'orario Docenti da compilare'!M82</f>
        <v>0</v>
      </c>
      <c r="N23" s="456">
        <f>'orario Docenti da compilare'!N82</f>
        <v>0</v>
      </c>
      <c r="O23" s="453">
        <f>'orario Docenti da compilare'!O82</f>
        <v>0</v>
      </c>
      <c r="P23" s="453" t="str">
        <f>'orario Docenti da compilare'!P82</f>
        <v>1E</v>
      </c>
      <c r="Q23" s="454" t="str">
        <f>'orario Docenti da compilare'!Q82</f>
        <v>1E</v>
      </c>
      <c r="R23" s="455">
        <f>'orario Docenti da compilare'!R82</f>
        <v>0</v>
      </c>
      <c r="S23" s="453">
        <f>'orario Docenti da compilare'!S82</f>
        <v>0</v>
      </c>
      <c r="T23" s="453">
        <f>'orario Docenti da compilare'!T82</f>
        <v>0</v>
      </c>
      <c r="U23" s="453">
        <f>'orario Docenti da compilare'!U82</f>
        <v>0</v>
      </c>
      <c r="V23" s="453">
        <f>'orario Docenti da compilare'!V82</f>
        <v>0</v>
      </c>
      <c r="W23" s="454">
        <f>'orario Docenti da compilare'!W82</f>
        <v>0</v>
      </c>
      <c r="X23" s="455">
        <f>'orario Docenti da compilare'!X82</f>
        <v>0</v>
      </c>
      <c r="Y23" s="453">
        <f>'orario Docenti da compilare'!Y82</f>
        <v>0</v>
      </c>
      <c r="Z23" s="453">
        <f>'orario Docenti da compilare'!Z82</f>
        <v>0</v>
      </c>
      <c r="AA23" s="453">
        <f>'orario Docenti da compilare'!AA82</f>
        <v>0</v>
      </c>
      <c r="AB23" s="453" t="str">
        <f>'orario Docenti da compilare'!AB82</f>
        <v>1E</v>
      </c>
      <c r="AC23" s="454" t="str">
        <f>'orario Docenti da compilare'!AC82</f>
        <v>1E</v>
      </c>
      <c r="AD23" s="455" t="str">
        <f>'orario Docenti da compilare'!AD82</f>
        <v>1E</v>
      </c>
      <c r="AE23" s="453" t="str">
        <f>'orario Docenti da compilare'!AE82</f>
        <v>1E</v>
      </c>
      <c r="AF23" s="453" t="str">
        <f>'orario Docenti da compilare'!AF82</f>
        <v>D</v>
      </c>
      <c r="AG23" s="453">
        <f>'orario Docenti da compilare'!AG82</f>
        <v>0</v>
      </c>
      <c r="AH23" s="453">
        <f>'orario Docenti da compilare'!AH82</f>
        <v>0</v>
      </c>
      <c r="AI23" s="456">
        <f>'orario Docenti da compilare'!AI82</f>
        <v>0</v>
      </c>
      <c r="AJ23" s="453">
        <f>'orario Docenti da compilare'!AJ82</f>
        <v>0</v>
      </c>
      <c r="AK23" s="453">
        <f>'orario Docenti da compilare'!AK82</f>
        <v>0</v>
      </c>
      <c r="AL23" s="454">
        <f>'orario Docenti da compilare'!AL82</f>
        <v>0</v>
      </c>
      <c r="AM23" s="531" t="str">
        <f t="shared" si="0"/>
        <v>Matematica</v>
      </c>
      <c r="AN23" s="532"/>
      <c r="AO23" s="525"/>
      <c r="AP23" s="525"/>
      <c r="AQ23" s="526"/>
      <c r="AR23" s="526"/>
      <c r="AS23" s="526"/>
      <c r="AT23" s="526"/>
      <c r="AU23" s="526"/>
    </row>
    <row r="24" spans="1:47" ht="18.75" customHeight="1" x14ac:dyDescent="0.2">
      <c r="A24" s="440" t="str">
        <f>'orario Docenti da compilare'!A83</f>
        <v>Tecnologia</v>
      </c>
      <c r="B24" s="441" t="str">
        <f>'orario Docenti da compilare'!B83</f>
        <v>Mondoni Giulia</v>
      </c>
      <c r="C24" s="452" t="str">
        <f>'orario Docenti da compilare'!C83</f>
        <v>2E</v>
      </c>
      <c r="D24" s="453" t="str">
        <f>'orario Docenti da compilare'!D83</f>
        <v>2E</v>
      </c>
      <c r="E24" s="453" t="str">
        <f>'orario Docenti da compilare'!E83</f>
        <v>1E</v>
      </c>
      <c r="F24" s="453" t="str">
        <f>'orario Docenti da compilare'!F83</f>
        <v>1E</v>
      </c>
      <c r="G24" s="453">
        <f>'orario Docenti da compilare'!G83</f>
        <v>0</v>
      </c>
      <c r="H24" s="454">
        <f>'orario Docenti da compilare'!H83</f>
        <v>0</v>
      </c>
      <c r="I24" s="455" t="str">
        <f>'orario Docenti da compilare'!I83</f>
        <v>2A</v>
      </c>
      <c r="J24" s="453" t="str">
        <f>'orario Docenti da compilare'!J83</f>
        <v>2A</v>
      </c>
      <c r="K24" s="453">
        <f>'orario Docenti da compilare'!K83</f>
        <v>0</v>
      </c>
      <c r="L24" s="453" t="str">
        <f>'orario Docenti da compilare'!L83</f>
        <v>1D</v>
      </c>
      <c r="M24" s="453" t="str">
        <f>'orario Docenti da compilare'!M83</f>
        <v>1D</v>
      </c>
      <c r="N24" s="456">
        <f>'orario Docenti da compilare'!N83</f>
        <v>0</v>
      </c>
      <c r="O24" s="453">
        <f>'orario Docenti da compilare'!O83</f>
        <v>0</v>
      </c>
      <c r="P24" s="453">
        <f>'orario Docenti da compilare'!P83</f>
        <v>0</v>
      </c>
      <c r="Q24" s="454">
        <f>'orario Docenti da compilare'!Q83</f>
        <v>0</v>
      </c>
      <c r="R24" s="455">
        <f>'orario Docenti da compilare'!R83</f>
        <v>0</v>
      </c>
      <c r="S24" s="453">
        <f>'orario Docenti da compilare'!S83</f>
        <v>0</v>
      </c>
      <c r="T24" s="453">
        <f>'orario Docenti da compilare'!T83</f>
        <v>0</v>
      </c>
      <c r="U24" s="453" t="str">
        <f>'orario Docenti da compilare'!U83</f>
        <v>D</v>
      </c>
      <c r="V24" s="453" t="str">
        <f>'orario Docenti da compilare'!V83</f>
        <v>1A</v>
      </c>
      <c r="W24" s="454" t="str">
        <f>'orario Docenti da compilare'!W83</f>
        <v>1A</v>
      </c>
      <c r="X24" s="455">
        <f>'orario Docenti da compilare'!X83</f>
        <v>0</v>
      </c>
      <c r="Y24" s="453">
        <f>'orario Docenti da compilare'!Y83</f>
        <v>0</v>
      </c>
      <c r="Z24" s="453">
        <f>'orario Docenti da compilare'!Z83</f>
        <v>0</v>
      </c>
      <c r="AA24" s="453" t="str">
        <f>'orario Docenti da compilare'!AA83</f>
        <v>3E</v>
      </c>
      <c r="AB24" s="453" t="str">
        <f>'orario Docenti da compilare'!AB83</f>
        <v>3E</v>
      </c>
      <c r="AC24" s="454" t="str">
        <f>'orario Docenti da compilare'!AC83</f>
        <v>D</v>
      </c>
      <c r="AD24" s="455" t="str">
        <f>'orario Docenti da compilare'!AD83</f>
        <v>2D</v>
      </c>
      <c r="AE24" s="453" t="str">
        <f>'orario Docenti da compilare'!AE83</f>
        <v>2D</v>
      </c>
      <c r="AF24" s="453" t="str">
        <f>'orario Docenti da compilare'!AF83</f>
        <v>3D</v>
      </c>
      <c r="AG24" s="453" t="str">
        <f>'orario Docenti da compilare'!AG83</f>
        <v>3D</v>
      </c>
      <c r="AH24" s="453">
        <f>'orario Docenti da compilare'!AH83</f>
        <v>0</v>
      </c>
      <c r="AI24" s="456">
        <f>'orario Docenti da compilare'!AI83</f>
        <v>0</v>
      </c>
      <c r="AJ24" s="453">
        <f>'orario Docenti da compilare'!AJ83</f>
        <v>0</v>
      </c>
      <c r="AK24" s="453" t="str">
        <f>'orario Docenti da compilare'!AK83</f>
        <v>3A</v>
      </c>
      <c r="AL24" s="454" t="str">
        <f>'orario Docenti da compilare'!AL83</f>
        <v>3A</v>
      </c>
      <c r="AM24" s="531" t="str">
        <f t="shared" si="0"/>
        <v>Tecnologia</v>
      </c>
      <c r="AN24" s="532"/>
      <c r="AO24" s="525"/>
      <c r="AP24" s="525"/>
      <c r="AQ24" s="526"/>
      <c r="AR24" s="527" t="str">
        <f>'orario Docenti da compilare'!F2</f>
        <v>3A</v>
      </c>
      <c r="AS24" s="526"/>
      <c r="AT24" s="526"/>
      <c r="AU24" s="526"/>
    </row>
    <row r="25" spans="1:47" ht="18.75" customHeight="1" x14ac:dyDescent="0.2">
      <c r="A25" s="440" t="str">
        <f>'orario Docenti da compilare'!A84</f>
        <v>Matematica</v>
      </c>
      <c r="B25" s="441" t="str">
        <f>'orario Docenti da compilare'!B84</f>
        <v>Niada Chiara</v>
      </c>
      <c r="C25" s="452">
        <f>'orario Docenti da compilare'!C84</f>
        <v>0</v>
      </c>
      <c r="D25" s="453">
        <f>'orario Docenti da compilare'!D84</f>
        <v>0</v>
      </c>
      <c r="E25" s="453" t="str">
        <f>'orario Docenti da compilare'!E84</f>
        <v>3B</v>
      </c>
      <c r="F25" s="453">
        <f>'orario Docenti da compilare'!F84</f>
        <v>0</v>
      </c>
      <c r="G25" s="453" t="str">
        <f>'orario Docenti da compilare'!G84</f>
        <v>2B</v>
      </c>
      <c r="H25" s="454" t="str">
        <f>'orario Docenti da compilare'!H84</f>
        <v>2B</v>
      </c>
      <c r="I25" s="455" t="str">
        <f>'orario Docenti da compilare'!I84</f>
        <v>3B</v>
      </c>
      <c r="J25" s="453" t="str">
        <f>'orario Docenti da compilare'!J84</f>
        <v>3B</v>
      </c>
      <c r="K25" s="453" t="str">
        <f>'orario Docenti da compilare'!K84</f>
        <v>1B</v>
      </c>
      <c r="L25" s="453">
        <f>'orario Docenti da compilare'!L84</f>
        <v>0</v>
      </c>
      <c r="M25" s="453" t="str">
        <f>'orario Docenti da compilare'!M84</f>
        <v>2B</v>
      </c>
      <c r="N25" s="456">
        <f>'orario Docenti da compilare'!N84</f>
        <v>0</v>
      </c>
      <c r="O25" s="453">
        <f>'orario Docenti da compilare'!O84</f>
        <v>0</v>
      </c>
      <c r="P25" s="453">
        <f>'orario Docenti da compilare'!P84</f>
        <v>0</v>
      </c>
      <c r="Q25" s="454">
        <f>'orario Docenti da compilare'!Q84</f>
        <v>0</v>
      </c>
      <c r="R25" s="455" t="str">
        <f>'orario Docenti da compilare'!R84</f>
        <v>1B</v>
      </c>
      <c r="S25" s="453" t="str">
        <f>'orario Docenti da compilare'!S84</f>
        <v>1B</v>
      </c>
      <c r="T25" s="453" t="str">
        <f>'orario Docenti da compilare'!T84</f>
        <v>2B</v>
      </c>
      <c r="U25" s="453" t="str">
        <f>'orario Docenti da compilare'!U84</f>
        <v>3B</v>
      </c>
      <c r="V25" s="453">
        <f>'orario Docenti da compilare'!V84</f>
        <v>0</v>
      </c>
      <c r="W25" s="454" t="str">
        <f>'orario Docenti da compilare'!W84</f>
        <v>1B</v>
      </c>
      <c r="X25" s="455" t="str">
        <f>'orario Docenti da compilare'!X84</f>
        <v>3B</v>
      </c>
      <c r="Y25" s="453">
        <f>'orario Docenti da compilare'!Y84</f>
        <v>0</v>
      </c>
      <c r="Z25" s="453" t="str">
        <f>'orario Docenti da compilare'!Z84</f>
        <v>1B</v>
      </c>
      <c r="AA25" s="453" t="str">
        <f>'orario Docenti da compilare'!AA84</f>
        <v>2B</v>
      </c>
      <c r="AB25" s="453" t="str">
        <f>'orario Docenti da compilare'!AB84</f>
        <v>2B</v>
      </c>
      <c r="AC25" s="454" t="str">
        <f>'orario Docenti da compilare'!AC84</f>
        <v>D</v>
      </c>
      <c r="AD25" s="455">
        <f>'orario Docenti da compilare'!AD84</f>
        <v>0</v>
      </c>
      <c r="AE25" s="453" t="str">
        <f>'orario Docenti da compilare'!AE84</f>
        <v>D</v>
      </c>
      <c r="AF25" s="453" t="str">
        <f>'orario Docenti da compilare'!AF84</f>
        <v>1B</v>
      </c>
      <c r="AG25" s="453" t="str">
        <f>'orario Docenti da compilare'!AG84</f>
        <v>1B</v>
      </c>
      <c r="AH25" s="453">
        <f>'orario Docenti da compilare'!AH84</f>
        <v>0</v>
      </c>
      <c r="AI25" s="456">
        <f>'orario Docenti da compilare'!AI84</f>
        <v>0</v>
      </c>
      <c r="AJ25" s="453" t="str">
        <f>'orario Docenti da compilare'!AJ84</f>
        <v>2B</v>
      </c>
      <c r="AK25" s="453" t="str">
        <f>'orario Docenti da compilare'!AK84</f>
        <v>3B</v>
      </c>
      <c r="AL25" s="454" t="str">
        <f>'orario Docenti da compilare'!AL84</f>
        <v>3B</v>
      </c>
      <c r="AM25" s="531" t="str">
        <f t="shared" si="0"/>
        <v>Matematica</v>
      </c>
      <c r="AN25" s="532"/>
      <c r="AO25" s="528"/>
      <c r="AP25" s="529" t="str">
        <f>$C$1</f>
        <v>LUNEDÌ</v>
      </c>
      <c r="AQ25" s="530" t="str">
        <f>$I$1</f>
        <v>MARTEDÌ</v>
      </c>
      <c r="AR25" s="530" t="str">
        <f>$R$1</f>
        <v>MERCOLEDÌ</v>
      </c>
      <c r="AS25" s="530" t="str">
        <f>$X$1</f>
        <v>GIOVEDÌ</v>
      </c>
      <c r="AT25" s="530" t="str">
        <f>$AD$1</f>
        <v>VENERDÌ</v>
      </c>
      <c r="AU25" s="526"/>
    </row>
    <row r="26" spans="1:47" ht="18.75" customHeight="1" x14ac:dyDescent="0.2">
      <c r="A26" s="440" t="str">
        <f>'orario Docenti da compilare'!A85</f>
        <v>Inglese</v>
      </c>
      <c r="B26" s="441" t="str">
        <f>'orario Docenti da compilare'!B85</f>
        <v>Oblatore Irene</v>
      </c>
      <c r="C26" s="452">
        <f>'orario Docenti da compilare'!C85</f>
        <v>0</v>
      </c>
      <c r="D26" s="453">
        <f>'orario Docenti da compilare'!D85</f>
        <v>0</v>
      </c>
      <c r="E26" s="453" t="str">
        <f>'orario Docenti da compilare'!E85</f>
        <v>3A</v>
      </c>
      <c r="F26" s="453" t="str">
        <f>'orario Docenti da compilare'!F85</f>
        <v>2A</v>
      </c>
      <c r="G26" s="453">
        <f>'orario Docenti da compilare'!G85</f>
        <v>0</v>
      </c>
      <c r="H26" s="454" t="str">
        <f>'orario Docenti da compilare'!H85</f>
        <v>1A</v>
      </c>
      <c r="I26" s="455" t="str">
        <f>'orario Docenti da compilare'!I85</f>
        <v>D</v>
      </c>
      <c r="J26" s="453">
        <f>'orario Docenti da compilare'!J85</f>
        <v>0</v>
      </c>
      <c r="K26" s="453" t="str">
        <f>'orario Docenti da compilare'!K85</f>
        <v>2A</v>
      </c>
      <c r="L26" s="453" t="str">
        <f>'orario Docenti da compilare'!L85</f>
        <v>3A</v>
      </c>
      <c r="M26" s="453" t="str">
        <f>'orario Docenti da compilare'!M85</f>
        <v>1A</v>
      </c>
      <c r="N26" s="456">
        <f>'orario Docenti da compilare'!N85</f>
        <v>0</v>
      </c>
      <c r="O26" s="453">
        <f>'orario Docenti da compilare'!O85</f>
        <v>0</v>
      </c>
      <c r="P26" s="453">
        <f>'orario Docenti da compilare'!P85</f>
        <v>0</v>
      </c>
      <c r="Q26" s="454">
        <f>'orario Docenti da compilare'!Q85</f>
        <v>0</v>
      </c>
      <c r="R26" s="455">
        <f>'orario Docenti da compilare'!R85</f>
        <v>0</v>
      </c>
      <c r="S26" s="453">
        <f>'orario Docenti da compilare'!S85</f>
        <v>0</v>
      </c>
      <c r="T26" s="453" t="str">
        <f>'orario Docenti da compilare'!T85</f>
        <v>1A</v>
      </c>
      <c r="U26" s="453" t="str">
        <f>'orario Docenti da compilare'!U85</f>
        <v>2A</v>
      </c>
      <c r="V26" s="453" t="str">
        <f>'orario Docenti da compilare'!V85</f>
        <v>3A</v>
      </c>
      <c r="W26" s="454" t="str">
        <f>'orario Docenti da compilare'!W85</f>
        <v>D</v>
      </c>
      <c r="X26" s="455" t="str">
        <f>'orario Docenti da compilare'!X85</f>
        <v>3A</v>
      </c>
      <c r="Y26" s="453" t="str">
        <f>'orario Docenti da compilare'!Y85</f>
        <v>2A</v>
      </c>
      <c r="Z26" s="453" t="str">
        <f>'orario Docenti da compilare'!Z85</f>
        <v>3A</v>
      </c>
      <c r="AA26" s="453">
        <f>'orario Docenti da compilare'!AA85</f>
        <v>0</v>
      </c>
      <c r="AB26" s="453" t="str">
        <f>'orario Docenti da compilare'!AB85</f>
        <v>1A</v>
      </c>
      <c r="AC26" s="454">
        <f>'orario Docenti da compilare'!AC85</f>
        <v>0</v>
      </c>
      <c r="AD26" s="455">
        <f>'orario Docenti da compilare'!AD85</f>
        <v>0</v>
      </c>
      <c r="AE26" s="453">
        <f>'orario Docenti da compilare'!AE85</f>
        <v>0</v>
      </c>
      <c r="AF26" s="453">
        <f>'orario Docenti da compilare'!AF85</f>
        <v>0</v>
      </c>
      <c r="AG26" s="453">
        <f>'orario Docenti da compilare'!AG85</f>
        <v>0</v>
      </c>
      <c r="AH26" s="453">
        <f>'orario Docenti da compilare'!AH85</f>
        <v>0</v>
      </c>
      <c r="AI26" s="456">
        <f>'orario Docenti da compilare'!AI85</f>
        <v>0</v>
      </c>
      <c r="AJ26" s="453" t="str">
        <f>'orario Docenti da compilare'!AJ85</f>
        <v>2A</v>
      </c>
      <c r="AK26" s="453">
        <f>'orario Docenti da compilare'!AK85</f>
        <v>0</v>
      </c>
      <c r="AL26" s="454" t="str">
        <f>'orario Docenti da compilare'!AL85</f>
        <v>1A</v>
      </c>
      <c r="AM26" s="531" t="str">
        <f t="shared" si="0"/>
        <v>Inglese</v>
      </c>
      <c r="AN26" s="532"/>
      <c r="AO26" s="533">
        <f>$I$3</f>
        <v>1</v>
      </c>
      <c r="AP26" s="534" t="e">
        <f t="array" aca="1" ref="AP26" ca="1">_xludf.XLOOKUP(AR24,$C$4:$C$54,$AM$4:$AM$54)</f>
        <v>#NAME?</v>
      </c>
      <c r="AQ26" s="535" t="e">
        <f t="array" aca="1" ref="AQ26" ca="1">_xludf.XLOOKUP(AR24,$I$4:$I$54,$AM$4:$AM$54)</f>
        <v>#NAME?</v>
      </c>
      <c r="AR26" s="535" t="e">
        <f t="array" aca="1" ref="AR26" ca="1">_xludf.XLOOKUP(AR24,$R$4:$R$54,$AM$4:$AM$54)</f>
        <v>#NAME?</v>
      </c>
      <c r="AS26" s="536" t="e">
        <f t="array" aca="1" ref="AS26" ca="1">_xludf.XLOOKUP(AR24,$X$4:$X$54,$AM$4:$AM$54)</f>
        <v>#NAME?</v>
      </c>
      <c r="AT26" s="537" t="e">
        <f t="array" aca="1" ref="AT26" ca="1">_xludf.XLOOKUP(AR24,$AD$4:$AD$54,$AM$4:$AM$54)</f>
        <v>#NAME?</v>
      </c>
      <c r="AU26" s="526"/>
    </row>
    <row r="27" spans="1:47" ht="18.75" customHeight="1" x14ac:dyDescent="0.2">
      <c r="A27" s="440" t="str">
        <f>'orario Docenti da compilare'!A86</f>
        <v>Musica</v>
      </c>
      <c r="B27" s="441" t="str">
        <f>'orario Docenti da compilare'!B86</f>
        <v>Pallavera Matteo</v>
      </c>
      <c r="C27" s="455">
        <f>'orario Docenti da compilare'!C86</f>
        <v>0</v>
      </c>
      <c r="D27" s="453">
        <f>'orario Docenti da compilare'!D86</f>
        <v>0</v>
      </c>
      <c r="E27" s="453">
        <f>'orario Docenti da compilare'!E86</f>
        <v>0</v>
      </c>
      <c r="F27" s="453">
        <f>'orario Docenti da compilare'!F86</f>
        <v>0</v>
      </c>
      <c r="G27" s="453">
        <f>'orario Docenti da compilare'!G86</f>
        <v>0</v>
      </c>
      <c r="H27" s="454">
        <f>'orario Docenti da compilare'!H86</f>
        <v>0</v>
      </c>
      <c r="I27" s="455">
        <f>'orario Docenti da compilare'!I86</f>
        <v>0</v>
      </c>
      <c r="J27" s="453" t="str">
        <f>'orario Docenti da compilare'!J86</f>
        <v>1E</v>
      </c>
      <c r="K27" s="453" t="str">
        <f>'orario Docenti da compilare'!K86</f>
        <v>2E</v>
      </c>
      <c r="L27" s="453" t="str">
        <f>'orario Docenti da compilare'!L86</f>
        <v>D</v>
      </c>
      <c r="M27" s="453" t="str">
        <f>'orario Docenti da compilare'!M86</f>
        <v>3D</v>
      </c>
      <c r="N27" s="456">
        <f>'orario Docenti da compilare'!N86</f>
        <v>0</v>
      </c>
      <c r="O27" s="453" t="str">
        <f>'orario Docenti da compilare'!O86</f>
        <v>1A</v>
      </c>
      <c r="P27" s="453" t="str">
        <f>'orario Docenti da compilare'!P86</f>
        <v>2D</v>
      </c>
      <c r="Q27" s="454" t="str">
        <f>'orario Docenti da compilare'!Q86</f>
        <v>1D</v>
      </c>
      <c r="R27" s="455" t="str">
        <f>'orario Docenti da compilare'!R86</f>
        <v>3E</v>
      </c>
      <c r="S27" s="453" t="str">
        <f>'orario Docenti da compilare'!S86</f>
        <v>D</v>
      </c>
      <c r="T27" s="453" t="str">
        <f>'orario Docenti da compilare'!T86</f>
        <v>2A</v>
      </c>
      <c r="U27" s="453" t="str">
        <f>'orario Docenti da compilare'!U86</f>
        <v>1D</v>
      </c>
      <c r="V27" s="453">
        <f>'orario Docenti da compilare'!V86</f>
        <v>0</v>
      </c>
      <c r="W27" s="454">
        <f>'orario Docenti da compilare'!W86</f>
        <v>0</v>
      </c>
      <c r="X27" s="455">
        <f>'orario Docenti da compilare'!X86</f>
        <v>0</v>
      </c>
      <c r="Y27" s="453" t="str">
        <f>'orario Docenti da compilare'!Y86</f>
        <v>1E</v>
      </c>
      <c r="Z27" s="453" t="str">
        <f>'orario Docenti da compilare'!Z86</f>
        <v>3D</v>
      </c>
      <c r="AA27" s="453" t="str">
        <f>'orario Docenti da compilare'!AA86</f>
        <v>3B</v>
      </c>
      <c r="AB27" s="453" t="str">
        <f>'orario Docenti da compilare'!AB86</f>
        <v>2E</v>
      </c>
      <c r="AC27" s="454" t="str">
        <f>'orario Docenti da compilare'!AC86</f>
        <v>3A</v>
      </c>
      <c r="AD27" s="455">
        <f>'orario Docenti da compilare'!AD86</f>
        <v>0</v>
      </c>
      <c r="AE27" s="453">
        <f>'orario Docenti da compilare'!AE86</f>
        <v>0</v>
      </c>
      <c r="AF27" s="453" t="str">
        <f>'orario Docenti da compilare'!AF86</f>
        <v>1A</v>
      </c>
      <c r="AG27" s="453" t="str">
        <f>'orario Docenti da compilare'!AG86</f>
        <v>2A</v>
      </c>
      <c r="AH27" s="453" t="str">
        <f>'orario Docenti da compilare'!AH86</f>
        <v>3B</v>
      </c>
      <c r="AI27" s="456">
        <f>'orario Docenti da compilare'!AI86</f>
        <v>0</v>
      </c>
      <c r="AJ27" s="453" t="str">
        <f>'orario Docenti da compilare'!AJ86</f>
        <v>3A</v>
      </c>
      <c r="AK27" s="453" t="str">
        <f>'orario Docenti da compilare'!AK86</f>
        <v>2D</v>
      </c>
      <c r="AL27" s="454" t="str">
        <f>'orario Docenti da compilare'!AL86</f>
        <v>3E</v>
      </c>
      <c r="AM27" s="531" t="str">
        <f t="shared" si="0"/>
        <v>Musica</v>
      </c>
      <c r="AN27" s="532"/>
      <c r="AO27" s="538">
        <f>$J$3</f>
        <v>2</v>
      </c>
      <c r="AP27" s="539" t="e">
        <f t="array" aca="1" ref="AP27" ca="1">_xludf.XLOOKUP(AR24,$D$4:$D$54,$AM$4:$AM$54)</f>
        <v>#NAME?</v>
      </c>
      <c r="AQ27" s="540" t="e">
        <f t="array" aca="1" ref="AQ27" ca="1">_xludf.XLOOKUP(AR24,$J$4:$J$54,$AM$4:$AM$54)</f>
        <v>#NAME?</v>
      </c>
      <c r="AR27" s="540" t="e">
        <f t="array" aca="1" ref="AR27" ca="1">_xludf.XLOOKUP(AR24,$S$4:$S$54,$AM$4:$AM$54)</f>
        <v>#NAME?</v>
      </c>
      <c r="AS27" s="527" t="e">
        <f t="array" aca="1" ref="AS27" ca="1">_xludf.XLOOKUP(AR24,$Y$4:$Y$54,$AM$4:$AM$54)</f>
        <v>#NAME?</v>
      </c>
      <c r="AT27" s="541" t="e">
        <f t="array" aca="1" ref="AT27" ca="1">_xludf.XLOOKUP(AR24,$AE$4:$AE$54,$AM$4:$AM$54)</f>
        <v>#NAME?</v>
      </c>
      <c r="AU27" s="526"/>
    </row>
    <row r="28" spans="1:47" ht="18.75" customHeight="1" x14ac:dyDescent="0.2">
      <c r="A28" s="440" t="str">
        <f>'orario Docenti da compilare'!A87</f>
        <v>Matematica</v>
      </c>
      <c r="B28" s="441" t="str">
        <f>'orario Docenti da compilare'!B87</f>
        <v>Petrizzo Arianna</v>
      </c>
      <c r="C28" s="455">
        <f>'orario Docenti da compilare'!C87</f>
        <v>0</v>
      </c>
      <c r="D28" s="453">
        <f>'orario Docenti da compilare'!D87</f>
        <v>0</v>
      </c>
      <c r="E28" s="453">
        <f>'orario Docenti da compilare'!E87</f>
        <v>0</v>
      </c>
      <c r="F28" s="453">
        <f>'orario Docenti da compilare'!F87</f>
        <v>0</v>
      </c>
      <c r="G28" s="453">
        <f>'orario Docenti da compilare'!G87</f>
        <v>0</v>
      </c>
      <c r="H28" s="454">
        <f>'orario Docenti da compilare'!H87</f>
        <v>0</v>
      </c>
      <c r="I28" s="455" t="str">
        <f>'orario Docenti da compilare'!I87</f>
        <v>1A</v>
      </c>
      <c r="J28" s="453" t="str">
        <f>'orario Docenti da compilare'!J87</f>
        <v>1A</v>
      </c>
      <c r="K28" s="453" t="str">
        <f>'orario Docenti da compilare'!K87</f>
        <v>D</v>
      </c>
      <c r="L28" s="453">
        <f>'orario Docenti da compilare'!L87</f>
        <v>0</v>
      </c>
      <c r="M28" s="453">
        <f>'orario Docenti da compilare'!M87</f>
        <v>0</v>
      </c>
      <c r="N28" s="456">
        <f>'orario Docenti da compilare'!N87</f>
        <v>0</v>
      </c>
      <c r="O28" s="453">
        <f>'orario Docenti da compilare'!O87</f>
        <v>0</v>
      </c>
      <c r="P28" s="453">
        <f>'orario Docenti da compilare'!P87</f>
        <v>0</v>
      </c>
      <c r="Q28" s="454">
        <f>'orario Docenti da compilare'!Q87</f>
        <v>0</v>
      </c>
      <c r="R28" s="455">
        <f>'orario Docenti da compilare'!R87</f>
        <v>0</v>
      </c>
      <c r="S28" s="453">
        <f>'orario Docenti da compilare'!S87</f>
        <v>0</v>
      </c>
      <c r="T28" s="453">
        <f>'orario Docenti da compilare'!T87</f>
        <v>0</v>
      </c>
      <c r="U28" s="453" t="str">
        <f>'orario Docenti da compilare'!U87</f>
        <v>1A</v>
      </c>
      <c r="V28" s="453">
        <f>'orario Docenti da compilare'!V87</f>
        <v>0</v>
      </c>
      <c r="W28" s="454">
        <f>'orario Docenti da compilare'!W87</f>
        <v>0</v>
      </c>
      <c r="X28" s="455" t="str">
        <f>'orario Docenti da compilare'!X87</f>
        <v>1A</v>
      </c>
      <c r="Y28" s="453" t="str">
        <f>'orario Docenti da compilare'!Y87</f>
        <v>1A</v>
      </c>
      <c r="Z28" s="453">
        <f>'orario Docenti da compilare'!Z87</f>
        <v>0</v>
      </c>
      <c r="AA28" s="453">
        <f>'orario Docenti da compilare'!AA87</f>
        <v>0</v>
      </c>
      <c r="AB28" s="453">
        <f>'orario Docenti da compilare'!AB87</f>
        <v>0</v>
      </c>
      <c r="AC28" s="454">
        <f>'orario Docenti da compilare'!AC87</f>
        <v>0</v>
      </c>
      <c r="AD28" s="455" t="str">
        <f>'orario Docenti da compilare'!AD87</f>
        <v>1A</v>
      </c>
      <c r="AE28" s="453" t="str">
        <f>'orario Docenti da compilare'!AE87</f>
        <v>1A</v>
      </c>
      <c r="AF28" s="453">
        <f>'orario Docenti da compilare'!AF87</f>
        <v>0</v>
      </c>
      <c r="AG28" s="453">
        <f>'orario Docenti da compilare'!AG87</f>
        <v>0</v>
      </c>
      <c r="AH28" s="453">
        <f>'orario Docenti da compilare'!AH87</f>
        <v>0</v>
      </c>
      <c r="AI28" s="456">
        <f>'orario Docenti da compilare'!AI87</f>
        <v>0</v>
      </c>
      <c r="AJ28" s="453">
        <f>'orario Docenti da compilare'!AJ87</f>
        <v>0</v>
      </c>
      <c r="AK28" s="453">
        <f>'orario Docenti da compilare'!AK87</f>
        <v>0</v>
      </c>
      <c r="AL28" s="454">
        <f>'orario Docenti da compilare'!AL87</f>
        <v>0</v>
      </c>
      <c r="AM28" s="531" t="str">
        <f t="shared" si="0"/>
        <v>Matematica</v>
      </c>
      <c r="AN28" s="532"/>
      <c r="AO28" s="538">
        <f>$K$3</f>
        <v>3</v>
      </c>
      <c r="AP28" s="542" t="e">
        <f t="array" aca="1" ref="AP28" ca="1">_xludf.XLOOKUP(AR24,$E$4:$E$54,$AM$4:$AM$54)</f>
        <v>#NAME?</v>
      </c>
      <c r="AQ28" s="527" t="e">
        <f t="array" aca="1" ref="AQ28" ca="1">_xludf.XLOOKUP(AR24,$K$4:$K$54,$AM$4:$AM$54)</f>
        <v>#NAME?</v>
      </c>
      <c r="AR28" s="540" t="e">
        <f t="array" aca="1" ref="AR28" ca="1">_xludf.XLOOKUP(AR24,$T$4:$T$54,$AM$4:$AM$54)</f>
        <v>#NAME?</v>
      </c>
      <c r="AS28" s="527" t="e">
        <f t="array" aca="1" ref="AS28" ca="1">_xludf.XLOOKUP(AR24,$Z$4:$Z$54,$AM$4:$AM$54)</f>
        <v>#NAME?</v>
      </c>
      <c r="AT28" s="541" t="e">
        <f t="array" aca="1" ref="AT28" ca="1">_xludf.XLOOKUP(AR24,$AF$4:$AF$54,$AM$4:$AM$54)</f>
        <v>#NAME?</v>
      </c>
      <c r="AU28" s="407"/>
    </row>
    <row r="29" spans="1:47" ht="18.75" customHeight="1" x14ac:dyDescent="0.2">
      <c r="A29" s="440" t="str">
        <f>'orario Docenti da compilare'!A88</f>
        <v>Sostegno</v>
      </c>
      <c r="B29" s="441" t="str">
        <f>'orario Docenti da compilare'!B88</f>
        <v>Petruzzi Matteo</v>
      </c>
      <c r="C29" s="452">
        <f>'orario Docenti da compilare'!C88</f>
        <v>0</v>
      </c>
      <c r="D29" s="453">
        <f>'orario Docenti da compilare'!D88</f>
        <v>0</v>
      </c>
      <c r="E29" s="453">
        <f>'orario Docenti da compilare'!E88</f>
        <v>0</v>
      </c>
      <c r="F29" s="453">
        <f>'orario Docenti da compilare'!F88</f>
        <v>0</v>
      </c>
      <c r="G29" s="453">
        <f>'orario Docenti da compilare'!G88</f>
        <v>0</v>
      </c>
      <c r="H29" s="454">
        <f>'orario Docenti da compilare'!H88</f>
        <v>0</v>
      </c>
      <c r="I29" s="455">
        <f>'orario Docenti da compilare'!I88</f>
        <v>0</v>
      </c>
      <c r="J29" s="453">
        <f>'orario Docenti da compilare'!J88</f>
        <v>0</v>
      </c>
      <c r="K29" s="453">
        <f>'orario Docenti da compilare'!K88</f>
        <v>0</v>
      </c>
      <c r="L29" s="453">
        <f>'orario Docenti da compilare'!L88</f>
        <v>0</v>
      </c>
      <c r="M29" s="453">
        <f>'orario Docenti da compilare'!M88</f>
        <v>0</v>
      </c>
      <c r="N29" s="456">
        <f>'orario Docenti da compilare'!N88</f>
        <v>0</v>
      </c>
      <c r="O29" s="453">
        <f>'orario Docenti da compilare'!O88</f>
        <v>0</v>
      </c>
      <c r="P29" s="453">
        <f>'orario Docenti da compilare'!P88</f>
        <v>0</v>
      </c>
      <c r="Q29" s="454">
        <f>'orario Docenti da compilare'!Q88</f>
        <v>0</v>
      </c>
      <c r="R29" s="455">
        <f>'orario Docenti da compilare'!R88</f>
        <v>0</v>
      </c>
      <c r="S29" s="453">
        <f>'orario Docenti da compilare'!S88</f>
        <v>0</v>
      </c>
      <c r="T29" s="453">
        <f>'orario Docenti da compilare'!T88</f>
        <v>0</v>
      </c>
      <c r="U29" s="453">
        <f>'orario Docenti da compilare'!U88</f>
        <v>0</v>
      </c>
      <c r="V29" s="453">
        <f>'orario Docenti da compilare'!V88</f>
        <v>0</v>
      </c>
      <c r="W29" s="454">
        <f>'orario Docenti da compilare'!W88</f>
        <v>0</v>
      </c>
      <c r="X29" s="455">
        <f>'orario Docenti da compilare'!X88</f>
        <v>0</v>
      </c>
      <c r="Y29" s="453">
        <f>'orario Docenti da compilare'!Y88</f>
        <v>0</v>
      </c>
      <c r="Z29" s="453">
        <f>'orario Docenti da compilare'!Z88</f>
        <v>0</v>
      </c>
      <c r="AA29" s="453">
        <f>'orario Docenti da compilare'!AA88</f>
        <v>0</v>
      </c>
      <c r="AB29" s="453">
        <f>'orario Docenti da compilare'!AB88</f>
        <v>0</v>
      </c>
      <c r="AC29" s="454">
        <f>'orario Docenti da compilare'!AC88</f>
        <v>0</v>
      </c>
      <c r="AD29" s="455">
        <f>'orario Docenti da compilare'!AD88</f>
        <v>0</v>
      </c>
      <c r="AE29" s="453">
        <f>'orario Docenti da compilare'!AE88</f>
        <v>0</v>
      </c>
      <c r="AF29" s="453">
        <f>'orario Docenti da compilare'!AF88</f>
        <v>0</v>
      </c>
      <c r="AG29" s="453">
        <f>'orario Docenti da compilare'!AG88</f>
        <v>0</v>
      </c>
      <c r="AH29" s="453">
        <f>'orario Docenti da compilare'!AH88</f>
        <v>0</v>
      </c>
      <c r="AI29" s="456">
        <f>'orario Docenti da compilare'!AI88</f>
        <v>0</v>
      </c>
      <c r="AJ29" s="453">
        <f>'orario Docenti da compilare'!AJ88</f>
        <v>0</v>
      </c>
      <c r="AK29" s="453">
        <f>'orario Docenti da compilare'!AK88</f>
        <v>0</v>
      </c>
      <c r="AL29" s="454">
        <f>'orario Docenti da compilare'!AL88</f>
        <v>0</v>
      </c>
      <c r="AM29" s="531" t="str">
        <f t="shared" si="0"/>
        <v>Sostegno</v>
      </c>
      <c r="AN29" s="532"/>
      <c r="AO29" s="543">
        <f>$L$3</f>
        <v>4</v>
      </c>
      <c r="AP29" s="544" t="e">
        <f t="array" aca="1" ref="AP29" ca="1">_xludf.XLOOKUP(AR24,$F$4:$F$54,$AM$4:$AM$54)</f>
        <v>#NAME?</v>
      </c>
      <c r="AQ29" s="545" t="e">
        <f t="array" aca="1" ref="AQ29" ca="1">_xludf.XLOOKUP(AR24,$L$4:$L$54,$AM$4:$AM$54)</f>
        <v>#NAME?</v>
      </c>
      <c r="AR29" s="546" t="e">
        <f t="array" aca="1" ref="AR29" ca="1">_xludf.XLOOKUP(AR24,$U$4:$U$54,$AM$4:$AM$54)</f>
        <v>#NAME?</v>
      </c>
      <c r="AS29" s="546" t="e">
        <f t="array" aca="1" ref="AS29" ca="1">_xludf.XLOOKUP(AR24,$AA$4:$AA$54,$AM$4:$AM$54)</f>
        <v>#NAME?</v>
      </c>
      <c r="AT29" s="547" t="e">
        <f t="array" aca="1" ref="AT29" ca="1">_xludf.XLOOKUP(AR24,$AG$4:$AG$54,$AM$4:$AM$54)</f>
        <v>#NAME?</v>
      </c>
      <c r="AU29" s="519"/>
    </row>
    <row r="30" spans="1:47" ht="18.75" customHeight="1" x14ac:dyDescent="0.2">
      <c r="A30" s="440" t="str">
        <f>'orario Docenti da compilare'!A89</f>
        <v>Lettere</v>
      </c>
      <c r="B30" s="441" t="str">
        <f>'orario Docenti da compilare'!B89</f>
        <v>Pietrobon Noemi</v>
      </c>
      <c r="C30" s="455" t="str">
        <f>'orario Docenti da compilare'!C89</f>
        <v>1E</v>
      </c>
      <c r="D30" s="453" t="str">
        <f>'orario Docenti da compilare'!D89</f>
        <v>1E</v>
      </c>
      <c r="E30" s="453">
        <f>'orario Docenti da compilare'!E89</f>
        <v>0</v>
      </c>
      <c r="F30" s="453">
        <f>'orario Docenti da compilare'!F89</f>
        <v>0</v>
      </c>
      <c r="G30" s="453" t="str">
        <f>'orario Docenti da compilare'!G89</f>
        <v>1D</v>
      </c>
      <c r="H30" s="454" t="str">
        <f>'orario Docenti da compilare'!H89</f>
        <v>1D</v>
      </c>
      <c r="I30" s="455">
        <f>'orario Docenti da compilare'!I89</f>
        <v>0</v>
      </c>
      <c r="J30" s="453" t="str">
        <f>'orario Docenti da compilare'!J89</f>
        <v>D</v>
      </c>
      <c r="K30" s="453" t="str">
        <f>'orario Docenti da compilare'!K89</f>
        <v>1E</v>
      </c>
      <c r="L30" s="453" t="str">
        <f>'orario Docenti da compilare'!L89</f>
        <v>1E</v>
      </c>
      <c r="M30" s="453" t="str">
        <f>'orario Docenti da compilare'!M89</f>
        <v>1E</v>
      </c>
      <c r="N30" s="456">
        <f>'orario Docenti da compilare'!N89</f>
        <v>0</v>
      </c>
      <c r="O30" s="453" t="str">
        <f>'orario Docenti da compilare'!O89</f>
        <v>1D</v>
      </c>
      <c r="P30" s="453">
        <f>'orario Docenti da compilare'!P89</f>
        <v>0</v>
      </c>
      <c r="Q30" s="454">
        <f>'orario Docenti da compilare'!Q89</f>
        <v>0</v>
      </c>
      <c r="R30" s="455" t="str">
        <f>'orario Docenti da compilare'!R89</f>
        <v>1E</v>
      </c>
      <c r="S30" s="453">
        <f>'orario Docenti da compilare'!S89</f>
        <v>0</v>
      </c>
      <c r="T30" s="453" t="str">
        <f>'orario Docenti da compilare'!T89</f>
        <v>1E</v>
      </c>
      <c r="U30" s="453" t="str">
        <f>'orario Docenti da compilare'!U89</f>
        <v>1E</v>
      </c>
      <c r="V30" s="453" t="str">
        <f>'orario Docenti da compilare'!V89</f>
        <v>1D</v>
      </c>
      <c r="W30" s="454" t="str">
        <f>'orario Docenti da compilare'!W89</f>
        <v>1D</v>
      </c>
      <c r="X30" s="455" t="str">
        <f>'orario Docenti da compilare'!X89</f>
        <v>1D</v>
      </c>
      <c r="Y30" s="453" t="str">
        <f>'orario Docenti da compilare'!Y89</f>
        <v>1D</v>
      </c>
      <c r="Z30" s="453" t="str">
        <f>'orario Docenti da compilare'!Z89</f>
        <v>1D</v>
      </c>
      <c r="AA30" s="453" t="str">
        <f>'orario Docenti da compilare'!AA89</f>
        <v>D</v>
      </c>
      <c r="AB30" s="453">
        <f>'orario Docenti da compilare'!AB89</f>
        <v>0</v>
      </c>
      <c r="AC30" s="454">
        <f>'orario Docenti da compilare'!AC89</f>
        <v>0</v>
      </c>
      <c r="AD30" s="455" t="str">
        <f>'orario Docenti da compilare'!AD89</f>
        <v>1D</v>
      </c>
      <c r="AE30" s="453" t="str">
        <f>'orario Docenti da compilare'!AE89</f>
        <v>1D</v>
      </c>
      <c r="AF30" s="453" t="str">
        <f>'orario Docenti da compilare'!AF89</f>
        <v>1E</v>
      </c>
      <c r="AG30" s="453">
        <f>'orario Docenti da compilare'!AG89</f>
        <v>0</v>
      </c>
      <c r="AH30" s="453" t="str">
        <f>'orario Docenti da compilare'!AH89</f>
        <v>1D</v>
      </c>
      <c r="AI30" s="456">
        <f>'orario Docenti da compilare'!AI89</f>
        <v>0</v>
      </c>
      <c r="AJ30" s="453">
        <f>'orario Docenti da compilare'!AJ89</f>
        <v>0</v>
      </c>
      <c r="AK30" s="453" t="str">
        <f>'orario Docenti da compilare'!AK89</f>
        <v>1E</v>
      </c>
      <c r="AL30" s="454" t="str">
        <f>'orario Docenti da compilare'!AL89</f>
        <v>1E</v>
      </c>
      <c r="AM30" s="531" t="str">
        <f t="shared" si="0"/>
        <v>Lettere</v>
      </c>
      <c r="AN30" s="532"/>
      <c r="AO30" s="548">
        <f>$M$3</f>
        <v>5</v>
      </c>
      <c r="AP30" s="544" t="e">
        <f t="array" aca="1" ref="AP30" ca="1">_xludf.XLOOKUP(AR24,$G$4:$G$54,$AM$4:$AM$54)</f>
        <v>#NAME?</v>
      </c>
      <c r="AQ30" s="546" t="e">
        <f t="array" aca="1" ref="AQ30" ca="1">_xludf.XLOOKUP(AR24,$M$4:$M$54,$AM$4:$AM$54)</f>
        <v>#NAME?</v>
      </c>
      <c r="AR30" s="546" t="e">
        <f t="array" aca="1" ref="AR30" ca="1">_xludf.XLOOKUP(AR24,$V$4:$V$54,$AM$4:$AM$54)</f>
        <v>#NAME?</v>
      </c>
      <c r="AS30" s="546" t="e">
        <f t="array" aca="1" ref="AS30" ca="1">_xludf.XLOOKUP(AR24,$AB$4:$AB$54,$AM$4:$AM$54)</f>
        <v>#NAME?</v>
      </c>
      <c r="AT30" s="547" t="e">
        <f t="array" aca="1" ref="AT30" ca="1">_xludf.XLOOKUP(AR24,$AH$4:$AH$54,$AM$4:$AM$54)</f>
        <v>#NAME?</v>
      </c>
      <c r="AU30" s="526"/>
    </row>
    <row r="31" spans="1:47" ht="18.75" customHeight="1" x14ac:dyDescent="0.2">
      <c r="A31" s="440" t="str">
        <f>'orario Docenti da compilare'!A90</f>
        <v>Sostegno</v>
      </c>
      <c r="B31" s="441" t="str">
        <f>'orario Docenti da compilare'!B90</f>
        <v>Piraneo Michele</v>
      </c>
      <c r="C31" s="455">
        <f>'orario Docenti da compilare'!C90</f>
        <v>0</v>
      </c>
      <c r="D31" s="453">
        <f>'orario Docenti da compilare'!D90</f>
        <v>0</v>
      </c>
      <c r="E31" s="453">
        <f>'orario Docenti da compilare'!E90</f>
        <v>0</v>
      </c>
      <c r="F31" s="453">
        <f>'orario Docenti da compilare'!F90</f>
        <v>0</v>
      </c>
      <c r="G31" s="453">
        <f>'orario Docenti da compilare'!G90</f>
        <v>0</v>
      </c>
      <c r="H31" s="454">
        <f>'orario Docenti da compilare'!H90</f>
        <v>0</v>
      </c>
      <c r="I31" s="455" t="str">
        <f>'orario Docenti da compilare'!I90</f>
        <v>D</v>
      </c>
      <c r="J31" s="453">
        <f>'orario Docenti da compilare'!J90</f>
        <v>0</v>
      </c>
      <c r="K31" s="453">
        <f>'orario Docenti da compilare'!K90</f>
        <v>0</v>
      </c>
      <c r="L31" s="453">
        <f>'orario Docenti da compilare'!L90</f>
        <v>0</v>
      </c>
      <c r="M31" s="453">
        <f>'orario Docenti da compilare'!M90</f>
        <v>0</v>
      </c>
      <c r="N31" s="456">
        <f>'orario Docenti da compilare'!N90</f>
        <v>0</v>
      </c>
      <c r="O31" s="453">
        <f>'orario Docenti da compilare'!O90</f>
        <v>0</v>
      </c>
      <c r="P31" s="453">
        <f>'orario Docenti da compilare'!P90</f>
        <v>0</v>
      </c>
      <c r="Q31" s="454">
        <f>'orario Docenti da compilare'!Q90</f>
        <v>0</v>
      </c>
      <c r="R31" s="455">
        <f>'orario Docenti da compilare'!R90</f>
        <v>0</v>
      </c>
      <c r="S31" s="453">
        <f>'orario Docenti da compilare'!S90</f>
        <v>0</v>
      </c>
      <c r="T31" s="453">
        <f>'orario Docenti da compilare'!T90</f>
        <v>0</v>
      </c>
      <c r="U31" s="453">
        <f>'orario Docenti da compilare'!U90</f>
        <v>0</v>
      </c>
      <c r="V31" s="453">
        <f>'orario Docenti da compilare'!V90</f>
        <v>0</v>
      </c>
      <c r="W31" s="454">
        <f>'orario Docenti da compilare'!W90</f>
        <v>0</v>
      </c>
      <c r="X31" s="455">
        <f>'orario Docenti da compilare'!X90</f>
        <v>0</v>
      </c>
      <c r="Y31" s="453">
        <f>'orario Docenti da compilare'!Y90</f>
        <v>0</v>
      </c>
      <c r="Z31" s="453">
        <f>'orario Docenti da compilare'!Z90</f>
        <v>0</v>
      </c>
      <c r="AA31" s="453">
        <f>'orario Docenti da compilare'!AA90</f>
        <v>0</v>
      </c>
      <c r="AB31" s="453">
        <f>'orario Docenti da compilare'!AB90</f>
        <v>0</v>
      </c>
      <c r="AC31" s="454">
        <f>'orario Docenti da compilare'!AC90</f>
        <v>0</v>
      </c>
      <c r="AD31" s="455">
        <f>'orario Docenti da compilare'!AD90</f>
        <v>0</v>
      </c>
      <c r="AE31" s="453">
        <f>'orario Docenti da compilare'!AE90</f>
        <v>0</v>
      </c>
      <c r="AF31" s="453">
        <f>'orario Docenti da compilare'!AF90</f>
        <v>0</v>
      </c>
      <c r="AG31" s="453">
        <f>'orario Docenti da compilare'!AG90</f>
        <v>0</v>
      </c>
      <c r="AH31" s="453">
        <f>'orario Docenti da compilare'!AH90</f>
        <v>0</v>
      </c>
      <c r="AI31" s="456">
        <f>'orario Docenti da compilare'!AI90</f>
        <v>0</v>
      </c>
      <c r="AJ31" s="453">
        <f>'orario Docenti da compilare'!AJ90</f>
        <v>0</v>
      </c>
      <c r="AK31" s="453">
        <f>'orario Docenti da compilare'!AK90</f>
        <v>0</v>
      </c>
      <c r="AL31" s="454">
        <f>'orario Docenti da compilare'!AL90</f>
        <v>0</v>
      </c>
      <c r="AM31" s="531" t="str">
        <f t="shared" si="0"/>
        <v>Sostegno</v>
      </c>
      <c r="AN31" s="532"/>
      <c r="AO31" s="538">
        <f>$O$3</f>
        <v>6</v>
      </c>
      <c r="AP31" s="539" t="e">
        <f t="array" aca="1" ref="AP31" ca="1">_xludf.XLOOKUP(AR24,$H$4:$H$54,$AM$4:$AM$54)</f>
        <v>#NAME?</v>
      </c>
      <c r="AQ31" s="540" t="e">
        <f t="array" aca="1" ref="AQ31" ca="1">_xludf.XLOOKUP(AR24,$O$4:$O$54,$AM$4:$AM$54)</f>
        <v>#NAME?</v>
      </c>
      <c r="AR31" s="527" t="e">
        <f t="array" aca="1" ref="AR31" ca="1">_xludf.XLOOKUP(AR24,$W$4:$W$54,$AM$4:$AM$54)</f>
        <v>#NAME?</v>
      </c>
      <c r="AS31" s="527" t="e">
        <f t="array" aca="1" ref="AS31" ca="1">_xludf.XLOOKUP(AR24,$AC$4:$AC$54,$AM$4:$AM$54)</f>
        <v>#NAME?</v>
      </c>
      <c r="AT31" s="541" t="e">
        <f t="array" aca="1" ref="AT31" ca="1">_xludf.XLOOKUP(AR24,$AJ$4:$AJ$54,$AM$4:$AM$54)</f>
        <v>#NAME?</v>
      </c>
      <c r="AU31" s="526"/>
    </row>
    <row r="32" spans="1:47" ht="18.75" customHeight="1" x14ac:dyDescent="0.2">
      <c r="A32" s="440" t="str">
        <f>'orario Docenti da compilare'!A91</f>
        <v>Motoria</v>
      </c>
      <c r="B32" s="441" t="str">
        <f>'orario Docenti da compilare'!B91</f>
        <v>Resta Luca</v>
      </c>
      <c r="C32" s="455" t="str">
        <f>'orario Docenti da compilare'!C91</f>
        <v>1A</v>
      </c>
      <c r="D32" s="453" t="str">
        <f>'orario Docenti da compilare'!D91</f>
        <v>1A</v>
      </c>
      <c r="E32" s="453" t="str">
        <f>'orario Docenti da compilare'!E91</f>
        <v>D</v>
      </c>
      <c r="F32" s="453">
        <f>'orario Docenti da compilare'!F91</f>
        <v>0</v>
      </c>
      <c r="G32" s="453">
        <f>'orario Docenti da compilare'!G91</f>
        <v>0</v>
      </c>
      <c r="H32" s="454">
        <f>'orario Docenti da compilare'!H91</f>
        <v>0</v>
      </c>
      <c r="I32" s="455" t="str">
        <f>'orario Docenti da compilare'!I91</f>
        <v>1B</v>
      </c>
      <c r="J32" s="453" t="str">
        <f>'orario Docenti da compilare'!J91</f>
        <v>1B</v>
      </c>
      <c r="K32" s="453">
        <f>'orario Docenti da compilare'!K91</f>
        <v>0</v>
      </c>
      <c r="L32" s="453" t="str">
        <f>'orario Docenti da compilare'!L91</f>
        <v>3B</v>
      </c>
      <c r="M32" s="453" t="str">
        <f>'orario Docenti da compilare'!M91</f>
        <v>3B</v>
      </c>
      <c r="N32" s="456">
        <f>'orario Docenti da compilare'!N91</f>
        <v>0</v>
      </c>
      <c r="O32" s="453">
        <f>'orario Docenti da compilare'!O91</f>
        <v>0</v>
      </c>
      <c r="P32" s="453">
        <f>'orario Docenti da compilare'!P91</f>
        <v>0</v>
      </c>
      <c r="Q32" s="454">
        <f>'orario Docenti da compilare'!Q91</f>
        <v>0</v>
      </c>
      <c r="R32" s="455">
        <f>'orario Docenti da compilare'!R91</f>
        <v>0</v>
      </c>
      <c r="S32" s="453">
        <f>'orario Docenti da compilare'!S91</f>
        <v>0</v>
      </c>
      <c r="T32" s="453">
        <f>'orario Docenti da compilare'!T91</f>
        <v>0</v>
      </c>
      <c r="U32" s="453">
        <f>'orario Docenti da compilare'!U91</f>
        <v>0</v>
      </c>
      <c r="V32" s="453">
        <f>'orario Docenti da compilare'!V91</f>
        <v>0</v>
      </c>
      <c r="W32" s="454">
        <f>'orario Docenti da compilare'!W91</f>
        <v>0</v>
      </c>
      <c r="X32" s="455">
        <f>'orario Docenti da compilare'!X91</f>
        <v>0</v>
      </c>
      <c r="Y32" s="453">
        <f>'orario Docenti da compilare'!Y91</f>
        <v>0</v>
      </c>
      <c r="Z32" s="453">
        <f>'orario Docenti da compilare'!Z91</f>
        <v>0</v>
      </c>
      <c r="AA32" s="453">
        <f>'orario Docenti da compilare'!AA91</f>
        <v>0</v>
      </c>
      <c r="AB32" s="453">
        <f>'orario Docenti da compilare'!AB91</f>
        <v>0</v>
      </c>
      <c r="AC32" s="454">
        <f>'orario Docenti da compilare'!AC91</f>
        <v>0</v>
      </c>
      <c r="AD32" s="455" t="str">
        <f>'orario Docenti da compilare'!AD91</f>
        <v>2A</v>
      </c>
      <c r="AE32" s="453" t="str">
        <f>'orario Docenti da compilare'!AE91</f>
        <v>2A</v>
      </c>
      <c r="AF32" s="453">
        <f>'orario Docenti da compilare'!AF91</f>
        <v>0</v>
      </c>
      <c r="AG32" s="453" t="str">
        <f>'orario Docenti da compilare'!AG91</f>
        <v>3A</v>
      </c>
      <c r="AH32" s="453" t="str">
        <f>'orario Docenti da compilare'!AH91</f>
        <v>3A</v>
      </c>
      <c r="AI32" s="456">
        <f>'orario Docenti da compilare'!AI91</f>
        <v>0</v>
      </c>
      <c r="AJ32" s="453" t="str">
        <f>'orario Docenti da compilare'!AJ91</f>
        <v>D</v>
      </c>
      <c r="AK32" s="453" t="str">
        <f>'orario Docenti da compilare'!AK91</f>
        <v>2B</v>
      </c>
      <c r="AL32" s="454" t="str">
        <f>'orario Docenti da compilare'!AL91</f>
        <v>2B</v>
      </c>
      <c r="AM32" s="531" t="str">
        <f t="shared" si="0"/>
        <v>Motoria</v>
      </c>
      <c r="AN32" s="532"/>
      <c r="AO32" s="549">
        <f>$P$3</f>
        <v>7</v>
      </c>
      <c r="AP32" s="550"/>
      <c r="AQ32" s="527" t="e">
        <f t="array" aca="1" ref="AQ32" ca="1">_xludf.XLOOKUP(AR24,$P$4:$P$54,$AM$4:$AM$54)</f>
        <v>#NAME?</v>
      </c>
      <c r="AR32" s="527"/>
      <c r="AS32" s="527"/>
      <c r="AT32" s="541" t="e">
        <f t="array" aca="1" ref="AT32" ca="1">_xludf.XLOOKUP(AR24,$AK$4:$AK$54,$AM$4:$AM$54)</f>
        <v>#NAME?</v>
      </c>
      <c r="AU32" s="526"/>
    </row>
    <row r="33" spans="1:47" ht="18.75" customHeight="1" x14ac:dyDescent="0.2">
      <c r="A33" s="440" t="str">
        <f>'orario Docenti da compilare'!A92</f>
        <v>Ritmica</v>
      </c>
      <c r="B33" s="441" t="str">
        <f>'orario Docenti da compilare'!B92</f>
        <v>Ricci Rosa</v>
      </c>
      <c r="C33" s="455">
        <f>'orario Docenti da compilare'!C92</f>
        <v>0</v>
      </c>
      <c r="D33" s="453">
        <f>'orario Docenti da compilare'!D92</f>
        <v>0</v>
      </c>
      <c r="E33" s="453" t="str">
        <f>'orario Docenti da compilare'!E92</f>
        <v>2C</v>
      </c>
      <c r="F33" s="453" t="str">
        <f>'orario Docenti da compilare'!F92</f>
        <v>D</v>
      </c>
      <c r="G33" s="453" t="str">
        <f>'orario Docenti da compilare'!G92</f>
        <v>3C</v>
      </c>
      <c r="H33" s="454" t="str">
        <f>'orario Docenti da compilare'!H92</f>
        <v>1C</v>
      </c>
      <c r="I33" s="455">
        <f>'orario Docenti da compilare'!I92</f>
        <v>0</v>
      </c>
      <c r="J33" s="453">
        <f>'orario Docenti da compilare'!J92</f>
        <v>0</v>
      </c>
      <c r="K33" s="453">
        <f>'orario Docenti da compilare'!K92</f>
        <v>0</v>
      </c>
      <c r="L33" s="453">
        <f>'orario Docenti da compilare'!L92</f>
        <v>0</v>
      </c>
      <c r="M33" s="453">
        <f>'orario Docenti da compilare'!M92</f>
        <v>0</v>
      </c>
      <c r="N33" s="456">
        <f>'orario Docenti da compilare'!N92</f>
        <v>0</v>
      </c>
      <c r="O33" s="453">
        <f>'orario Docenti da compilare'!O92</f>
        <v>0</v>
      </c>
      <c r="P33" s="453">
        <f>'orario Docenti da compilare'!P92</f>
        <v>0</v>
      </c>
      <c r="Q33" s="454">
        <f>'orario Docenti da compilare'!Q92</f>
        <v>0</v>
      </c>
      <c r="R33" s="455">
        <f>'orario Docenti da compilare'!R92</f>
        <v>0</v>
      </c>
      <c r="S33" s="453">
        <f>'orario Docenti da compilare'!S92</f>
        <v>0</v>
      </c>
      <c r="T33" s="453">
        <f>'orario Docenti da compilare'!T92</f>
        <v>0</v>
      </c>
      <c r="U33" s="453">
        <f>'orario Docenti da compilare'!U92</f>
        <v>0</v>
      </c>
      <c r="V33" s="453">
        <f>'orario Docenti da compilare'!V92</f>
        <v>0</v>
      </c>
      <c r="W33" s="454">
        <f>'orario Docenti da compilare'!W92</f>
        <v>0</v>
      </c>
      <c r="X33" s="455">
        <f>'orario Docenti da compilare'!X92</f>
        <v>0</v>
      </c>
      <c r="Y33" s="453">
        <f>'orario Docenti da compilare'!Y92</f>
        <v>0</v>
      </c>
      <c r="Z33" s="453">
        <f>'orario Docenti da compilare'!Z92</f>
        <v>0</v>
      </c>
      <c r="AA33" s="453">
        <f>'orario Docenti da compilare'!AA92</f>
        <v>0</v>
      </c>
      <c r="AB33" s="453">
        <f>'orario Docenti da compilare'!AB92</f>
        <v>0</v>
      </c>
      <c r="AC33" s="454">
        <f>'orario Docenti da compilare'!AC92</f>
        <v>0</v>
      </c>
      <c r="AD33" s="455">
        <f>'orario Docenti da compilare'!AD92</f>
        <v>0</v>
      </c>
      <c r="AE33" s="453">
        <f>'orario Docenti da compilare'!AE92</f>
        <v>0</v>
      </c>
      <c r="AF33" s="453">
        <f>'orario Docenti da compilare'!AF92</f>
        <v>0</v>
      </c>
      <c r="AG33" s="453">
        <f>'orario Docenti da compilare'!AG92</f>
        <v>0</v>
      </c>
      <c r="AH33" s="453">
        <f>'orario Docenti da compilare'!AH92</f>
        <v>0</v>
      </c>
      <c r="AI33" s="456">
        <f>'orario Docenti da compilare'!AI92</f>
        <v>0</v>
      </c>
      <c r="AJ33" s="453">
        <f>'orario Docenti da compilare'!AJ92</f>
        <v>0</v>
      </c>
      <c r="AK33" s="453">
        <f>'orario Docenti da compilare'!AK92</f>
        <v>0</v>
      </c>
      <c r="AL33" s="454">
        <f>'orario Docenti da compilare'!AL92</f>
        <v>0</v>
      </c>
      <c r="AM33" s="531" t="str">
        <f t="shared" si="0"/>
        <v>Ritmica</v>
      </c>
      <c r="AN33" s="532"/>
      <c r="AO33" s="538">
        <f>$Q$3</f>
        <v>8</v>
      </c>
      <c r="AP33" s="551"/>
      <c r="AQ33" s="552" t="e">
        <f t="array" aca="1" ref="AQ33" ca="1">_xludf.XLOOKUP(AR24,$Q$4:$Q$54,$AM$4:$AM$54)</f>
        <v>#NAME?</v>
      </c>
      <c r="AR33" s="552"/>
      <c r="AS33" s="552"/>
      <c r="AT33" s="553" t="e">
        <f t="array" aca="1" ref="AT33" ca="1">_xludf.XLOOKUP(AR24,$AL$4:$AL$54,$AM$4:$AM$54)</f>
        <v>#NAME?</v>
      </c>
      <c r="AU33" s="526"/>
    </row>
    <row r="34" spans="1:47" ht="18.75" customHeight="1" x14ac:dyDescent="0.2">
      <c r="A34" s="440" t="str">
        <f>'orario Docenti da compilare'!A93</f>
        <v>Sostegno</v>
      </c>
      <c r="B34" s="441" t="str">
        <f>'orario Docenti da compilare'!B93</f>
        <v>Ronchi Elena</v>
      </c>
      <c r="C34" s="455">
        <f>'orario Docenti da compilare'!C93</f>
        <v>0</v>
      </c>
      <c r="D34" s="453">
        <f>'orario Docenti da compilare'!D93</f>
        <v>0</v>
      </c>
      <c r="E34" s="453">
        <f>'orario Docenti da compilare'!E93</f>
        <v>0</v>
      </c>
      <c r="F34" s="453">
        <f>'orario Docenti da compilare'!F93</f>
        <v>0</v>
      </c>
      <c r="G34" s="453">
        <f>'orario Docenti da compilare'!G93</f>
        <v>0</v>
      </c>
      <c r="H34" s="454">
        <f>'orario Docenti da compilare'!H93</f>
        <v>0</v>
      </c>
      <c r="I34" s="455">
        <f>'orario Docenti da compilare'!I93</f>
        <v>0</v>
      </c>
      <c r="J34" s="453">
        <f>'orario Docenti da compilare'!J93</f>
        <v>0</v>
      </c>
      <c r="K34" s="453">
        <f>'orario Docenti da compilare'!K93</f>
        <v>0</v>
      </c>
      <c r="L34" s="453">
        <f>'orario Docenti da compilare'!L93</f>
        <v>0</v>
      </c>
      <c r="M34" s="453">
        <f>'orario Docenti da compilare'!M93</f>
        <v>0</v>
      </c>
      <c r="N34" s="456">
        <f>'orario Docenti da compilare'!N93</f>
        <v>0</v>
      </c>
      <c r="O34" s="453">
        <f>'orario Docenti da compilare'!O93</f>
        <v>0</v>
      </c>
      <c r="P34" s="453">
        <f>'orario Docenti da compilare'!P93</f>
        <v>0</v>
      </c>
      <c r="Q34" s="454">
        <f>'orario Docenti da compilare'!Q93</f>
        <v>0</v>
      </c>
      <c r="R34" s="455">
        <f>'orario Docenti da compilare'!R93</f>
        <v>0</v>
      </c>
      <c r="S34" s="453">
        <f>'orario Docenti da compilare'!S93</f>
        <v>0</v>
      </c>
      <c r="T34" s="453">
        <f>'orario Docenti da compilare'!T93</f>
        <v>0</v>
      </c>
      <c r="U34" s="453">
        <f>'orario Docenti da compilare'!U93</f>
        <v>0</v>
      </c>
      <c r="V34" s="453">
        <f>'orario Docenti da compilare'!V93</f>
        <v>0</v>
      </c>
      <c r="W34" s="454">
        <f>'orario Docenti da compilare'!W93</f>
        <v>0</v>
      </c>
      <c r="X34" s="455">
        <f>'orario Docenti da compilare'!X93</f>
        <v>0</v>
      </c>
      <c r="Y34" s="453">
        <f>'orario Docenti da compilare'!Y93</f>
        <v>0</v>
      </c>
      <c r="Z34" s="453">
        <f>'orario Docenti da compilare'!Z93</f>
        <v>0</v>
      </c>
      <c r="AA34" s="453">
        <f>'orario Docenti da compilare'!AA93</f>
        <v>0</v>
      </c>
      <c r="AB34" s="453">
        <f>'orario Docenti da compilare'!AB93</f>
        <v>0</v>
      </c>
      <c r="AC34" s="454">
        <f>'orario Docenti da compilare'!AC93</f>
        <v>0</v>
      </c>
      <c r="AD34" s="455">
        <f>'orario Docenti da compilare'!AD93</f>
        <v>0</v>
      </c>
      <c r="AE34" s="453">
        <f>'orario Docenti da compilare'!AE93</f>
        <v>0</v>
      </c>
      <c r="AF34" s="453">
        <f>'orario Docenti da compilare'!AF93</f>
        <v>0</v>
      </c>
      <c r="AG34" s="453">
        <f>'orario Docenti da compilare'!AG93</f>
        <v>0</v>
      </c>
      <c r="AH34" s="453">
        <f>'orario Docenti da compilare'!AH93</f>
        <v>0</v>
      </c>
      <c r="AI34" s="456">
        <f>'orario Docenti da compilare'!AI93</f>
        <v>0</v>
      </c>
      <c r="AJ34" s="453">
        <f>'orario Docenti da compilare'!AJ93</f>
        <v>0</v>
      </c>
      <c r="AK34" s="453">
        <f>'orario Docenti da compilare'!AK93</f>
        <v>0</v>
      </c>
      <c r="AL34" s="454">
        <f>'orario Docenti da compilare'!AL93</f>
        <v>0</v>
      </c>
      <c r="AM34" s="531" t="str">
        <f t="shared" si="0"/>
        <v>Sostegno</v>
      </c>
      <c r="AN34" s="532"/>
      <c r="AO34" s="525"/>
      <c r="AP34" s="525"/>
      <c r="AQ34" s="526"/>
      <c r="AR34" s="526"/>
      <c r="AS34" s="526"/>
      <c r="AT34" s="526"/>
      <c r="AU34" s="526"/>
    </row>
    <row r="35" spans="1:47" ht="18.75" customHeight="1" x14ac:dyDescent="0.2">
      <c r="A35" s="440" t="str">
        <f>'orario Docenti da compilare'!A94</f>
        <v>Arte</v>
      </c>
      <c r="B35" s="441" t="str">
        <f>'orario Docenti da compilare'!B94</f>
        <v>Ronza Maretta</v>
      </c>
      <c r="C35" s="455" t="str">
        <f>'orario Docenti da compilare'!C94</f>
        <v>2A</v>
      </c>
      <c r="D35" s="453" t="str">
        <f>'orario Docenti da compilare'!D94</f>
        <v>2A</v>
      </c>
      <c r="E35" s="453">
        <f>'orario Docenti da compilare'!E94</f>
        <v>0</v>
      </c>
      <c r="F35" s="453">
        <f>'orario Docenti da compilare'!F94</f>
        <v>0</v>
      </c>
      <c r="G35" s="453">
        <f>'orario Docenti da compilare'!G94</f>
        <v>0</v>
      </c>
      <c r="H35" s="454">
        <f>'orario Docenti da compilare'!H94</f>
        <v>0</v>
      </c>
      <c r="I35" s="455" t="str">
        <f>'orario Docenti da compilare'!I94</f>
        <v>3C</v>
      </c>
      <c r="J35" s="453" t="str">
        <f>'orario Docenti da compilare'!J94</f>
        <v>3C</v>
      </c>
      <c r="K35" s="453" t="str">
        <f>'orario Docenti da compilare'!K94</f>
        <v>1A</v>
      </c>
      <c r="L35" s="453" t="str">
        <f>'orario Docenti da compilare'!L94</f>
        <v>1A</v>
      </c>
      <c r="M35" s="453">
        <f>'orario Docenti da compilare'!M94</f>
        <v>0</v>
      </c>
      <c r="N35" s="456">
        <f>'orario Docenti da compilare'!N94</f>
        <v>0</v>
      </c>
      <c r="O35" s="453" t="str">
        <f>'orario Docenti da compilare'!O94</f>
        <v>3A</v>
      </c>
      <c r="P35" s="453" t="str">
        <f>'orario Docenti da compilare'!P94</f>
        <v>3A</v>
      </c>
      <c r="Q35" s="454" t="str">
        <f>'orario Docenti da compilare'!Q94</f>
        <v>D</v>
      </c>
      <c r="R35" s="455" t="str">
        <f>'orario Docenti da compilare'!R94</f>
        <v>1C</v>
      </c>
      <c r="S35" s="453" t="str">
        <f>'orario Docenti da compilare'!S94</f>
        <v>1C</v>
      </c>
      <c r="T35" s="453" t="str">
        <f>'orario Docenti da compilare'!T94</f>
        <v>D</v>
      </c>
      <c r="U35" s="453">
        <f>'orario Docenti da compilare'!U94</f>
        <v>0</v>
      </c>
      <c r="V35" s="453" t="str">
        <f>'orario Docenti da compilare'!V94</f>
        <v>1E</v>
      </c>
      <c r="W35" s="454" t="str">
        <f>'orario Docenti da compilare'!W94</f>
        <v>1E</v>
      </c>
      <c r="X35" s="455">
        <f>'orario Docenti da compilare'!X94</f>
        <v>0</v>
      </c>
      <c r="Y35" s="453">
        <f>'orario Docenti da compilare'!Y94</f>
        <v>0</v>
      </c>
      <c r="Z35" s="453">
        <f>'orario Docenti da compilare'!Z94</f>
        <v>0</v>
      </c>
      <c r="AA35" s="453">
        <f>'orario Docenti da compilare'!AA94</f>
        <v>0</v>
      </c>
      <c r="AB35" s="453">
        <f>'orario Docenti da compilare'!AB94</f>
        <v>0</v>
      </c>
      <c r="AC35" s="454">
        <f>'orario Docenti da compilare'!AC94</f>
        <v>0</v>
      </c>
      <c r="AD35" s="455" t="str">
        <f>'orario Docenti da compilare'!AD94</f>
        <v>2C</v>
      </c>
      <c r="AE35" s="453" t="str">
        <f>'orario Docenti da compilare'!AE94</f>
        <v>2C</v>
      </c>
      <c r="AF35" s="453">
        <f>'orario Docenti da compilare'!AF94</f>
        <v>0</v>
      </c>
      <c r="AG35" s="453" t="str">
        <f>'orario Docenti da compilare'!AG94</f>
        <v>2E</v>
      </c>
      <c r="AH35" s="453" t="str">
        <f>'orario Docenti da compilare'!AH94</f>
        <v>2E</v>
      </c>
      <c r="AI35" s="456">
        <f>'orario Docenti da compilare'!AI94</f>
        <v>0</v>
      </c>
      <c r="AJ35" s="453">
        <f>'orario Docenti da compilare'!AJ94</f>
        <v>0</v>
      </c>
      <c r="AK35" s="453">
        <f>'orario Docenti da compilare'!AK94</f>
        <v>0</v>
      </c>
      <c r="AL35" s="454">
        <f>'orario Docenti da compilare'!AL94</f>
        <v>0</v>
      </c>
      <c r="AM35" s="531" t="str">
        <f t="shared" si="0"/>
        <v>Arte</v>
      </c>
      <c r="AN35" s="532"/>
      <c r="AO35" s="525"/>
      <c r="AP35" s="525"/>
      <c r="AQ35" s="526"/>
      <c r="AR35" s="527" t="str">
        <f>'orario Docenti da compilare'!G2</f>
        <v>1B</v>
      </c>
      <c r="AS35" s="526"/>
      <c r="AT35" s="526"/>
      <c r="AU35" s="407"/>
    </row>
    <row r="36" spans="1:47" ht="18.75" customHeight="1" x14ac:dyDescent="0.2">
      <c r="A36" s="440" t="str">
        <f>'orario Docenti da compilare'!A95</f>
        <v>Musica</v>
      </c>
      <c r="B36" s="441" t="str">
        <f>'orario Docenti da compilare'!B95</f>
        <v>Roscio Mattia</v>
      </c>
      <c r="C36" s="455" t="str">
        <f>'orario Docenti da compilare'!C95</f>
        <v>D</v>
      </c>
      <c r="D36" s="453" t="str">
        <f>'orario Docenti da compilare'!D95</f>
        <v>2C</v>
      </c>
      <c r="E36" s="453">
        <f>'orario Docenti da compilare'!E95</f>
        <v>0</v>
      </c>
      <c r="F36" s="453" t="str">
        <f>'orario Docenti da compilare'!F95</f>
        <v>3C</v>
      </c>
      <c r="G36" s="453" t="str">
        <f>'orario Docenti da compilare'!G95</f>
        <v>1C</v>
      </c>
      <c r="H36" s="454">
        <f>'orario Docenti da compilare'!H95</f>
        <v>0</v>
      </c>
      <c r="I36" s="455">
        <f>'orario Docenti da compilare'!I95</f>
        <v>0</v>
      </c>
      <c r="J36" s="453">
        <f>'orario Docenti da compilare'!J95</f>
        <v>0</v>
      </c>
      <c r="K36" s="453">
        <f>'orario Docenti da compilare'!K95</f>
        <v>0</v>
      </c>
      <c r="L36" s="453">
        <f>'orario Docenti da compilare'!L95</f>
        <v>0</v>
      </c>
      <c r="M36" s="453">
        <f>'orario Docenti da compilare'!M95</f>
        <v>0</v>
      </c>
      <c r="N36" s="456">
        <f>'orario Docenti da compilare'!N95</f>
        <v>0</v>
      </c>
      <c r="O36" s="453">
        <f>'orario Docenti da compilare'!O95</f>
        <v>0</v>
      </c>
      <c r="P36" s="453">
        <f>'orario Docenti da compilare'!P95</f>
        <v>0</v>
      </c>
      <c r="Q36" s="454">
        <f>'orario Docenti da compilare'!Q95</f>
        <v>0</v>
      </c>
      <c r="R36" s="455">
        <f>'orario Docenti da compilare'!R95</f>
        <v>0</v>
      </c>
      <c r="S36" s="453">
        <f>'orario Docenti da compilare'!S95</f>
        <v>0</v>
      </c>
      <c r="T36" s="453">
        <f>'orario Docenti da compilare'!T95</f>
        <v>0</v>
      </c>
      <c r="U36" s="453">
        <f>'orario Docenti da compilare'!U95</f>
        <v>0</v>
      </c>
      <c r="V36" s="453">
        <f>'orario Docenti da compilare'!V95</f>
        <v>0</v>
      </c>
      <c r="W36" s="454">
        <f>'orario Docenti da compilare'!W95</f>
        <v>0</v>
      </c>
      <c r="X36" s="455">
        <f>'orario Docenti da compilare'!X95</f>
        <v>0</v>
      </c>
      <c r="Y36" s="453">
        <f>'orario Docenti da compilare'!Y95</f>
        <v>0</v>
      </c>
      <c r="Z36" s="453">
        <f>'orario Docenti da compilare'!Z95</f>
        <v>0</v>
      </c>
      <c r="AA36" s="453" t="str">
        <f>'orario Docenti da compilare'!AA95</f>
        <v>2C</v>
      </c>
      <c r="AB36" s="453" t="str">
        <f>'orario Docenti da compilare'!AB95</f>
        <v>2C</v>
      </c>
      <c r="AC36" s="454">
        <f>'orario Docenti da compilare'!AC95</f>
        <v>0</v>
      </c>
      <c r="AD36" s="455">
        <f>'orario Docenti da compilare'!AD95</f>
        <v>0</v>
      </c>
      <c r="AE36" s="453">
        <f>'orario Docenti da compilare'!AE95</f>
        <v>0</v>
      </c>
      <c r="AF36" s="453" t="str">
        <f>'orario Docenti da compilare'!AF95</f>
        <v>3C</v>
      </c>
      <c r="AG36" s="453" t="str">
        <f>'orario Docenti da compilare'!AG95</f>
        <v>3C</v>
      </c>
      <c r="AH36" s="453" t="str">
        <f>'orario Docenti da compilare'!AH95</f>
        <v>D</v>
      </c>
      <c r="AI36" s="456">
        <f>'orario Docenti da compilare'!AI95</f>
        <v>0</v>
      </c>
      <c r="AJ36" s="453">
        <f>'orario Docenti da compilare'!AJ95</f>
        <v>0</v>
      </c>
      <c r="AK36" s="453" t="str">
        <f>'orario Docenti da compilare'!AK95</f>
        <v>1C</v>
      </c>
      <c r="AL36" s="454" t="str">
        <f>'orario Docenti da compilare'!AL95</f>
        <v>1C</v>
      </c>
      <c r="AM36" s="531" t="str">
        <f t="shared" si="0"/>
        <v>Musica</v>
      </c>
      <c r="AN36" s="532"/>
      <c r="AO36" s="528"/>
      <c r="AP36" s="529" t="str">
        <f>$C$1</f>
        <v>LUNEDÌ</v>
      </c>
      <c r="AQ36" s="530" t="str">
        <f>$I$1</f>
        <v>MARTEDÌ</v>
      </c>
      <c r="AR36" s="530" t="str">
        <f>$R$1</f>
        <v>MERCOLEDÌ</v>
      </c>
      <c r="AS36" s="530" t="str">
        <f>$X$1</f>
        <v>GIOVEDÌ</v>
      </c>
      <c r="AT36" s="530" t="str">
        <f>$AD$1</f>
        <v>VENERDÌ</v>
      </c>
      <c r="AU36" s="519"/>
    </row>
    <row r="37" spans="1:47" ht="18.75" customHeight="1" x14ac:dyDescent="0.2">
      <c r="A37" s="440" t="str">
        <f>'orario Docenti da compilare'!A96</f>
        <v>Lettere</v>
      </c>
      <c r="B37" s="441" t="str">
        <f>'orario Docenti da compilare'!B96</f>
        <v>Rota Simona</v>
      </c>
      <c r="C37" s="455" t="str">
        <f>'orario Docenti da compilare'!C96</f>
        <v>3B</v>
      </c>
      <c r="D37" s="453" t="str">
        <f>'orario Docenti da compilare'!D96</f>
        <v>3B</v>
      </c>
      <c r="E37" s="453">
        <f>'orario Docenti da compilare'!E96</f>
        <v>0</v>
      </c>
      <c r="F37" s="453">
        <f>'orario Docenti da compilare'!F96</f>
        <v>0</v>
      </c>
      <c r="G37" s="453">
        <f>'orario Docenti da compilare'!G96</f>
        <v>0</v>
      </c>
      <c r="H37" s="454">
        <f>'orario Docenti da compilare'!H96</f>
        <v>0</v>
      </c>
      <c r="I37" s="455">
        <f>'orario Docenti da compilare'!I96</f>
        <v>0</v>
      </c>
      <c r="J37" s="453">
        <f>'orario Docenti da compilare'!J96</f>
        <v>0</v>
      </c>
      <c r="K37" s="453">
        <f>'orario Docenti da compilare'!K96</f>
        <v>0</v>
      </c>
      <c r="L37" s="453">
        <f>'orario Docenti da compilare'!L96</f>
        <v>0</v>
      </c>
      <c r="M37" s="453">
        <f>'orario Docenti da compilare'!M96</f>
        <v>0</v>
      </c>
      <c r="N37" s="456">
        <f>'orario Docenti da compilare'!N96</f>
        <v>0</v>
      </c>
      <c r="O37" s="453">
        <f>'orario Docenti da compilare'!O96</f>
        <v>0</v>
      </c>
      <c r="P37" s="453">
        <f>'orario Docenti da compilare'!P96</f>
        <v>0</v>
      </c>
      <c r="Q37" s="454">
        <f>'orario Docenti da compilare'!Q96</f>
        <v>0</v>
      </c>
      <c r="R37" s="455" t="str">
        <f>'orario Docenti da compilare'!R96</f>
        <v>3B</v>
      </c>
      <c r="S37" s="453" t="str">
        <f>'orario Docenti da compilare'!S96</f>
        <v>3B</v>
      </c>
      <c r="T37" s="453" t="str">
        <f>'orario Docenti da compilare'!T96</f>
        <v>3B</v>
      </c>
      <c r="U37" s="453">
        <f>'orario Docenti da compilare'!U96</f>
        <v>0</v>
      </c>
      <c r="V37" s="453">
        <f>'orario Docenti da compilare'!V96</f>
        <v>0</v>
      </c>
      <c r="W37" s="454">
        <f>'orario Docenti da compilare'!W96</f>
        <v>0</v>
      </c>
      <c r="X37" s="455">
        <f>'orario Docenti da compilare'!X96</f>
        <v>0</v>
      </c>
      <c r="Y37" s="453">
        <f>'orario Docenti da compilare'!Y96</f>
        <v>0</v>
      </c>
      <c r="Z37" s="453">
        <f>'orario Docenti da compilare'!Z96</f>
        <v>0</v>
      </c>
      <c r="AA37" s="453">
        <f>'orario Docenti da compilare'!AA96</f>
        <v>0</v>
      </c>
      <c r="AB37" s="453">
        <f>'orario Docenti da compilare'!AB96</f>
        <v>0</v>
      </c>
      <c r="AC37" s="454">
        <f>'orario Docenti da compilare'!AC96</f>
        <v>0</v>
      </c>
      <c r="AD37" s="455" t="str">
        <f>'orario Docenti da compilare'!AD96</f>
        <v>3B</v>
      </c>
      <c r="AE37" s="453" t="str">
        <f>'orario Docenti da compilare'!AE96</f>
        <v>3B</v>
      </c>
      <c r="AF37" s="453" t="str">
        <f>'orario Docenti da compilare'!AF96</f>
        <v>3B</v>
      </c>
      <c r="AG37" s="453" t="str">
        <f>'orario Docenti da compilare'!AG96</f>
        <v>D</v>
      </c>
      <c r="AH37" s="453">
        <f>'orario Docenti da compilare'!AH96</f>
        <v>0</v>
      </c>
      <c r="AI37" s="456">
        <f>'orario Docenti da compilare'!AI96</f>
        <v>0</v>
      </c>
      <c r="AJ37" s="453">
        <f>'orario Docenti da compilare'!AJ96</f>
        <v>0</v>
      </c>
      <c r="AK37" s="453">
        <f>'orario Docenti da compilare'!AK96</f>
        <v>0</v>
      </c>
      <c r="AL37" s="454">
        <f>'orario Docenti da compilare'!AL96</f>
        <v>0</v>
      </c>
      <c r="AM37" s="531" t="str">
        <f t="shared" si="0"/>
        <v>Lettere</v>
      </c>
      <c r="AN37" s="532"/>
      <c r="AO37" s="533">
        <f>$I$3</f>
        <v>1</v>
      </c>
      <c r="AP37" s="534" t="e">
        <f t="array" aca="1" ref="AP37" ca="1">_xludf.XLOOKUP(AR35,$C$4:$C$54,$AM$4:$AM$54)</f>
        <v>#NAME?</v>
      </c>
      <c r="AQ37" s="535" t="e">
        <f t="array" aca="1" ref="AQ37" ca="1">_xludf.XLOOKUP(AR35,$I$4:$I$54,$AM$4:$AM$54)</f>
        <v>#NAME?</v>
      </c>
      <c r="AR37" s="535" t="e">
        <f t="array" aca="1" ref="AR37" ca="1">_xludf.XLOOKUP(AR35,$R$4:$R$54,$AM$4:$AM$54)</f>
        <v>#NAME?</v>
      </c>
      <c r="AS37" s="536" t="e">
        <f t="array" aca="1" ref="AS37" ca="1">_xludf.XLOOKUP(AR35,$X$4:$X$54,$AM$4:$AM$54)</f>
        <v>#NAME?</v>
      </c>
      <c r="AT37" s="537" t="e">
        <f t="array" aca="1" ref="AT37" ca="1">_xludf.XLOOKUP(AR35,$AD$4:$AD$54,$AM$4:$AM$54)</f>
        <v>#NAME?</v>
      </c>
      <c r="AU37" s="526"/>
    </row>
    <row r="38" spans="1:47" ht="18.75" customHeight="1" x14ac:dyDescent="0.2">
      <c r="A38" s="440" t="str">
        <f>'orario Docenti da compilare'!A97</f>
        <v>Lettere</v>
      </c>
      <c r="B38" s="441" t="str">
        <f>'orario Docenti da compilare'!B97</f>
        <v>Ruta Dylan</v>
      </c>
      <c r="C38" s="455" t="str">
        <f>'orario Docenti da compilare'!C97</f>
        <v>3D</v>
      </c>
      <c r="D38" s="453" t="str">
        <f>'orario Docenti da compilare'!D97</f>
        <v>3D</v>
      </c>
      <c r="E38" s="453" t="str">
        <f>'orario Docenti da compilare'!E97</f>
        <v>3E</v>
      </c>
      <c r="F38" s="453" t="str">
        <f>'orario Docenti da compilare'!F97</f>
        <v>3E</v>
      </c>
      <c r="G38" s="453" t="str">
        <f>'orario Docenti da compilare'!G97</f>
        <v>D</v>
      </c>
      <c r="H38" s="454">
        <f>'orario Docenti da compilare'!H97</f>
        <v>0</v>
      </c>
      <c r="I38" s="455" t="str">
        <f>'orario Docenti da compilare'!I97</f>
        <v>3E</v>
      </c>
      <c r="J38" s="453" t="str">
        <f>'orario Docenti da compilare'!J97</f>
        <v>3E</v>
      </c>
      <c r="K38" s="453" t="str">
        <f>'orario Docenti da compilare'!K97</f>
        <v>3D</v>
      </c>
      <c r="L38" s="453" t="str">
        <f>'orario Docenti da compilare'!L97</f>
        <v>3D</v>
      </c>
      <c r="M38" s="453" t="str">
        <f>'orario Docenti da compilare'!M97</f>
        <v>D</v>
      </c>
      <c r="N38" s="456">
        <f>'orario Docenti da compilare'!N97</f>
        <v>0</v>
      </c>
      <c r="O38" s="453">
        <f>'orario Docenti da compilare'!O97</f>
        <v>0</v>
      </c>
      <c r="P38" s="453">
        <f>'orario Docenti da compilare'!P97</f>
        <v>0</v>
      </c>
      <c r="Q38" s="454">
        <f>'orario Docenti da compilare'!Q97</f>
        <v>0</v>
      </c>
      <c r="R38" s="455" t="str">
        <f>'orario Docenti da compilare'!R97</f>
        <v>3D</v>
      </c>
      <c r="S38" s="453" t="str">
        <f>'orario Docenti da compilare'!S97</f>
        <v>3D</v>
      </c>
      <c r="T38" s="453">
        <f>'orario Docenti da compilare'!T97</f>
        <v>0</v>
      </c>
      <c r="U38" s="453" t="str">
        <f>'orario Docenti da compilare'!U97</f>
        <v>3E</v>
      </c>
      <c r="V38" s="453" t="str">
        <f>'orario Docenti da compilare'!V97</f>
        <v>3E</v>
      </c>
      <c r="W38" s="454">
        <f>'orario Docenti da compilare'!W97</f>
        <v>0</v>
      </c>
      <c r="X38" s="455" t="str">
        <f>'orario Docenti da compilare'!X97</f>
        <v>3E</v>
      </c>
      <c r="Y38" s="453" t="str">
        <f>'orario Docenti da compilare'!Y97</f>
        <v>3E</v>
      </c>
      <c r="Z38" s="453">
        <f>'orario Docenti da compilare'!Z97</f>
        <v>0</v>
      </c>
      <c r="AA38" s="453" t="str">
        <f>'orario Docenti da compilare'!AA97</f>
        <v>3D</v>
      </c>
      <c r="AB38" s="453" t="str">
        <f>'orario Docenti da compilare'!AB97</f>
        <v>3D</v>
      </c>
      <c r="AC38" s="454" t="str">
        <f>'orario Docenti da compilare'!AC97</f>
        <v>3D</v>
      </c>
      <c r="AD38" s="455">
        <f>'orario Docenti da compilare'!AD97</f>
        <v>0</v>
      </c>
      <c r="AE38" s="453">
        <f>'orario Docenti da compilare'!AE97</f>
        <v>0</v>
      </c>
      <c r="AF38" s="453">
        <f>'orario Docenti da compilare'!AF97</f>
        <v>0</v>
      </c>
      <c r="AG38" s="453" t="str">
        <f>'orario Docenti da compilare'!AG97</f>
        <v>3E</v>
      </c>
      <c r="AH38" s="453" t="str">
        <f>'orario Docenti da compilare'!AH97</f>
        <v>3E</v>
      </c>
      <c r="AI38" s="456">
        <f>'orario Docenti da compilare'!AI97</f>
        <v>0</v>
      </c>
      <c r="AJ38" s="453" t="str">
        <f>'orario Docenti da compilare'!AJ97</f>
        <v>3E</v>
      </c>
      <c r="AK38" s="453" t="str">
        <f>'orario Docenti da compilare'!AK97</f>
        <v>3D</v>
      </c>
      <c r="AL38" s="454" t="str">
        <f>'orario Docenti da compilare'!AL97</f>
        <v>3D</v>
      </c>
      <c r="AM38" s="531" t="str">
        <f t="shared" si="0"/>
        <v>Lettere</v>
      </c>
      <c r="AN38" s="532"/>
      <c r="AO38" s="538">
        <f>$J$3</f>
        <v>2</v>
      </c>
      <c r="AP38" s="539" t="e">
        <f t="array" aca="1" ref="AP38" ca="1">_xludf.XLOOKUP(AR35,$D$4:$D$54,$AM$4:$AM$54)</f>
        <v>#NAME?</v>
      </c>
      <c r="AQ38" s="540" t="e">
        <f t="array" aca="1" ref="AQ38" ca="1">_xludf.XLOOKUP(AR35,$J$4:$J$54,$AM$4:$AM$54)</f>
        <v>#NAME?</v>
      </c>
      <c r="AR38" s="540" t="e">
        <f t="array" aca="1" ref="AR38" ca="1">_xludf.XLOOKUP(AR35,$S$4:$S$54,$AM$4:$AM$54)</f>
        <v>#NAME?</v>
      </c>
      <c r="AS38" s="527" t="e">
        <f t="array" aca="1" ref="AS38" ca="1">_xludf.XLOOKUP(AR35,$Y$4:$Y$54,$AM$4:$AM$54)</f>
        <v>#NAME?</v>
      </c>
      <c r="AT38" s="541" t="e">
        <f t="array" aca="1" ref="AT38" ca="1">_xludf.XLOOKUP(AR35,$AE$4:$AE$54,$AM$4:$AM$54)</f>
        <v>#NAME?</v>
      </c>
      <c r="AU38" s="526"/>
    </row>
    <row r="39" spans="1:47" ht="18.75" customHeight="1" x14ac:dyDescent="0.2">
      <c r="A39" s="440" t="str">
        <f>'orario Docenti da compilare'!A98</f>
        <v>Matematica</v>
      </c>
      <c r="B39" s="441" t="str">
        <f>'orario Docenti da compilare'!B98</f>
        <v>Semeghini Anna</v>
      </c>
      <c r="C39" s="455" t="str">
        <f>'orario Docenti da compilare'!C98</f>
        <v>3A</v>
      </c>
      <c r="D39" s="453" t="str">
        <f>'orario Docenti da compilare'!D98</f>
        <v>3A</v>
      </c>
      <c r="E39" s="453" t="str">
        <f>'orario Docenti da compilare'!E98</f>
        <v>2A</v>
      </c>
      <c r="F39" s="453">
        <f>'orario Docenti da compilare'!F98</f>
        <v>0</v>
      </c>
      <c r="G39" s="453">
        <f>'orario Docenti da compilare'!G98</f>
        <v>0</v>
      </c>
      <c r="H39" s="454">
        <f>'orario Docenti da compilare'!H98</f>
        <v>0</v>
      </c>
      <c r="I39" s="455">
        <f>'orario Docenti da compilare'!I98</f>
        <v>0</v>
      </c>
      <c r="J39" s="453">
        <f>'orario Docenti da compilare'!J98</f>
        <v>0</v>
      </c>
      <c r="K39" s="453">
        <f>'orario Docenti da compilare'!K98</f>
        <v>0</v>
      </c>
      <c r="L39" s="453">
        <f>'orario Docenti da compilare'!L98</f>
        <v>0</v>
      </c>
      <c r="M39" s="453" t="str">
        <f>'orario Docenti da compilare'!M98</f>
        <v>3A</v>
      </c>
      <c r="N39" s="456">
        <f>'orario Docenti da compilare'!N98</f>
        <v>0</v>
      </c>
      <c r="O39" s="453" t="str">
        <f>'orario Docenti da compilare'!O98</f>
        <v>2A</v>
      </c>
      <c r="P39" s="453" t="str">
        <f>'orario Docenti da compilare'!P98</f>
        <v>2A</v>
      </c>
      <c r="Q39" s="454" t="str">
        <f>'orario Docenti da compilare'!Q98</f>
        <v>3A</v>
      </c>
      <c r="R39" s="455">
        <f>'orario Docenti da compilare'!R98</f>
        <v>0</v>
      </c>
      <c r="S39" s="453">
        <f>'orario Docenti da compilare'!S98</f>
        <v>0</v>
      </c>
      <c r="T39" s="453" t="str">
        <f>'orario Docenti da compilare'!T98</f>
        <v>3A</v>
      </c>
      <c r="U39" s="453">
        <f>'orario Docenti da compilare'!U98</f>
        <v>0</v>
      </c>
      <c r="V39" s="453" t="str">
        <f>'orario Docenti da compilare'!V98</f>
        <v>2A</v>
      </c>
      <c r="W39" s="454" t="str">
        <f>'orario Docenti da compilare'!W98</f>
        <v>2A</v>
      </c>
      <c r="X39" s="455">
        <f>'orario Docenti da compilare'!X98</f>
        <v>0</v>
      </c>
      <c r="Y39" s="453">
        <f>'orario Docenti da compilare'!Y98</f>
        <v>0</v>
      </c>
      <c r="Z39" s="453" t="str">
        <f>'orario Docenti da compilare'!Z98</f>
        <v>2A</v>
      </c>
      <c r="AA39" s="453" t="str">
        <f>'orario Docenti da compilare'!AA98</f>
        <v>D</v>
      </c>
      <c r="AB39" s="453" t="str">
        <f>'orario Docenti da compilare'!AB98</f>
        <v>3A</v>
      </c>
      <c r="AC39" s="454">
        <f>'orario Docenti da compilare'!AC98</f>
        <v>0</v>
      </c>
      <c r="AD39" s="455">
        <f>'orario Docenti da compilare'!AD98</f>
        <v>0</v>
      </c>
      <c r="AE39" s="453">
        <f>'orario Docenti da compilare'!AE98</f>
        <v>0</v>
      </c>
      <c r="AF39" s="453" t="str">
        <f>'orario Docenti da compilare'!AF98</f>
        <v>3A</v>
      </c>
      <c r="AG39" s="453">
        <f>'orario Docenti da compilare'!AG98</f>
        <v>0</v>
      </c>
      <c r="AH39" s="453" t="str">
        <f>'orario Docenti da compilare'!AH98</f>
        <v>2A</v>
      </c>
      <c r="AI39" s="456">
        <f>'orario Docenti da compilare'!AI98</f>
        <v>0</v>
      </c>
      <c r="AJ39" s="453">
        <f>'orario Docenti da compilare'!AJ98</f>
        <v>0</v>
      </c>
      <c r="AK39" s="453">
        <f>'orario Docenti da compilare'!AK98</f>
        <v>0</v>
      </c>
      <c r="AL39" s="454">
        <f>'orario Docenti da compilare'!AL98</f>
        <v>0</v>
      </c>
      <c r="AM39" s="531" t="str">
        <f t="shared" si="0"/>
        <v>Matematica</v>
      </c>
      <c r="AN39" s="532"/>
      <c r="AO39" s="538">
        <f>$K$3</f>
        <v>3</v>
      </c>
      <c r="AP39" s="542" t="e">
        <f t="array" aca="1" ref="AP39" ca="1">_xludf.XLOOKUP(AR35,$E$4:$E$54,$AM$4:$AM$54)</f>
        <v>#NAME?</v>
      </c>
      <c r="AQ39" s="527" t="e">
        <f t="array" aca="1" ref="AQ39" ca="1">_xludf.XLOOKUP(AR35,$K$4:$K$54,$AM$4:$AM$54)</f>
        <v>#NAME?</v>
      </c>
      <c r="AR39" s="540" t="e">
        <f t="array" aca="1" ref="AR39" ca="1">_xludf.XLOOKUP(AR35,$T$4:$T$54,$AM$4:$AM$54)</f>
        <v>#NAME?</v>
      </c>
      <c r="AS39" s="527" t="e">
        <f t="array" aca="1" ref="AS39" ca="1">_xludf.XLOOKUP(AR35,$Z$4:$Z$54,$AM$4:$AM$54)</f>
        <v>#NAME?</v>
      </c>
      <c r="AT39" s="541" t="e">
        <f t="array" aca="1" ref="AT39" ca="1">_xludf.XLOOKUP(AR35,$AF$4:$AF$54,$AM$4:$AM$54)</f>
        <v>#NAME?</v>
      </c>
      <c r="AU39" s="526"/>
    </row>
    <row r="40" spans="1:47" ht="18.75" customHeight="1" x14ac:dyDescent="0.2">
      <c r="A40" s="440" t="str">
        <f>'orario Docenti da compilare'!A99</f>
        <v>Inglese m.l.</v>
      </c>
      <c r="B40" s="441" t="str">
        <f>'orario Docenti da compilare'!B99</f>
        <v>Sicurella Eleonora</v>
      </c>
      <c r="C40" s="455">
        <f>'orario Docenti da compilare'!C99</f>
        <v>0</v>
      </c>
      <c r="D40" s="453">
        <f>'orario Docenti da compilare'!D99</f>
        <v>0</v>
      </c>
      <c r="E40" s="453">
        <f>'orario Docenti da compilare'!E99</f>
        <v>0</v>
      </c>
      <c r="F40" s="453">
        <f>'orario Docenti da compilare'!F99</f>
        <v>0</v>
      </c>
      <c r="G40" s="453">
        <f>'orario Docenti da compilare'!G99</f>
        <v>0</v>
      </c>
      <c r="H40" s="454">
        <f>'orario Docenti da compilare'!H99</f>
        <v>0</v>
      </c>
      <c r="I40" s="455">
        <f>'orario Docenti da compilare'!I99</f>
        <v>0</v>
      </c>
      <c r="J40" s="453">
        <f>'orario Docenti da compilare'!J99</f>
        <v>0</v>
      </c>
      <c r="K40" s="453">
        <f>'orario Docenti da compilare'!K99</f>
        <v>0</v>
      </c>
      <c r="L40" s="453" t="str">
        <f>'orario Docenti da compilare'!L99</f>
        <v>D</v>
      </c>
      <c r="M40" s="453">
        <f>'orario Docenti da compilare'!M99</f>
        <v>0</v>
      </c>
      <c r="N40" s="456">
        <f>'orario Docenti da compilare'!N99</f>
        <v>0</v>
      </c>
      <c r="O40" s="453">
        <f>'orario Docenti da compilare'!O99</f>
        <v>0</v>
      </c>
      <c r="P40" s="453">
        <f>'orario Docenti da compilare'!P99</f>
        <v>0</v>
      </c>
      <c r="Q40" s="454">
        <f>'orario Docenti da compilare'!Q99</f>
        <v>0</v>
      </c>
      <c r="R40" s="455">
        <f>'orario Docenti da compilare'!R99</f>
        <v>0</v>
      </c>
      <c r="S40" s="453">
        <f>'orario Docenti da compilare'!S99</f>
        <v>0</v>
      </c>
      <c r="T40" s="453">
        <f>'orario Docenti da compilare'!T99</f>
        <v>0</v>
      </c>
      <c r="U40" s="453">
        <f>'orario Docenti da compilare'!U99</f>
        <v>0</v>
      </c>
      <c r="V40" s="453">
        <f>'orario Docenti da compilare'!V99</f>
        <v>0</v>
      </c>
      <c r="W40" s="454">
        <f>'orario Docenti da compilare'!W99</f>
        <v>0</v>
      </c>
      <c r="X40" s="455">
        <f>'orario Docenti da compilare'!X99</f>
        <v>0</v>
      </c>
      <c r="Y40" s="453">
        <f>'orario Docenti da compilare'!Y99</f>
        <v>0</v>
      </c>
      <c r="Z40" s="453">
        <f>'orario Docenti da compilare'!Z99</f>
        <v>0</v>
      </c>
      <c r="AA40" s="453">
        <f>'orario Docenti da compilare'!AA99</f>
        <v>0</v>
      </c>
      <c r="AB40" s="453" t="str">
        <f>'orario Docenti da compilare'!AB99</f>
        <v>D</v>
      </c>
      <c r="AC40" s="454">
        <f>'orario Docenti da compilare'!AC99</f>
        <v>0</v>
      </c>
      <c r="AD40" s="455">
        <f>'orario Docenti da compilare'!AD99</f>
        <v>0</v>
      </c>
      <c r="AE40" s="453">
        <f>'orario Docenti da compilare'!AE99</f>
        <v>0</v>
      </c>
      <c r="AF40" s="453">
        <f>'orario Docenti da compilare'!AF99</f>
        <v>0</v>
      </c>
      <c r="AG40" s="453">
        <f>'orario Docenti da compilare'!AG99</f>
        <v>0</v>
      </c>
      <c r="AH40" s="453">
        <f>'orario Docenti da compilare'!AH99</f>
        <v>0</v>
      </c>
      <c r="AI40" s="456">
        <f>'orario Docenti da compilare'!AI99</f>
        <v>0</v>
      </c>
      <c r="AJ40" s="453">
        <f>'orario Docenti da compilare'!AJ99</f>
        <v>0</v>
      </c>
      <c r="AK40" s="453">
        <f>'orario Docenti da compilare'!AK99</f>
        <v>0</v>
      </c>
      <c r="AL40" s="454">
        <f>'orario Docenti da compilare'!AL99</f>
        <v>0</v>
      </c>
      <c r="AM40" s="531" t="str">
        <f t="shared" si="0"/>
        <v>Inglese m.l.</v>
      </c>
      <c r="AN40" s="532"/>
      <c r="AO40" s="543">
        <f>$L$3</f>
        <v>4</v>
      </c>
      <c r="AP40" s="544" t="e">
        <f t="array" aca="1" ref="AP40" ca="1">_xludf.XLOOKUP(AR35,$F$4:$F$54,$AM$4:$AM$54)</f>
        <v>#NAME?</v>
      </c>
      <c r="AQ40" s="545" t="e">
        <f t="array" aca="1" ref="AQ40" ca="1">_xludf.XLOOKUP(AR35,$L$4:$L$54,$AM$4:$AM$54)</f>
        <v>#NAME?</v>
      </c>
      <c r="AR40" s="546" t="e">
        <f t="array" aca="1" ref="AR40" ca="1">_xludf.XLOOKUP(AR35,$U$4:$U$54,$AM$4:$AM$54)</f>
        <v>#NAME?</v>
      </c>
      <c r="AS40" s="546" t="e">
        <f t="array" aca="1" ref="AS40" ca="1">_xludf.XLOOKUP(AR35,$AA$4:$AA$54,$AM$4:$AM$54)</f>
        <v>#NAME?</v>
      </c>
      <c r="AT40" s="547" t="e">
        <f t="array" aca="1" ref="AT40" ca="1">_xludf.XLOOKUP(AR35,$AG$4:$AG$54,$AM$4:$AM$54)</f>
        <v>#NAME?</v>
      </c>
      <c r="AU40" s="526"/>
    </row>
    <row r="41" spans="1:47" ht="18.75" customHeight="1" x14ac:dyDescent="0.2">
      <c r="A41" s="440" t="str">
        <f>'orario Docenti da compilare'!A100</f>
        <v>Inglese</v>
      </c>
      <c r="B41" s="441" t="str">
        <f>'orario Docenti da compilare'!B100</f>
        <v>Siviero Ilaria</v>
      </c>
      <c r="C41" s="455">
        <f>'orario Docenti da compilare'!C100</f>
        <v>0</v>
      </c>
      <c r="D41" s="453">
        <f>'orario Docenti da compilare'!D100</f>
        <v>0</v>
      </c>
      <c r="E41" s="453" t="str">
        <f>'orario Docenti da compilare'!E100</f>
        <v>2B</v>
      </c>
      <c r="F41" s="453" t="str">
        <f>'orario Docenti da compilare'!F100</f>
        <v>3B</v>
      </c>
      <c r="G41" s="453" t="str">
        <f>'orario Docenti da compilare'!G100</f>
        <v>1E</v>
      </c>
      <c r="H41" s="454" t="str">
        <f>'orario Docenti da compilare'!H100</f>
        <v>1B</v>
      </c>
      <c r="I41" s="455">
        <f>'orario Docenti da compilare'!I100</f>
        <v>0</v>
      </c>
      <c r="J41" s="453">
        <f>'orario Docenti da compilare'!J100</f>
        <v>0</v>
      </c>
      <c r="K41" s="453">
        <f>'orario Docenti da compilare'!K100</f>
        <v>0</v>
      </c>
      <c r="L41" s="453">
        <f>'orario Docenti da compilare'!L100</f>
        <v>0</v>
      </c>
      <c r="M41" s="453">
        <f>'orario Docenti da compilare'!M100</f>
        <v>0</v>
      </c>
      <c r="N41" s="456">
        <f>'orario Docenti da compilare'!N100</f>
        <v>0</v>
      </c>
      <c r="O41" s="453" t="str">
        <f>'orario Docenti da compilare'!O100</f>
        <v>1E</v>
      </c>
      <c r="P41" s="453" t="str">
        <f>'orario Docenti da compilare'!P100</f>
        <v>2B</v>
      </c>
      <c r="Q41" s="454" t="str">
        <f>'orario Docenti da compilare'!Q100</f>
        <v>3B</v>
      </c>
      <c r="R41" s="455" t="str">
        <f>'orario Docenti da compilare'!R100</f>
        <v>D</v>
      </c>
      <c r="S41" s="453" t="str">
        <f>'orario Docenti da compilare'!S100</f>
        <v>1E</v>
      </c>
      <c r="T41" s="453" t="str">
        <f>'orario Docenti da compilare'!T100</f>
        <v>1B</v>
      </c>
      <c r="U41" s="453" t="str">
        <f>'orario Docenti da compilare'!U100</f>
        <v>2B</v>
      </c>
      <c r="V41" s="453" t="str">
        <f>'orario Docenti da compilare'!V100</f>
        <v>3B</v>
      </c>
      <c r="W41" s="454" t="str">
        <f>'orario Docenti da compilare'!W100</f>
        <v>3B</v>
      </c>
      <c r="X41" s="455" t="str">
        <f>'orario Docenti da compilare'!X100</f>
        <v>1E</v>
      </c>
      <c r="Y41" s="453" t="str">
        <f>'orario Docenti da compilare'!Y100</f>
        <v>D</v>
      </c>
      <c r="Z41" s="453" t="str">
        <f>'orario Docenti da compilare'!Z100</f>
        <v>3B</v>
      </c>
      <c r="AA41" s="453" t="str">
        <f>'orario Docenti da compilare'!AA100</f>
        <v>1B</v>
      </c>
      <c r="AB41" s="453" t="str">
        <f>'orario Docenti da compilare'!AB100</f>
        <v>1B</v>
      </c>
      <c r="AC41" s="454" t="str">
        <f>'orario Docenti da compilare'!AC100</f>
        <v>2B</v>
      </c>
      <c r="AD41" s="455">
        <f>'orario Docenti da compilare'!AD100</f>
        <v>0</v>
      </c>
      <c r="AE41" s="453">
        <f>'orario Docenti da compilare'!AE100</f>
        <v>0</v>
      </c>
      <c r="AF41" s="453" t="str">
        <f>'orario Docenti da compilare'!AF100</f>
        <v>2B</v>
      </c>
      <c r="AG41" s="453" t="str">
        <f>'orario Docenti da compilare'!AG100</f>
        <v>1E</v>
      </c>
      <c r="AH41" s="453" t="str">
        <f>'orario Docenti da compilare'!AH100</f>
        <v>1B</v>
      </c>
      <c r="AI41" s="456">
        <f>'orario Docenti da compilare'!AI100</f>
        <v>0</v>
      </c>
      <c r="AJ41" s="453">
        <f>'orario Docenti da compilare'!AJ100</f>
        <v>0</v>
      </c>
      <c r="AK41" s="453">
        <f>'orario Docenti da compilare'!AK100</f>
        <v>0</v>
      </c>
      <c r="AL41" s="454">
        <f>'orario Docenti da compilare'!AL100</f>
        <v>0</v>
      </c>
      <c r="AM41" s="531" t="str">
        <f t="shared" si="0"/>
        <v>Inglese</v>
      </c>
      <c r="AN41" s="532"/>
      <c r="AO41" s="548">
        <f>$M$3</f>
        <v>5</v>
      </c>
      <c r="AP41" s="544" t="e">
        <f t="array" aca="1" ref="AP41" ca="1">_xludf.XLOOKUP(AR35,$G$4:$G$54,$AM$4:$AM$54)</f>
        <v>#NAME?</v>
      </c>
      <c r="AQ41" s="546" t="e">
        <f t="array" aca="1" ref="AQ41" ca="1">_xludf.XLOOKUP(AR35,$M$4:$M$54,$AM$4:$AM$54)</f>
        <v>#NAME?</v>
      </c>
      <c r="AR41" s="546" t="e">
        <f t="array" aca="1" ref="AR41" ca="1">_xludf.XLOOKUP(AR35,$V$4:$V$54,$AM$4:$AM$54)</f>
        <v>#NAME?</v>
      </c>
      <c r="AS41" s="546" t="e">
        <f t="array" aca="1" ref="AS41" ca="1">_xludf.XLOOKUP(AR35,$AB$4:$AB$54,$AM$4:$AM$54)</f>
        <v>#NAME?</v>
      </c>
      <c r="AT41" s="547" t="e">
        <f t="array" aca="1" ref="AT41" ca="1">_xludf.XLOOKUP(AR35,$AH$4:$AH$54,$AM$4:$AM$54)</f>
        <v>#NAME?</v>
      </c>
      <c r="AU41" s="526"/>
    </row>
    <row r="42" spans="1:47" ht="18.75" customHeight="1" x14ac:dyDescent="0.2">
      <c r="A42" s="440" t="str">
        <f>'orario Docenti da compilare'!A101</f>
        <v>Inglese m.l.</v>
      </c>
      <c r="B42" s="441" t="str">
        <f>'orario Docenti da compilare'!B101</f>
        <v>Valentini Cristina</v>
      </c>
      <c r="C42" s="455">
        <f>'orario Docenti da compilare'!C101</f>
        <v>0</v>
      </c>
      <c r="D42" s="453">
        <f>'orario Docenti da compilare'!D101</f>
        <v>0</v>
      </c>
      <c r="E42" s="453">
        <f>'orario Docenti da compilare'!E101</f>
        <v>0</v>
      </c>
      <c r="F42" s="453">
        <f>'orario Docenti da compilare'!F101</f>
        <v>0</v>
      </c>
      <c r="G42" s="453">
        <f>'orario Docenti da compilare'!G101</f>
        <v>0</v>
      </c>
      <c r="H42" s="454">
        <f>'orario Docenti da compilare'!H101</f>
        <v>0</v>
      </c>
      <c r="I42" s="455">
        <f>'orario Docenti da compilare'!I101</f>
        <v>0</v>
      </c>
      <c r="J42" s="453">
        <f>'orario Docenti da compilare'!J101</f>
        <v>0</v>
      </c>
      <c r="K42" s="453">
        <f>'orario Docenti da compilare'!K101</f>
        <v>0</v>
      </c>
      <c r="L42" s="453">
        <f>'orario Docenti da compilare'!L101</f>
        <v>0</v>
      </c>
      <c r="M42" s="453">
        <f>'orario Docenti da compilare'!M101</f>
        <v>0</v>
      </c>
      <c r="N42" s="456">
        <f>'orario Docenti da compilare'!N101</f>
        <v>0</v>
      </c>
      <c r="O42" s="453">
        <f>'orario Docenti da compilare'!O101</f>
        <v>0</v>
      </c>
      <c r="P42" s="453">
        <f>'orario Docenti da compilare'!P101</f>
        <v>0</v>
      </c>
      <c r="Q42" s="454">
        <f>'orario Docenti da compilare'!Q101</f>
        <v>0</v>
      </c>
      <c r="R42" s="455">
        <f>'orario Docenti da compilare'!R101</f>
        <v>0</v>
      </c>
      <c r="S42" s="453">
        <f>'orario Docenti da compilare'!S101</f>
        <v>0</v>
      </c>
      <c r="T42" s="453">
        <f>'orario Docenti da compilare'!T101</f>
        <v>0</v>
      </c>
      <c r="U42" s="453">
        <f>'orario Docenti da compilare'!U101</f>
        <v>0</v>
      </c>
      <c r="V42" s="453">
        <f>'orario Docenti da compilare'!V101</f>
        <v>0</v>
      </c>
      <c r="W42" s="454">
        <f>'orario Docenti da compilare'!W101</f>
        <v>0</v>
      </c>
      <c r="X42" s="455">
        <f>'orario Docenti da compilare'!X101</f>
        <v>0</v>
      </c>
      <c r="Y42" s="453">
        <f>'orario Docenti da compilare'!Y101</f>
        <v>0</v>
      </c>
      <c r="Z42" s="453">
        <f>'orario Docenti da compilare'!Z101</f>
        <v>0</v>
      </c>
      <c r="AA42" s="453">
        <f>'orario Docenti da compilare'!AA101</f>
        <v>0</v>
      </c>
      <c r="AB42" s="453">
        <f>'orario Docenti da compilare'!AB101</f>
        <v>0</v>
      </c>
      <c r="AC42" s="454">
        <f>'orario Docenti da compilare'!AC101</f>
        <v>0</v>
      </c>
      <c r="AD42" s="455">
        <f>'orario Docenti da compilare'!AD101</f>
        <v>0</v>
      </c>
      <c r="AE42" s="453">
        <f>'orario Docenti da compilare'!AE101</f>
        <v>0</v>
      </c>
      <c r="AF42" s="453">
        <f>'orario Docenti da compilare'!AF101</f>
        <v>0</v>
      </c>
      <c r="AG42" s="453">
        <f>'orario Docenti da compilare'!AG101</f>
        <v>0</v>
      </c>
      <c r="AH42" s="453">
        <f>'orario Docenti da compilare'!AH101</f>
        <v>0</v>
      </c>
      <c r="AI42" s="456">
        <f>'orario Docenti da compilare'!AI101</f>
        <v>0</v>
      </c>
      <c r="AJ42" s="453">
        <f>'orario Docenti da compilare'!AJ101</f>
        <v>0</v>
      </c>
      <c r="AK42" s="453">
        <f>'orario Docenti da compilare'!AK101</f>
        <v>0</v>
      </c>
      <c r="AL42" s="454">
        <f>'orario Docenti da compilare'!AL101</f>
        <v>0</v>
      </c>
      <c r="AM42" s="531" t="str">
        <f t="shared" si="0"/>
        <v>Inglese m.l.</v>
      </c>
      <c r="AN42" s="532"/>
      <c r="AO42" s="538">
        <f>$O$3</f>
        <v>6</v>
      </c>
      <c r="AP42" s="539" t="e">
        <f t="array" aca="1" ref="AP42" ca="1">_xludf.XLOOKUP(AR35,$H$4:$H$54,$AM$4:$AM$54)</f>
        <v>#NAME?</v>
      </c>
      <c r="AQ42" s="540" t="e">
        <f t="array" aca="1" ref="AQ42" ca="1">_xludf.XLOOKUP(AR35,$O$4:$O$54,$AM$4:$AM$54)</f>
        <v>#NAME?</v>
      </c>
      <c r="AR42" s="527" t="e">
        <f t="array" aca="1" ref="AR42" ca="1">_xludf.XLOOKUP(AR35,$W$4:$W$54,$AM$4:$AM$54)</f>
        <v>#NAME?</v>
      </c>
      <c r="AS42" s="527" t="e">
        <f t="array" aca="1" ref="AS42" ca="1">_xludf.XLOOKUP(AR35,$AC$4:$AC$54,$AM$4:$AM$54)</f>
        <v>#NAME?</v>
      </c>
      <c r="AT42" s="541" t="e">
        <f t="array" aca="1" ref="AT42" ca="1">_xludf.XLOOKUP(AR35,$AJ$4:$AJ$54,$AM$4:$AM$54)</f>
        <v>#NAME?</v>
      </c>
      <c r="AU42" s="407"/>
    </row>
    <row r="43" spans="1:47" ht="18.75" customHeight="1" x14ac:dyDescent="0.2">
      <c r="A43" s="440">
        <f>'orario Docenti da compilare'!A102</f>
        <v>0</v>
      </c>
      <c r="B43" s="441">
        <f>'orario Docenti da compilare'!B102</f>
        <v>0</v>
      </c>
      <c r="C43" s="455">
        <f>'orario Docenti da compilare'!C102</f>
        <v>0</v>
      </c>
      <c r="D43" s="453">
        <f>'orario Docenti da compilare'!D102</f>
        <v>0</v>
      </c>
      <c r="E43" s="453">
        <f>'orario Docenti da compilare'!E102</f>
        <v>0</v>
      </c>
      <c r="F43" s="453">
        <f>'orario Docenti da compilare'!F102</f>
        <v>0</v>
      </c>
      <c r="G43" s="453">
        <f>'orario Docenti da compilare'!G102</f>
        <v>0</v>
      </c>
      <c r="H43" s="454">
        <f>'orario Docenti da compilare'!H102</f>
        <v>0</v>
      </c>
      <c r="I43" s="455">
        <f>'orario Docenti da compilare'!I102</f>
        <v>0</v>
      </c>
      <c r="J43" s="453">
        <f>'orario Docenti da compilare'!J102</f>
        <v>0</v>
      </c>
      <c r="K43" s="453">
        <f>'orario Docenti da compilare'!K102</f>
        <v>0</v>
      </c>
      <c r="L43" s="453">
        <f>'orario Docenti da compilare'!L102</f>
        <v>0</v>
      </c>
      <c r="M43" s="453">
        <f>'orario Docenti da compilare'!M102</f>
        <v>0</v>
      </c>
      <c r="N43" s="456">
        <f>'orario Docenti da compilare'!N102</f>
        <v>0</v>
      </c>
      <c r="O43" s="453">
        <f>'orario Docenti da compilare'!O102</f>
        <v>0</v>
      </c>
      <c r="P43" s="453">
        <f>'orario Docenti da compilare'!P102</f>
        <v>0</v>
      </c>
      <c r="Q43" s="454">
        <f>'orario Docenti da compilare'!Q102</f>
        <v>0</v>
      </c>
      <c r="R43" s="455">
        <f>'orario Docenti da compilare'!R102</f>
        <v>0</v>
      </c>
      <c r="S43" s="453">
        <f>'orario Docenti da compilare'!S102</f>
        <v>0</v>
      </c>
      <c r="T43" s="453">
        <f>'orario Docenti da compilare'!T102</f>
        <v>0</v>
      </c>
      <c r="U43" s="453">
        <f>'orario Docenti da compilare'!U102</f>
        <v>0</v>
      </c>
      <c r="V43" s="453">
        <f>'orario Docenti da compilare'!V102</f>
        <v>0</v>
      </c>
      <c r="W43" s="454">
        <f>'orario Docenti da compilare'!W102</f>
        <v>0</v>
      </c>
      <c r="X43" s="455">
        <f>'orario Docenti da compilare'!X102</f>
        <v>0</v>
      </c>
      <c r="Y43" s="453">
        <f>'orario Docenti da compilare'!Y102</f>
        <v>0</v>
      </c>
      <c r="Z43" s="453">
        <f>'orario Docenti da compilare'!Z102</f>
        <v>0</v>
      </c>
      <c r="AA43" s="453">
        <f>'orario Docenti da compilare'!AA102</f>
        <v>0</v>
      </c>
      <c r="AB43" s="453">
        <f>'orario Docenti da compilare'!AB102</f>
        <v>0</v>
      </c>
      <c r="AC43" s="454">
        <f>'orario Docenti da compilare'!AC102</f>
        <v>0</v>
      </c>
      <c r="AD43" s="455">
        <f>'orario Docenti da compilare'!AD102</f>
        <v>0</v>
      </c>
      <c r="AE43" s="453">
        <f>'orario Docenti da compilare'!AE102</f>
        <v>0</v>
      </c>
      <c r="AF43" s="453">
        <f>'orario Docenti da compilare'!AF102</f>
        <v>0</v>
      </c>
      <c r="AG43" s="453">
        <f>'orario Docenti da compilare'!AG102</f>
        <v>0</v>
      </c>
      <c r="AH43" s="453">
        <f>'orario Docenti da compilare'!AH102</f>
        <v>0</v>
      </c>
      <c r="AI43" s="456">
        <f>'orario Docenti da compilare'!AI102</f>
        <v>0</v>
      </c>
      <c r="AJ43" s="453">
        <f>'orario Docenti da compilare'!AJ102</f>
        <v>0</v>
      </c>
      <c r="AK43" s="453">
        <f>'orario Docenti da compilare'!AK102</f>
        <v>0</v>
      </c>
      <c r="AL43" s="454">
        <f>'orario Docenti da compilare'!AL102</f>
        <v>0</v>
      </c>
      <c r="AM43" s="531">
        <f t="shared" si="0"/>
        <v>0</v>
      </c>
      <c r="AN43" s="532"/>
      <c r="AO43" s="549">
        <f>$P$3</f>
        <v>7</v>
      </c>
      <c r="AP43" s="550"/>
      <c r="AQ43" s="527" t="e">
        <f t="array" aca="1" ref="AQ43" ca="1">_xludf.XLOOKUP(AR35,$P$4:$P$54,$AM$4:$AM$54)</f>
        <v>#NAME?</v>
      </c>
      <c r="AR43" s="527"/>
      <c r="AS43" s="527"/>
      <c r="AT43" s="541" t="e">
        <f t="array" aca="1" ref="AT43" ca="1">_xludf.XLOOKUP(AR35,$AK$4:$AK$54,$AM$4:$AM$54)</f>
        <v>#NAME?</v>
      </c>
      <c r="AU43" s="519"/>
    </row>
    <row r="44" spans="1:47" ht="18.75" customHeight="1" x14ac:dyDescent="0.2">
      <c r="A44" s="440">
        <f>'orario Docenti da compilare'!A103</f>
        <v>0</v>
      </c>
      <c r="B44" s="441">
        <f>'orario Docenti da compilare'!B103</f>
        <v>0</v>
      </c>
      <c r="C44" s="455">
        <f>'orario Docenti da compilare'!C103</f>
        <v>0</v>
      </c>
      <c r="D44" s="453">
        <f>'orario Docenti da compilare'!D103</f>
        <v>0</v>
      </c>
      <c r="E44" s="453">
        <f>'orario Docenti da compilare'!E103</f>
        <v>0</v>
      </c>
      <c r="F44" s="453">
        <f>'orario Docenti da compilare'!F103</f>
        <v>0</v>
      </c>
      <c r="G44" s="453">
        <f>'orario Docenti da compilare'!G103</f>
        <v>0</v>
      </c>
      <c r="H44" s="454">
        <f>'orario Docenti da compilare'!H103</f>
        <v>0</v>
      </c>
      <c r="I44" s="455">
        <f>'orario Docenti da compilare'!I103</f>
        <v>0</v>
      </c>
      <c r="J44" s="453">
        <f>'orario Docenti da compilare'!J103</f>
        <v>0</v>
      </c>
      <c r="K44" s="453">
        <f>'orario Docenti da compilare'!K103</f>
        <v>0</v>
      </c>
      <c r="L44" s="453">
        <f>'orario Docenti da compilare'!L103</f>
        <v>0</v>
      </c>
      <c r="M44" s="453">
        <f>'orario Docenti da compilare'!M103</f>
        <v>0</v>
      </c>
      <c r="N44" s="456">
        <f>'orario Docenti da compilare'!N103</f>
        <v>0</v>
      </c>
      <c r="O44" s="453">
        <f>'orario Docenti da compilare'!O103</f>
        <v>0</v>
      </c>
      <c r="P44" s="453">
        <f>'orario Docenti da compilare'!P103</f>
        <v>0</v>
      </c>
      <c r="Q44" s="454">
        <f>'orario Docenti da compilare'!Q103</f>
        <v>0</v>
      </c>
      <c r="R44" s="455">
        <f>'orario Docenti da compilare'!R103</f>
        <v>0</v>
      </c>
      <c r="S44" s="453">
        <f>'orario Docenti da compilare'!S103</f>
        <v>0</v>
      </c>
      <c r="T44" s="453">
        <f>'orario Docenti da compilare'!T103</f>
        <v>0</v>
      </c>
      <c r="U44" s="453">
        <f>'orario Docenti da compilare'!U103</f>
        <v>0</v>
      </c>
      <c r="V44" s="453">
        <f>'orario Docenti da compilare'!V103</f>
        <v>0</v>
      </c>
      <c r="W44" s="454">
        <f>'orario Docenti da compilare'!W103</f>
        <v>0</v>
      </c>
      <c r="X44" s="455">
        <f>'orario Docenti da compilare'!X103</f>
        <v>0</v>
      </c>
      <c r="Y44" s="453">
        <f>'orario Docenti da compilare'!Y103</f>
        <v>0</v>
      </c>
      <c r="Z44" s="453">
        <f>'orario Docenti da compilare'!Z103</f>
        <v>0</v>
      </c>
      <c r="AA44" s="453">
        <f>'orario Docenti da compilare'!AA103</f>
        <v>0</v>
      </c>
      <c r="AB44" s="453">
        <f>'orario Docenti da compilare'!AB103</f>
        <v>0</v>
      </c>
      <c r="AC44" s="454">
        <f>'orario Docenti da compilare'!AC103</f>
        <v>0</v>
      </c>
      <c r="AD44" s="455">
        <f>'orario Docenti da compilare'!AD103</f>
        <v>0</v>
      </c>
      <c r="AE44" s="453">
        <f>'orario Docenti da compilare'!AE103</f>
        <v>0</v>
      </c>
      <c r="AF44" s="453">
        <f>'orario Docenti da compilare'!AF103</f>
        <v>0</v>
      </c>
      <c r="AG44" s="453">
        <f>'orario Docenti da compilare'!AG103</f>
        <v>0</v>
      </c>
      <c r="AH44" s="453">
        <f>'orario Docenti da compilare'!AH103</f>
        <v>0</v>
      </c>
      <c r="AI44" s="456">
        <f>'orario Docenti da compilare'!AI103</f>
        <v>0</v>
      </c>
      <c r="AJ44" s="453">
        <f>'orario Docenti da compilare'!AJ103</f>
        <v>0</v>
      </c>
      <c r="AK44" s="453">
        <f>'orario Docenti da compilare'!AK103</f>
        <v>0</v>
      </c>
      <c r="AL44" s="454">
        <f>'orario Docenti da compilare'!AL103</f>
        <v>0</v>
      </c>
      <c r="AM44" s="531">
        <f t="shared" si="0"/>
        <v>0</v>
      </c>
      <c r="AN44" s="532"/>
      <c r="AO44" s="538">
        <f>$Q$3</f>
        <v>8</v>
      </c>
      <c r="AP44" s="551"/>
      <c r="AQ44" s="552" t="e">
        <f t="array" aca="1" ref="AQ44" ca="1">_xludf.XLOOKUP(AR35,$Q$4:$Q$54,$AM$4:$AM$54)</f>
        <v>#NAME?</v>
      </c>
      <c r="AR44" s="552"/>
      <c r="AS44" s="552"/>
      <c r="AT44" s="553" t="e">
        <f t="array" aca="1" ref="AT44" ca="1">_xludf.XLOOKUP(AR35,$AL$4:$AL$54,$AM$4:$AM$54)</f>
        <v>#NAME?</v>
      </c>
      <c r="AU44" s="526"/>
    </row>
    <row r="45" spans="1:47" ht="18.75" customHeight="1" x14ac:dyDescent="0.2">
      <c r="A45" s="440">
        <f>'orario Docenti da compilare'!A104</f>
        <v>0</v>
      </c>
      <c r="B45" s="441">
        <f>'orario Docenti da compilare'!B104</f>
        <v>0</v>
      </c>
      <c r="C45" s="455">
        <f>'orario Docenti da compilare'!C104</f>
        <v>0</v>
      </c>
      <c r="D45" s="453">
        <f>'orario Docenti da compilare'!D104</f>
        <v>0</v>
      </c>
      <c r="E45" s="453">
        <f>'orario Docenti da compilare'!E104</f>
        <v>0</v>
      </c>
      <c r="F45" s="453">
        <f>'orario Docenti da compilare'!F104</f>
        <v>0</v>
      </c>
      <c r="G45" s="453">
        <f>'orario Docenti da compilare'!G104</f>
        <v>0</v>
      </c>
      <c r="H45" s="454">
        <f>'orario Docenti da compilare'!H104</f>
        <v>0</v>
      </c>
      <c r="I45" s="455">
        <f>'orario Docenti da compilare'!I104</f>
        <v>0</v>
      </c>
      <c r="J45" s="453">
        <f>'orario Docenti da compilare'!J104</f>
        <v>0</v>
      </c>
      <c r="K45" s="453">
        <f>'orario Docenti da compilare'!K104</f>
        <v>0</v>
      </c>
      <c r="L45" s="453">
        <f>'orario Docenti da compilare'!L104</f>
        <v>0</v>
      </c>
      <c r="M45" s="453">
        <f>'orario Docenti da compilare'!M104</f>
        <v>0</v>
      </c>
      <c r="N45" s="456">
        <f>'orario Docenti da compilare'!N104</f>
        <v>0</v>
      </c>
      <c r="O45" s="453">
        <f>'orario Docenti da compilare'!O104</f>
        <v>0</v>
      </c>
      <c r="P45" s="453">
        <f>'orario Docenti da compilare'!P104</f>
        <v>0</v>
      </c>
      <c r="Q45" s="454">
        <f>'orario Docenti da compilare'!Q104</f>
        <v>0</v>
      </c>
      <c r="R45" s="455">
        <f>'orario Docenti da compilare'!R104</f>
        <v>0</v>
      </c>
      <c r="S45" s="453">
        <f>'orario Docenti da compilare'!S104</f>
        <v>0</v>
      </c>
      <c r="T45" s="453">
        <f>'orario Docenti da compilare'!T104</f>
        <v>0</v>
      </c>
      <c r="U45" s="453">
        <f>'orario Docenti da compilare'!U104</f>
        <v>0</v>
      </c>
      <c r="V45" s="453">
        <f>'orario Docenti da compilare'!V104</f>
        <v>0</v>
      </c>
      <c r="W45" s="454">
        <f>'orario Docenti da compilare'!W104</f>
        <v>0</v>
      </c>
      <c r="X45" s="455">
        <f>'orario Docenti da compilare'!X104</f>
        <v>0</v>
      </c>
      <c r="Y45" s="453">
        <f>'orario Docenti da compilare'!Y104</f>
        <v>0</v>
      </c>
      <c r="Z45" s="453">
        <f>'orario Docenti da compilare'!Z104</f>
        <v>0</v>
      </c>
      <c r="AA45" s="453">
        <f>'orario Docenti da compilare'!AA104</f>
        <v>0</v>
      </c>
      <c r="AB45" s="453">
        <f>'orario Docenti da compilare'!AB104</f>
        <v>0</v>
      </c>
      <c r="AC45" s="454">
        <f>'orario Docenti da compilare'!AC104</f>
        <v>0</v>
      </c>
      <c r="AD45" s="455">
        <f>'orario Docenti da compilare'!AD104</f>
        <v>0</v>
      </c>
      <c r="AE45" s="453">
        <f>'orario Docenti da compilare'!AE104</f>
        <v>0</v>
      </c>
      <c r="AF45" s="453">
        <f>'orario Docenti da compilare'!AF104</f>
        <v>0</v>
      </c>
      <c r="AG45" s="453">
        <f>'orario Docenti da compilare'!AG104</f>
        <v>0</v>
      </c>
      <c r="AH45" s="453">
        <f>'orario Docenti da compilare'!AH104</f>
        <v>0</v>
      </c>
      <c r="AI45" s="456">
        <f>'orario Docenti da compilare'!AI104</f>
        <v>0</v>
      </c>
      <c r="AJ45" s="453">
        <f>'orario Docenti da compilare'!AJ104</f>
        <v>0</v>
      </c>
      <c r="AK45" s="453">
        <f>'orario Docenti da compilare'!AK104</f>
        <v>0</v>
      </c>
      <c r="AL45" s="454">
        <f>'orario Docenti da compilare'!AL104</f>
        <v>0</v>
      </c>
      <c r="AM45" s="531">
        <f t="shared" si="0"/>
        <v>0</v>
      </c>
      <c r="AN45" s="532"/>
      <c r="AO45" s="525"/>
      <c r="AP45" s="525"/>
      <c r="AQ45" s="526"/>
      <c r="AR45" s="526"/>
      <c r="AS45" s="526"/>
      <c r="AT45" s="526"/>
      <c r="AU45" s="526"/>
    </row>
    <row r="46" spans="1:47" ht="18.75" customHeight="1" x14ac:dyDescent="0.2">
      <c r="A46" s="440">
        <f>'orario Docenti da compilare'!A105</f>
        <v>0</v>
      </c>
      <c r="B46" s="441">
        <f>'orario Docenti da compilare'!B105</f>
        <v>0</v>
      </c>
      <c r="C46" s="455">
        <f>'orario Docenti da compilare'!C105</f>
        <v>0</v>
      </c>
      <c r="D46" s="453">
        <f>'orario Docenti da compilare'!D105</f>
        <v>0</v>
      </c>
      <c r="E46" s="453">
        <f>'orario Docenti da compilare'!E105</f>
        <v>0</v>
      </c>
      <c r="F46" s="453">
        <f>'orario Docenti da compilare'!F105</f>
        <v>0</v>
      </c>
      <c r="G46" s="453">
        <f>'orario Docenti da compilare'!G105</f>
        <v>0</v>
      </c>
      <c r="H46" s="454">
        <f>'orario Docenti da compilare'!H105</f>
        <v>0</v>
      </c>
      <c r="I46" s="455">
        <f>'orario Docenti da compilare'!I105</f>
        <v>0</v>
      </c>
      <c r="J46" s="453">
        <f>'orario Docenti da compilare'!J105</f>
        <v>0</v>
      </c>
      <c r="K46" s="453">
        <f>'orario Docenti da compilare'!K105</f>
        <v>0</v>
      </c>
      <c r="L46" s="453">
        <f>'orario Docenti da compilare'!L105</f>
        <v>0</v>
      </c>
      <c r="M46" s="453">
        <f>'orario Docenti da compilare'!M105</f>
        <v>0</v>
      </c>
      <c r="N46" s="456">
        <f>'orario Docenti da compilare'!N105</f>
        <v>0</v>
      </c>
      <c r="O46" s="453">
        <f>'orario Docenti da compilare'!O105</f>
        <v>0</v>
      </c>
      <c r="P46" s="453">
        <f>'orario Docenti da compilare'!P105</f>
        <v>0</v>
      </c>
      <c r="Q46" s="454">
        <f>'orario Docenti da compilare'!Q105</f>
        <v>0</v>
      </c>
      <c r="R46" s="455">
        <f>'orario Docenti da compilare'!R105</f>
        <v>0</v>
      </c>
      <c r="S46" s="453">
        <f>'orario Docenti da compilare'!S105</f>
        <v>0</v>
      </c>
      <c r="T46" s="453">
        <f>'orario Docenti da compilare'!T105</f>
        <v>0</v>
      </c>
      <c r="U46" s="453">
        <f>'orario Docenti da compilare'!U105</f>
        <v>0</v>
      </c>
      <c r="V46" s="453">
        <f>'orario Docenti da compilare'!V105</f>
        <v>0</v>
      </c>
      <c r="W46" s="454">
        <f>'orario Docenti da compilare'!W105</f>
        <v>0</v>
      </c>
      <c r="X46" s="455">
        <f>'orario Docenti da compilare'!X105</f>
        <v>0</v>
      </c>
      <c r="Y46" s="453">
        <f>'orario Docenti da compilare'!Y105</f>
        <v>0</v>
      </c>
      <c r="Z46" s="453">
        <f>'orario Docenti da compilare'!Z105</f>
        <v>0</v>
      </c>
      <c r="AA46" s="453">
        <f>'orario Docenti da compilare'!AA105</f>
        <v>0</v>
      </c>
      <c r="AB46" s="453">
        <f>'orario Docenti da compilare'!AB105</f>
        <v>0</v>
      </c>
      <c r="AC46" s="454">
        <f>'orario Docenti da compilare'!AC105</f>
        <v>0</v>
      </c>
      <c r="AD46" s="455">
        <f>'orario Docenti da compilare'!AD105</f>
        <v>0</v>
      </c>
      <c r="AE46" s="453">
        <f>'orario Docenti da compilare'!AE105</f>
        <v>0</v>
      </c>
      <c r="AF46" s="453">
        <f>'orario Docenti da compilare'!AF105</f>
        <v>0</v>
      </c>
      <c r="AG46" s="453">
        <f>'orario Docenti da compilare'!AG105</f>
        <v>0</v>
      </c>
      <c r="AH46" s="453">
        <f>'orario Docenti da compilare'!AH105</f>
        <v>0</v>
      </c>
      <c r="AI46" s="456">
        <f>'orario Docenti da compilare'!AI105</f>
        <v>0</v>
      </c>
      <c r="AJ46" s="453">
        <f>'orario Docenti da compilare'!AJ105</f>
        <v>0</v>
      </c>
      <c r="AK46" s="453">
        <f>'orario Docenti da compilare'!AK105</f>
        <v>0</v>
      </c>
      <c r="AL46" s="454">
        <f>'orario Docenti da compilare'!AL105</f>
        <v>0</v>
      </c>
      <c r="AM46" s="531">
        <f t="shared" si="0"/>
        <v>0</v>
      </c>
      <c r="AN46" s="532"/>
      <c r="AO46" s="525"/>
      <c r="AP46" s="525"/>
      <c r="AQ46" s="526"/>
      <c r="AR46" s="527" t="str">
        <f>'orario Docenti da compilare'!H2</f>
        <v>2B</v>
      </c>
      <c r="AS46" s="526"/>
      <c r="AT46" s="526"/>
      <c r="AU46" s="526"/>
    </row>
    <row r="47" spans="1:47" ht="18.75" customHeight="1" x14ac:dyDescent="0.2">
      <c r="A47" s="440">
        <f>'orario Docenti da compilare'!A106</f>
        <v>0</v>
      </c>
      <c r="B47" s="441">
        <f>'orario Docenti da compilare'!B106</f>
        <v>0</v>
      </c>
      <c r="C47" s="455">
        <f>'orario Docenti da compilare'!C106</f>
        <v>0</v>
      </c>
      <c r="D47" s="453">
        <f>'orario Docenti da compilare'!D106</f>
        <v>0</v>
      </c>
      <c r="E47" s="453">
        <f>'orario Docenti da compilare'!E106</f>
        <v>0</v>
      </c>
      <c r="F47" s="453">
        <f>'orario Docenti da compilare'!F106</f>
        <v>0</v>
      </c>
      <c r="G47" s="453">
        <f>'orario Docenti da compilare'!G106</f>
        <v>0</v>
      </c>
      <c r="H47" s="454">
        <f>'orario Docenti da compilare'!H106</f>
        <v>0</v>
      </c>
      <c r="I47" s="455">
        <f>'orario Docenti da compilare'!I106</f>
        <v>0</v>
      </c>
      <c r="J47" s="453">
        <f>'orario Docenti da compilare'!J106</f>
        <v>0</v>
      </c>
      <c r="K47" s="453">
        <f>'orario Docenti da compilare'!K106</f>
        <v>0</v>
      </c>
      <c r="L47" s="453">
        <f>'orario Docenti da compilare'!L106</f>
        <v>0</v>
      </c>
      <c r="M47" s="453">
        <f>'orario Docenti da compilare'!M106</f>
        <v>0</v>
      </c>
      <c r="N47" s="456">
        <f>'orario Docenti da compilare'!N106</f>
        <v>0</v>
      </c>
      <c r="O47" s="453">
        <f>'orario Docenti da compilare'!O106</f>
        <v>0</v>
      </c>
      <c r="P47" s="453">
        <f>'orario Docenti da compilare'!P106</f>
        <v>0</v>
      </c>
      <c r="Q47" s="454">
        <f>'orario Docenti da compilare'!Q106</f>
        <v>0</v>
      </c>
      <c r="R47" s="455">
        <f>'orario Docenti da compilare'!R106</f>
        <v>0</v>
      </c>
      <c r="S47" s="453">
        <f>'orario Docenti da compilare'!S106</f>
        <v>0</v>
      </c>
      <c r="T47" s="453">
        <f>'orario Docenti da compilare'!T106</f>
        <v>0</v>
      </c>
      <c r="U47" s="453">
        <f>'orario Docenti da compilare'!U106</f>
        <v>0</v>
      </c>
      <c r="V47" s="453">
        <f>'orario Docenti da compilare'!V106</f>
        <v>0</v>
      </c>
      <c r="W47" s="454">
        <f>'orario Docenti da compilare'!W106</f>
        <v>0</v>
      </c>
      <c r="X47" s="455">
        <f>'orario Docenti da compilare'!X106</f>
        <v>0</v>
      </c>
      <c r="Y47" s="453">
        <f>'orario Docenti da compilare'!Y106</f>
        <v>0</v>
      </c>
      <c r="Z47" s="453">
        <f>'orario Docenti da compilare'!Z106</f>
        <v>0</v>
      </c>
      <c r="AA47" s="453">
        <f>'orario Docenti da compilare'!AA106</f>
        <v>0</v>
      </c>
      <c r="AB47" s="453">
        <f>'orario Docenti da compilare'!AB106</f>
        <v>0</v>
      </c>
      <c r="AC47" s="454">
        <f>'orario Docenti da compilare'!AC106</f>
        <v>0</v>
      </c>
      <c r="AD47" s="455">
        <f>'orario Docenti da compilare'!AD106</f>
        <v>0</v>
      </c>
      <c r="AE47" s="453">
        <f>'orario Docenti da compilare'!AE106</f>
        <v>0</v>
      </c>
      <c r="AF47" s="453">
        <f>'orario Docenti da compilare'!AF106</f>
        <v>0</v>
      </c>
      <c r="AG47" s="453">
        <f>'orario Docenti da compilare'!AG106</f>
        <v>0</v>
      </c>
      <c r="AH47" s="453">
        <f>'orario Docenti da compilare'!AH106</f>
        <v>0</v>
      </c>
      <c r="AI47" s="456">
        <f>'orario Docenti da compilare'!AI106</f>
        <v>0</v>
      </c>
      <c r="AJ47" s="453">
        <f>'orario Docenti da compilare'!AJ106</f>
        <v>0</v>
      </c>
      <c r="AK47" s="453">
        <f>'orario Docenti da compilare'!AK106</f>
        <v>0</v>
      </c>
      <c r="AL47" s="454">
        <f>'orario Docenti da compilare'!AL106</f>
        <v>0</v>
      </c>
      <c r="AM47" s="531">
        <f t="shared" si="0"/>
        <v>0</v>
      </c>
      <c r="AN47" s="532"/>
      <c r="AO47" s="528"/>
      <c r="AP47" s="546" t="str">
        <f>$C$1</f>
        <v>LUNEDÌ</v>
      </c>
      <c r="AQ47" s="527" t="str">
        <f>$I$1</f>
        <v>MARTEDÌ</v>
      </c>
      <c r="AR47" s="527" t="str">
        <f>$R$1</f>
        <v>MERCOLEDÌ</v>
      </c>
      <c r="AS47" s="527" t="str">
        <f>$X$1</f>
        <v>GIOVEDÌ</v>
      </c>
      <c r="AT47" s="527" t="str">
        <f>$AD$1</f>
        <v>VENERDÌ</v>
      </c>
      <c r="AU47" s="526"/>
    </row>
    <row r="48" spans="1:47" ht="18.75" customHeight="1" x14ac:dyDescent="0.2">
      <c r="A48" s="440">
        <f>'orario Docenti da compilare'!A107</f>
        <v>0</v>
      </c>
      <c r="B48" s="441">
        <f>'orario Docenti da compilare'!B107</f>
        <v>0</v>
      </c>
      <c r="C48" s="455">
        <f>'orario Docenti da compilare'!C107</f>
        <v>0</v>
      </c>
      <c r="D48" s="453">
        <f>'orario Docenti da compilare'!D107</f>
        <v>0</v>
      </c>
      <c r="E48" s="453">
        <f>'orario Docenti da compilare'!E107</f>
        <v>0</v>
      </c>
      <c r="F48" s="453">
        <f>'orario Docenti da compilare'!F107</f>
        <v>0</v>
      </c>
      <c r="G48" s="453">
        <f>'orario Docenti da compilare'!G107</f>
        <v>0</v>
      </c>
      <c r="H48" s="454">
        <f>'orario Docenti da compilare'!H107</f>
        <v>0</v>
      </c>
      <c r="I48" s="455">
        <f>'orario Docenti da compilare'!I107</f>
        <v>0</v>
      </c>
      <c r="J48" s="453">
        <f>'orario Docenti da compilare'!J107</f>
        <v>0</v>
      </c>
      <c r="K48" s="453">
        <f>'orario Docenti da compilare'!K107</f>
        <v>0</v>
      </c>
      <c r="L48" s="453">
        <f>'orario Docenti da compilare'!L107</f>
        <v>0</v>
      </c>
      <c r="M48" s="453">
        <f>'orario Docenti da compilare'!M107</f>
        <v>0</v>
      </c>
      <c r="N48" s="456">
        <f>'orario Docenti da compilare'!N107</f>
        <v>0</v>
      </c>
      <c r="O48" s="453">
        <f>'orario Docenti da compilare'!O107</f>
        <v>0</v>
      </c>
      <c r="P48" s="453">
        <f>'orario Docenti da compilare'!P107</f>
        <v>0</v>
      </c>
      <c r="Q48" s="454">
        <f>'orario Docenti da compilare'!Q107</f>
        <v>0</v>
      </c>
      <c r="R48" s="455">
        <f>'orario Docenti da compilare'!R107</f>
        <v>0</v>
      </c>
      <c r="S48" s="453">
        <f>'orario Docenti da compilare'!S107</f>
        <v>0</v>
      </c>
      <c r="T48" s="453">
        <f>'orario Docenti da compilare'!T107</f>
        <v>0</v>
      </c>
      <c r="U48" s="453">
        <f>'orario Docenti da compilare'!U107</f>
        <v>0</v>
      </c>
      <c r="V48" s="453">
        <f>'orario Docenti da compilare'!V107</f>
        <v>0</v>
      </c>
      <c r="W48" s="454">
        <f>'orario Docenti da compilare'!W107</f>
        <v>0</v>
      </c>
      <c r="X48" s="455">
        <f>'orario Docenti da compilare'!X107</f>
        <v>0</v>
      </c>
      <c r="Y48" s="453">
        <f>'orario Docenti da compilare'!Y107</f>
        <v>0</v>
      </c>
      <c r="Z48" s="453">
        <f>'orario Docenti da compilare'!Z107</f>
        <v>0</v>
      </c>
      <c r="AA48" s="453">
        <f>'orario Docenti da compilare'!AA107</f>
        <v>0</v>
      </c>
      <c r="AB48" s="453">
        <f>'orario Docenti da compilare'!AB107</f>
        <v>0</v>
      </c>
      <c r="AC48" s="454">
        <f>'orario Docenti da compilare'!AC107</f>
        <v>0</v>
      </c>
      <c r="AD48" s="455">
        <f>'orario Docenti da compilare'!AD107</f>
        <v>0</v>
      </c>
      <c r="AE48" s="453">
        <f>'orario Docenti da compilare'!AE107</f>
        <v>0</v>
      </c>
      <c r="AF48" s="453">
        <f>'orario Docenti da compilare'!AF107</f>
        <v>0</v>
      </c>
      <c r="AG48" s="453">
        <f>'orario Docenti da compilare'!AG107</f>
        <v>0</v>
      </c>
      <c r="AH48" s="453">
        <f>'orario Docenti da compilare'!AH107</f>
        <v>0</v>
      </c>
      <c r="AI48" s="456">
        <f>'orario Docenti da compilare'!AI107</f>
        <v>0</v>
      </c>
      <c r="AJ48" s="453">
        <f>'orario Docenti da compilare'!AJ107</f>
        <v>0</v>
      </c>
      <c r="AK48" s="453">
        <f>'orario Docenti da compilare'!AK107</f>
        <v>0</v>
      </c>
      <c r="AL48" s="454">
        <f>'orario Docenti da compilare'!AL107</f>
        <v>0</v>
      </c>
      <c r="AM48" s="531">
        <f t="shared" si="0"/>
        <v>0</v>
      </c>
      <c r="AN48" s="532"/>
      <c r="AO48" s="527">
        <f>$I$3</f>
        <v>1</v>
      </c>
      <c r="AP48" s="534" t="e">
        <f t="array" aca="1" ref="AP48" ca="1">_xludf.XLOOKUP(AR46,$C$4:$C$54,$AM$4:$AM$54)</f>
        <v>#NAME?</v>
      </c>
      <c r="AQ48" s="535" t="e">
        <f t="array" aca="1" ref="AQ48" ca="1">_xludf.XLOOKUP(AR46,$I$4:$I$54,$AM$4:$AM$54)</f>
        <v>#NAME?</v>
      </c>
      <c r="AR48" s="535" t="e">
        <f t="array" aca="1" ref="AR48" ca="1">_xludf.XLOOKUP(AR46,$R$4:$R$54,$AM$4:$AM$54)</f>
        <v>#NAME?</v>
      </c>
      <c r="AS48" s="536" t="e">
        <f t="array" aca="1" ref="AS48" ca="1">_xludf.XLOOKUP(AR46,$X$4:$X$54,$AM$4:$AM$54)</f>
        <v>#NAME?</v>
      </c>
      <c r="AT48" s="537" t="e">
        <f t="array" aca="1" ref="AT48" ca="1">_xludf.XLOOKUP(AR46,$AD$4:$AD$54,$AM$4:$AM$54)</f>
        <v>#NAME?</v>
      </c>
      <c r="AU48" s="526"/>
    </row>
    <row r="49" spans="1:47" ht="18.75" customHeight="1" x14ac:dyDescent="0.2">
      <c r="A49" s="440">
        <f>'orario Docenti da compilare'!A108</f>
        <v>0</v>
      </c>
      <c r="B49" s="441">
        <f>'orario Docenti da compilare'!B108</f>
        <v>0</v>
      </c>
      <c r="C49" s="455">
        <f>'orario Docenti da compilare'!C108</f>
        <v>0</v>
      </c>
      <c r="D49" s="453">
        <f>'orario Docenti da compilare'!D108</f>
        <v>0</v>
      </c>
      <c r="E49" s="453">
        <f>'orario Docenti da compilare'!E108</f>
        <v>0</v>
      </c>
      <c r="F49" s="453">
        <f>'orario Docenti da compilare'!F108</f>
        <v>0</v>
      </c>
      <c r="G49" s="453">
        <f>'orario Docenti da compilare'!G108</f>
        <v>0</v>
      </c>
      <c r="H49" s="454">
        <f>'orario Docenti da compilare'!H108</f>
        <v>0</v>
      </c>
      <c r="I49" s="455">
        <f>'orario Docenti da compilare'!I108</f>
        <v>0</v>
      </c>
      <c r="J49" s="453">
        <f>'orario Docenti da compilare'!J108</f>
        <v>0</v>
      </c>
      <c r="K49" s="453">
        <f>'orario Docenti da compilare'!K108</f>
        <v>0</v>
      </c>
      <c r="L49" s="453">
        <f>'orario Docenti da compilare'!L108</f>
        <v>0</v>
      </c>
      <c r="M49" s="453">
        <f>'orario Docenti da compilare'!M108</f>
        <v>0</v>
      </c>
      <c r="N49" s="456">
        <f>'orario Docenti da compilare'!N108</f>
        <v>0</v>
      </c>
      <c r="O49" s="453">
        <f>'orario Docenti da compilare'!O108</f>
        <v>0</v>
      </c>
      <c r="P49" s="453">
        <f>'orario Docenti da compilare'!P108</f>
        <v>0</v>
      </c>
      <c r="Q49" s="454">
        <f>'orario Docenti da compilare'!Q108</f>
        <v>0</v>
      </c>
      <c r="R49" s="455">
        <f>'orario Docenti da compilare'!R108</f>
        <v>0</v>
      </c>
      <c r="S49" s="453">
        <f>'orario Docenti da compilare'!S108</f>
        <v>0</v>
      </c>
      <c r="T49" s="453">
        <f>'orario Docenti da compilare'!T108</f>
        <v>0</v>
      </c>
      <c r="U49" s="453">
        <f>'orario Docenti da compilare'!U108</f>
        <v>0</v>
      </c>
      <c r="V49" s="453">
        <f>'orario Docenti da compilare'!V108</f>
        <v>0</v>
      </c>
      <c r="W49" s="454">
        <f>'orario Docenti da compilare'!W108</f>
        <v>0</v>
      </c>
      <c r="X49" s="455">
        <f>'orario Docenti da compilare'!X108</f>
        <v>0</v>
      </c>
      <c r="Y49" s="453">
        <f>'orario Docenti da compilare'!Y108</f>
        <v>0</v>
      </c>
      <c r="Z49" s="453">
        <f>'orario Docenti da compilare'!Z108</f>
        <v>0</v>
      </c>
      <c r="AA49" s="453">
        <f>'orario Docenti da compilare'!AA108</f>
        <v>0</v>
      </c>
      <c r="AB49" s="453">
        <f>'orario Docenti da compilare'!AB108</f>
        <v>0</v>
      </c>
      <c r="AC49" s="454">
        <f>'orario Docenti da compilare'!AC108</f>
        <v>0</v>
      </c>
      <c r="AD49" s="455">
        <f>'orario Docenti da compilare'!AD108</f>
        <v>0</v>
      </c>
      <c r="AE49" s="453">
        <f>'orario Docenti da compilare'!AE108</f>
        <v>0</v>
      </c>
      <c r="AF49" s="453">
        <f>'orario Docenti da compilare'!AF108</f>
        <v>0</v>
      </c>
      <c r="AG49" s="453">
        <f>'orario Docenti da compilare'!AG108</f>
        <v>0</v>
      </c>
      <c r="AH49" s="453">
        <f>'orario Docenti da compilare'!AH108</f>
        <v>0</v>
      </c>
      <c r="AI49" s="456">
        <f>'orario Docenti da compilare'!AI108</f>
        <v>0</v>
      </c>
      <c r="AJ49" s="453">
        <f>'orario Docenti da compilare'!AJ108</f>
        <v>0</v>
      </c>
      <c r="AK49" s="453">
        <f>'orario Docenti da compilare'!AK108</f>
        <v>0</v>
      </c>
      <c r="AL49" s="454">
        <f>'orario Docenti da compilare'!AL108</f>
        <v>0</v>
      </c>
      <c r="AM49" s="531">
        <f t="shared" si="0"/>
        <v>0</v>
      </c>
      <c r="AN49" s="532"/>
      <c r="AO49" s="546">
        <f>$J$3</f>
        <v>2</v>
      </c>
      <c r="AP49" s="539" t="e">
        <f t="array" aca="1" ref="AP49" ca="1">_xludf.XLOOKUP(AR46,$D$4:$D$54,$AM$4:$AM$54)</f>
        <v>#NAME?</v>
      </c>
      <c r="AQ49" s="540" t="e">
        <f t="array" aca="1" ref="AQ49" ca="1">_xludf.XLOOKUP(AR46,$J$4:$J$54,$AM$4:$AM$54)</f>
        <v>#NAME?</v>
      </c>
      <c r="AR49" s="540" t="e">
        <f t="array" aca="1" ref="AR49" ca="1">_xludf.XLOOKUP(AR46,$S$4:$S$54,$AM$4:$AM$54)</f>
        <v>#NAME?</v>
      </c>
      <c r="AS49" s="527" t="e">
        <f t="array" aca="1" ref="AS49" ca="1">_xludf.XLOOKUP(AR46,$Y$4:$Y$54,$AM$4:$AM$54)</f>
        <v>#NAME?</v>
      </c>
      <c r="AT49" s="541" t="e">
        <f t="array" aca="1" ref="AT49" ca="1">_xludf.XLOOKUP(AR46,$AE$4:$AE$54,$AM$4:$AM$54)</f>
        <v>#NAME?</v>
      </c>
      <c r="AU49" s="407"/>
    </row>
    <row r="50" spans="1:47" ht="18.75" customHeight="1" x14ac:dyDescent="0.2">
      <c r="A50" s="440">
        <f>'orario Docenti da compilare'!A109</f>
        <v>0</v>
      </c>
      <c r="B50" s="441">
        <f>'orario Docenti da compilare'!B109</f>
        <v>0</v>
      </c>
      <c r="C50" s="455">
        <f>'orario Docenti da compilare'!C109</f>
        <v>0</v>
      </c>
      <c r="D50" s="453">
        <f>'orario Docenti da compilare'!D109</f>
        <v>0</v>
      </c>
      <c r="E50" s="453">
        <f>'orario Docenti da compilare'!E109</f>
        <v>0</v>
      </c>
      <c r="F50" s="453">
        <f>'orario Docenti da compilare'!F109</f>
        <v>0</v>
      </c>
      <c r="G50" s="453">
        <f>'orario Docenti da compilare'!G109</f>
        <v>0</v>
      </c>
      <c r="H50" s="454">
        <f>'orario Docenti da compilare'!H109</f>
        <v>0</v>
      </c>
      <c r="I50" s="455">
        <f>'orario Docenti da compilare'!I109</f>
        <v>0</v>
      </c>
      <c r="J50" s="453">
        <f>'orario Docenti da compilare'!J109</f>
        <v>0</v>
      </c>
      <c r="K50" s="453">
        <f>'orario Docenti da compilare'!K109</f>
        <v>0</v>
      </c>
      <c r="L50" s="453">
        <f>'orario Docenti da compilare'!L109</f>
        <v>0</v>
      </c>
      <c r="M50" s="453">
        <f>'orario Docenti da compilare'!M109</f>
        <v>0</v>
      </c>
      <c r="N50" s="456">
        <f>'orario Docenti da compilare'!N109</f>
        <v>0</v>
      </c>
      <c r="O50" s="453">
        <f>'orario Docenti da compilare'!O109</f>
        <v>0</v>
      </c>
      <c r="P50" s="453">
        <f>'orario Docenti da compilare'!P109</f>
        <v>0</v>
      </c>
      <c r="Q50" s="454">
        <f>'orario Docenti da compilare'!Q109</f>
        <v>0</v>
      </c>
      <c r="R50" s="455">
        <f>'orario Docenti da compilare'!R109</f>
        <v>0</v>
      </c>
      <c r="S50" s="453">
        <f>'orario Docenti da compilare'!S109</f>
        <v>0</v>
      </c>
      <c r="T50" s="453">
        <f>'orario Docenti da compilare'!T109</f>
        <v>0</v>
      </c>
      <c r="U50" s="453">
        <f>'orario Docenti da compilare'!U109</f>
        <v>0</v>
      </c>
      <c r="V50" s="453">
        <f>'orario Docenti da compilare'!V109</f>
        <v>0</v>
      </c>
      <c r="W50" s="454">
        <f>'orario Docenti da compilare'!W109</f>
        <v>0</v>
      </c>
      <c r="X50" s="455">
        <f>'orario Docenti da compilare'!X109</f>
        <v>0</v>
      </c>
      <c r="Y50" s="453">
        <f>'orario Docenti da compilare'!Y109</f>
        <v>0</v>
      </c>
      <c r="Z50" s="453">
        <f>'orario Docenti da compilare'!Z109</f>
        <v>0</v>
      </c>
      <c r="AA50" s="453">
        <f>'orario Docenti da compilare'!AA109</f>
        <v>0</v>
      </c>
      <c r="AB50" s="453">
        <f>'orario Docenti da compilare'!AB109</f>
        <v>0</v>
      </c>
      <c r="AC50" s="454">
        <f>'orario Docenti da compilare'!AC109</f>
        <v>0</v>
      </c>
      <c r="AD50" s="455">
        <f>'orario Docenti da compilare'!AD109</f>
        <v>0</v>
      </c>
      <c r="AE50" s="453">
        <f>'orario Docenti da compilare'!AE109</f>
        <v>0</v>
      </c>
      <c r="AF50" s="453">
        <f>'orario Docenti da compilare'!AF109</f>
        <v>0</v>
      </c>
      <c r="AG50" s="453">
        <f>'orario Docenti da compilare'!AG109</f>
        <v>0</v>
      </c>
      <c r="AH50" s="453">
        <f>'orario Docenti da compilare'!AH109</f>
        <v>0</v>
      </c>
      <c r="AI50" s="456">
        <f>'orario Docenti da compilare'!AI109</f>
        <v>0</v>
      </c>
      <c r="AJ50" s="453">
        <f>'orario Docenti da compilare'!AJ109</f>
        <v>0</v>
      </c>
      <c r="AK50" s="453">
        <f>'orario Docenti da compilare'!AK109</f>
        <v>0</v>
      </c>
      <c r="AL50" s="454">
        <f>'orario Docenti da compilare'!AL109</f>
        <v>0</v>
      </c>
      <c r="AM50" s="531">
        <f t="shared" si="0"/>
        <v>0</v>
      </c>
      <c r="AN50" s="532"/>
      <c r="AO50" s="546">
        <f>$K$3</f>
        <v>3</v>
      </c>
      <c r="AP50" s="542" t="e">
        <f t="array" aca="1" ref="AP50" ca="1">_xludf.XLOOKUP(AR46,$E$4:$E$54,$AM$4:$AM$54)</f>
        <v>#NAME?</v>
      </c>
      <c r="AQ50" s="527" t="e">
        <f t="array" aca="1" ref="AQ50" ca="1">_xludf.XLOOKUP(AR46,$K$4:$K$54,$AM$4:$AM$54)</f>
        <v>#NAME?</v>
      </c>
      <c r="AR50" s="540" t="e">
        <f t="array" aca="1" ref="AR50" ca="1">_xludf.XLOOKUP(AR46,$T$4:$T$54,$AM$4:$AM$54)</f>
        <v>#NAME?</v>
      </c>
      <c r="AS50" s="527" t="e">
        <f t="array" aca="1" ref="AS50" ca="1">_xludf.XLOOKUP(AR46,$Z$4:$Z$54,$AM$4:$AM$54)</f>
        <v>#NAME?</v>
      </c>
      <c r="AT50" s="541" t="e">
        <f t="array" aca="1" ref="AT50" ca="1">_xludf.XLOOKUP(AR46,$AF$4:$AF$54,$AM$4:$AM$54)</f>
        <v>#NAME?</v>
      </c>
      <c r="AU50" s="519"/>
    </row>
    <row r="51" spans="1:47" ht="18.75" customHeight="1" x14ac:dyDescent="0.2">
      <c r="A51" s="440">
        <f>'orario Docenti da compilare'!A110</f>
        <v>0</v>
      </c>
      <c r="B51" s="441">
        <f>'orario Docenti da compilare'!B110</f>
        <v>0</v>
      </c>
      <c r="C51" s="455">
        <f>'orario Docenti da compilare'!C110</f>
        <v>0</v>
      </c>
      <c r="D51" s="453">
        <f>'orario Docenti da compilare'!D110</f>
        <v>0</v>
      </c>
      <c r="E51" s="453">
        <f>'orario Docenti da compilare'!E110</f>
        <v>0</v>
      </c>
      <c r="F51" s="453">
        <f>'orario Docenti da compilare'!F110</f>
        <v>0</v>
      </c>
      <c r="G51" s="453">
        <f>'orario Docenti da compilare'!G110</f>
        <v>0</v>
      </c>
      <c r="H51" s="454">
        <f>'orario Docenti da compilare'!H110</f>
        <v>0</v>
      </c>
      <c r="I51" s="455">
        <f>'orario Docenti da compilare'!I110</f>
        <v>0</v>
      </c>
      <c r="J51" s="453">
        <f>'orario Docenti da compilare'!J110</f>
        <v>0</v>
      </c>
      <c r="K51" s="453">
        <f>'orario Docenti da compilare'!K110</f>
        <v>0</v>
      </c>
      <c r="L51" s="453">
        <f>'orario Docenti da compilare'!L110</f>
        <v>0</v>
      </c>
      <c r="M51" s="453">
        <f>'orario Docenti da compilare'!M110</f>
        <v>0</v>
      </c>
      <c r="N51" s="456">
        <f>'orario Docenti da compilare'!N110</f>
        <v>0</v>
      </c>
      <c r="O51" s="453">
        <f>'orario Docenti da compilare'!O110</f>
        <v>0</v>
      </c>
      <c r="P51" s="453">
        <f>'orario Docenti da compilare'!P110</f>
        <v>0</v>
      </c>
      <c r="Q51" s="454">
        <f>'orario Docenti da compilare'!Q110</f>
        <v>0</v>
      </c>
      <c r="R51" s="455">
        <f>'orario Docenti da compilare'!R110</f>
        <v>0</v>
      </c>
      <c r="S51" s="453">
        <f>'orario Docenti da compilare'!S110</f>
        <v>0</v>
      </c>
      <c r="T51" s="453">
        <f>'orario Docenti da compilare'!T110</f>
        <v>0</v>
      </c>
      <c r="U51" s="453">
        <f>'orario Docenti da compilare'!U110</f>
        <v>0</v>
      </c>
      <c r="V51" s="453">
        <f>'orario Docenti da compilare'!V110</f>
        <v>0</v>
      </c>
      <c r="W51" s="454">
        <f>'orario Docenti da compilare'!W110</f>
        <v>0</v>
      </c>
      <c r="X51" s="455">
        <f>'orario Docenti da compilare'!X110</f>
        <v>0</v>
      </c>
      <c r="Y51" s="453">
        <f>'orario Docenti da compilare'!Y110</f>
        <v>0</v>
      </c>
      <c r="Z51" s="453">
        <f>'orario Docenti da compilare'!Z110</f>
        <v>0</v>
      </c>
      <c r="AA51" s="453">
        <f>'orario Docenti da compilare'!AA110</f>
        <v>0</v>
      </c>
      <c r="AB51" s="453">
        <f>'orario Docenti da compilare'!AB110</f>
        <v>0</v>
      </c>
      <c r="AC51" s="454">
        <f>'orario Docenti da compilare'!AC110</f>
        <v>0</v>
      </c>
      <c r="AD51" s="455">
        <f>'orario Docenti da compilare'!AD110</f>
        <v>0</v>
      </c>
      <c r="AE51" s="453">
        <f>'orario Docenti da compilare'!AE110</f>
        <v>0</v>
      </c>
      <c r="AF51" s="453">
        <f>'orario Docenti da compilare'!AF110</f>
        <v>0</v>
      </c>
      <c r="AG51" s="453">
        <f>'orario Docenti da compilare'!AG110</f>
        <v>0</v>
      </c>
      <c r="AH51" s="453">
        <f>'orario Docenti da compilare'!AH110</f>
        <v>0</v>
      </c>
      <c r="AI51" s="456">
        <f>'orario Docenti da compilare'!AI110</f>
        <v>0</v>
      </c>
      <c r="AJ51" s="453">
        <f>'orario Docenti da compilare'!AJ110</f>
        <v>0</v>
      </c>
      <c r="AK51" s="453">
        <f>'orario Docenti da compilare'!AK110</f>
        <v>0</v>
      </c>
      <c r="AL51" s="454">
        <f>'orario Docenti da compilare'!AL110</f>
        <v>0</v>
      </c>
      <c r="AM51" s="531">
        <f t="shared" si="0"/>
        <v>0</v>
      </c>
      <c r="AN51" s="532"/>
      <c r="AO51" s="398">
        <f>$L$3</f>
        <v>4</v>
      </c>
      <c r="AP51" s="544" t="e">
        <f t="array" aca="1" ref="AP51" ca="1">_xludf.XLOOKUP(AR46,$F$4:$F$54,$AM$4:$AM$54)</f>
        <v>#NAME?</v>
      </c>
      <c r="AQ51" s="545" t="e">
        <f t="array" aca="1" ref="AQ51" ca="1">_xludf.XLOOKUP(AR46,$L$4:$L$54,$AM$4:$AM$54)</f>
        <v>#NAME?</v>
      </c>
      <c r="AR51" s="546" t="e">
        <f t="array" aca="1" ref="AR51" ca="1">_xludf.XLOOKUP(AR46,$U$4:$U$54,$AM$4:$AM$54)</f>
        <v>#NAME?</v>
      </c>
      <c r="AS51" s="546" t="e">
        <f t="array" aca="1" ref="AS51" ca="1">_xludf.XLOOKUP(AR46,$AA$4:$AA$54,$AM$4:$AM$54)</f>
        <v>#NAME?</v>
      </c>
      <c r="AT51" s="547" t="e">
        <f t="array" aca="1" ref="AT51" ca="1">_xludf.XLOOKUP(AR46,$AG$4:$AG$54,$AM$4:$AM$54)</f>
        <v>#NAME?</v>
      </c>
      <c r="AU51" s="526"/>
    </row>
    <row r="52" spans="1:47" ht="18.75" customHeight="1" x14ac:dyDescent="0.2">
      <c r="A52" s="440">
        <f>'orario Docenti da compilare'!A111</f>
        <v>0</v>
      </c>
      <c r="B52" s="441">
        <f>'orario Docenti da compilare'!B111</f>
        <v>0</v>
      </c>
      <c r="C52" s="455">
        <f>'orario Docenti da compilare'!C111</f>
        <v>0</v>
      </c>
      <c r="D52" s="453">
        <f>'orario Docenti da compilare'!D111</f>
        <v>0</v>
      </c>
      <c r="E52" s="453">
        <f>'orario Docenti da compilare'!E111</f>
        <v>0</v>
      </c>
      <c r="F52" s="453">
        <f>'orario Docenti da compilare'!F111</f>
        <v>0</v>
      </c>
      <c r="G52" s="453">
        <f>'orario Docenti da compilare'!G111</f>
        <v>0</v>
      </c>
      <c r="H52" s="454">
        <f>'orario Docenti da compilare'!H111</f>
        <v>0</v>
      </c>
      <c r="I52" s="455">
        <f>'orario Docenti da compilare'!I111</f>
        <v>0</v>
      </c>
      <c r="J52" s="453">
        <f>'orario Docenti da compilare'!J111</f>
        <v>0</v>
      </c>
      <c r="K52" s="453">
        <f>'orario Docenti da compilare'!K111</f>
        <v>0</v>
      </c>
      <c r="L52" s="453">
        <f>'orario Docenti da compilare'!L111</f>
        <v>0</v>
      </c>
      <c r="M52" s="453">
        <f>'orario Docenti da compilare'!M111</f>
        <v>0</v>
      </c>
      <c r="N52" s="456">
        <f>'orario Docenti da compilare'!N111</f>
        <v>0</v>
      </c>
      <c r="O52" s="453">
        <f>'orario Docenti da compilare'!O111</f>
        <v>0</v>
      </c>
      <c r="P52" s="453">
        <f>'orario Docenti da compilare'!P111</f>
        <v>0</v>
      </c>
      <c r="Q52" s="454">
        <f>'orario Docenti da compilare'!Q111</f>
        <v>0</v>
      </c>
      <c r="R52" s="455">
        <f>'orario Docenti da compilare'!R111</f>
        <v>0</v>
      </c>
      <c r="S52" s="453">
        <f>'orario Docenti da compilare'!S111</f>
        <v>0</v>
      </c>
      <c r="T52" s="453">
        <f>'orario Docenti da compilare'!T111</f>
        <v>0</v>
      </c>
      <c r="U52" s="453">
        <f>'orario Docenti da compilare'!U111</f>
        <v>0</v>
      </c>
      <c r="V52" s="453">
        <f>'orario Docenti da compilare'!V111</f>
        <v>0</v>
      </c>
      <c r="W52" s="454">
        <f>'orario Docenti da compilare'!W111</f>
        <v>0</v>
      </c>
      <c r="X52" s="455">
        <f>'orario Docenti da compilare'!X111</f>
        <v>0</v>
      </c>
      <c r="Y52" s="453">
        <f>'orario Docenti da compilare'!Y111</f>
        <v>0</v>
      </c>
      <c r="Z52" s="453">
        <f>'orario Docenti da compilare'!Z111</f>
        <v>0</v>
      </c>
      <c r="AA52" s="453">
        <f>'orario Docenti da compilare'!AA111</f>
        <v>0</v>
      </c>
      <c r="AB52" s="453">
        <f>'orario Docenti da compilare'!AB111</f>
        <v>0</v>
      </c>
      <c r="AC52" s="454">
        <f>'orario Docenti da compilare'!AC111</f>
        <v>0</v>
      </c>
      <c r="AD52" s="455">
        <f>'orario Docenti da compilare'!AD111</f>
        <v>0</v>
      </c>
      <c r="AE52" s="453">
        <f>'orario Docenti da compilare'!AE111</f>
        <v>0</v>
      </c>
      <c r="AF52" s="453">
        <f>'orario Docenti da compilare'!AF111</f>
        <v>0</v>
      </c>
      <c r="AG52" s="453">
        <f>'orario Docenti da compilare'!AG111</f>
        <v>0</v>
      </c>
      <c r="AH52" s="453">
        <f>'orario Docenti da compilare'!AH111</f>
        <v>0</v>
      </c>
      <c r="AI52" s="456">
        <f>'orario Docenti da compilare'!AI111</f>
        <v>0</v>
      </c>
      <c r="AJ52" s="453">
        <f>'orario Docenti da compilare'!AJ111</f>
        <v>0</v>
      </c>
      <c r="AK52" s="453">
        <f>'orario Docenti da compilare'!AK111</f>
        <v>0</v>
      </c>
      <c r="AL52" s="454">
        <f>'orario Docenti da compilare'!AL111</f>
        <v>0</v>
      </c>
      <c r="AM52" s="531">
        <f t="shared" si="0"/>
        <v>0</v>
      </c>
      <c r="AN52" s="532"/>
      <c r="AO52" s="554">
        <f>$M$3</f>
        <v>5</v>
      </c>
      <c r="AP52" s="544" t="e">
        <f t="array" aca="1" ref="AP52" ca="1">_xludf.XLOOKUP(AR46,$G$4:$G$54,$AM$4:$AM$54)</f>
        <v>#NAME?</v>
      </c>
      <c r="AQ52" s="546" t="e">
        <f t="array" aca="1" ref="AQ52" ca="1">_xludf.XLOOKUP(AR46,$M$4:$M$54,$AM$4:$AM$54)</f>
        <v>#NAME?</v>
      </c>
      <c r="AR52" s="546" t="e">
        <f t="array" aca="1" ref="AR52" ca="1">_xludf.XLOOKUP(AR46,$V$4:$V$54,$AM$4:$AM$54)</f>
        <v>#NAME?</v>
      </c>
      <c r="AS52" s="546" t="e">
        <f t="array" aca="1" ref="AS52" ca="1">_xludf.XLOOKUP(AR46,$AB$4:$AB$54,$AM$4:$AM$54)</f>
        <v>#NAME?</v>
      </c>
      <c r="AT52" s="547" t="e">
        <f t="array" aca="1" ref="AT52" ca="1">_xludf.XLOOKUP(AR46,$AH$4:$AH$54,$AM$4:$AM$54)</f>
        <v>#NAME?</v>
      </c>
      <c r="AU52" s="526"/>
    </row>
    <row r="53" spans="1:47" ht="18.75" customHeight="1" x14ac:dyDescent="0.2">
      <c r="A53" s="440">
        <f>'orario Docenti da compilare'!A112</f>
        <v>0</v>
      </c>
      <c r="B53" s="441">
        <f>'orario Docenti da compilare'!B112</f>
        <v>0</v>
      </c>
      <c r="C53" s="455">
        <f>'orario Docenti da compilare'!C112</f>
        <v>0</v>
      </c>
      <c r="D53" s="453">
        <f>'orario Docenti da compilare'!D112</f>
        <v>0</v>
      </c>
      <c r="E53" s="453">
        <f>'orario Docenti da compilare'!E112</f>
        <v>0</v>
      </c>
      <c r="F53" s="453">
        <f>'orario Docenti da compilare'!F112</f>
        <v>0</v>
      </c>
      <c r="G53" s="453">
        <f>'orario Docenti da compilare'!G112</f>
        <v>0</v>
      </c>
      <c r="H53" s="454">
        <f>'orario Docenti da compilare'!H112</f>
        <v>0</v>
      </c>
      <c r="I53" s="455">
        <f>'orario Docenti da compilare'!I112</f>
        <v>0</v>
      </c>
      <c r="J53" s="453">
        <f>'orario Docenti da compilare'!J112</f>
        <v>0</v>
      </c>
      <c r="K53" s="453">
        <f>'orario Docenti da compilare'!K112</f>
        <v>0</v>
      </c>
      <c r="L53" s="453">
        <f>'orario Docenti da compilare'!L112</f>
        <v>0</v>
      </c>
      <c r="M53" s="453">
        <f>'orario Docenti da compilare'!M112</f>
        <v>0</v>
      </c>
      <c r="N53" s="456">
        <f>'orario Docenti da compilare'!N112</f>
        <v>0</v>
      </c>
      <c r="O53" s="453">
        <f>'orario Docenti da compilare'!O112</f>
        <v>0</v>
      </c>
      <c r="P53" s="453">
        <f>'orario Docenti da compilare'!P112</f>
        <v>0</v>
      </c>
      <c r="Q53" s="454">
        <f>'orario Docenti da compilare'!Q112</f>
        <v>0</v>
      </c>
      <c r="R53" s="455">
        <f>'orario Docenti da compilare'!R112</f>
        <v>0</v>
      </c>
      <c r="S53" s="453">
        <f>'orario Docenti da compilare'!S112</f>
        <v>0</v>
      </c>
      <c r="T53" s="453">
        <f>'orario Docenti da compilare'!T112</f>
        <v>0</v>
      </c>
      <c r="U53" s="453">
        <f>'orario Docenti da compilare'!U112</f>
        <v>0</v>
      </c>
      <c r="V53" s="453">
        <f>'orario Docenti da compilare'!V112</f>
        <v>0</v>
      </c>
      <c r="W53" s="454">
        <f>'orario Docenti da compilare'!W112</f>
        <v>0</v>
      </c>
      <c r="X53" s="455">
        <f>'orario Docenti da compilare'!X112</f>
        <v>0</v>
      </c>
      <c r="Y53" s="453">
        <f>'orario Docenti da compilare'!Y112</f>
        <v>0</v>
      </c>
      <c r="Z53" s="453">
        <f>'orario Docenti da compilare'!Z112</f>
        <v>0</v>
      </c>
      <c r="AA53" s="453">
        <f>'orario Docenti da compilare'!AA112</f>
        <v>0</v>
      </c>
      <c r="AB53" s="453">
        <f>'orario Docenti da compilare'!AB112</f>
        <v>0</v>
      </c>
      <c r="AC53" s="454">
        <f>'orario Docenti da compilare'!AC112</f>
        <v>0</v>
      </c>
      <c r="AD53" s="455">
        <f>'orario Docenti da compilare'!AD112</f>
        <v>0</v>
      </c>
      <c r="AE53" s="453">
        <f>'orario Docenti da compilare'!AE112</f>
        <v>0</v>
      </c>
      <c r="AF53" s="453">
        <f>'orario Docenti da compilare'!AF112</f>
        <v>0</v>
      </c>
      <c r="AG53" s="453">
        <f>'orario Docenti da compilare'!AG112</f>
        <v>0</v>
      </c>
      <c r="AH53" s="453">
        <f>'orario Docenti da compilare'!AH112</f>
        <v>0</v>
      </c>
      <c r="AI53" s="456">
        <f>'orario Docenti da compilare'!AI112</f>
        <v>0</v>
      </c>
      <c r="AJ53" s="453">
        <f>'orario Docenti da compilare'!AJ112</f>
        <v>0</v>
      </c>
      <c r="AK53" s="453">
        <f>'orario Docenti da compilare'!AK112</f>
        <v>0</v>
      </c>
      <c r="AL53" s="454">
        <f>'orario Docenti da compilare'!AL112</f>
        <v>0</v>
      </c>
      <c r="AM53" s="531">
        <f t="shared" si="0"/>
        <v>0</v>
      </c>
      <c r="AN53" s="532"/>
      <c r="AO53" s="546">
        <f>$O$3</f>
        <v>6</v>
      </c>
      <c r="AP53" s="539" t="e">
        <f t="array" aca="1" ref="AP53" ca="1">_xludf.XLOOKUP(AR46,$H$4:$H$54,$AM$4:$AM$54)</f>
        <v>#NAME?</v>
      </c>
      <c r="AQ53" s="540" t="e">
        <f t="array" aca="1" ref="AQ53" ca="1">_xludf.XLOOKUP(AR46,$O$4:$O$54,$AM$4:$AM$54)</f>
        <v>#NAME?</v>
      </c>
      <c r="AR53" s="527" t="e">
        <f t="array" aca="1" ref="AR53" ca="1">_xludf.XLOOKUP(AR46,$W$4:$W$54,$AM$4:$AM$54)</f>
        <v>#NAME?</v>
      </c>
      <c r="AS53" s="527" t="e">
        <f t="array" aca="1" ref="AS53" ca="1">_xludf.XLOOKUP(AR46,$AC$4:$AC$54,$AM$4:$AM$54)</f>
        <v>#NAME?</v>
      </c>
      <c r="AT53" s="541" t="e">
        <f t="array" aca="1" ref="AT53" ca="1">_xludf.XLOOKUP(AR46,$AJ$4:$AJ$54,$AM$4:$AM$54)</f>
        <v>#NAME?</v>
      </c>
      <c r="AU53" s="526"/>
    </row>
    <row r="54" spans="1:47" ht="18.75" customHeight="1" x14ac:dyDescent="0.2">
      <c r="A54" s="440">
        <f>'orario Docenti da compilare'!A113</f>
        <v>0</v>
      </c>
      <c r="B54" s="441">
        <f>'orario Docenti da compilare'!B113</f>
        <v>0</v>
      </c>
      <c r="C54" s="556">
        <f>'orario Docenti da compilare'!C113</f>
        <v>0</v>
      </c>
      <c r="D54" s="557">
        <f>'orario Docenti da compilare'!D113</f>
        <v>0</v>
      </c>
      <c r="E54" s="557">
        <f>'orario Docenti da compilare'!E113</f>
        <v>0</v>
      </c>
      <c r="F54" s="557">
        <f>'orario Docenti da compilare'!F113</f>
        <v>0</v>
      </c>
      <c r="G54" s="557">
        <f>'orario Docenti da compilare'!G113</f>
        <v>0</v>
      </c>
      <c r="H54" s="558">
        <f>'orario Docenti da compilare'!H113</f>
        <v>0</v>
      </c>
      <c r="I54" s="559">
        <f>'orario Docenti da compilare'!I113</f>
        <v>0</v>
      </c>
      <c r="J54" s="560">
        <f>'orario Docenti da compilare'!J113</f>
        <v>0</v>
      </c>
      <c r="K54" s="560">
        <f>'orario Docenti da compilare'!K113</f>
        <v>0</v>
      </c>
      <c r="L54" s="560">
        <f>'orario Docenti da compilare'!L113</f>
        <v>0</v>
      </c>
      <c r="M54" s="560">
        <f>'orario Docenti da compilare'!M113</f>
        <v>0</v>
      </c>
      <c r="N54" s="483">
        <f>'orario Docenti da compilare'!N113</f>
        <v>0</v>
      </c>
      <c r="O54" s="560">
        <f>'orario Docenti da compilare'!O113</f>
        <v>0</v>
      </c>
      <c r="P54" s="560">
        <f>'orario Docenti da compilare'!P113</f>
        <v>0</v>
      </c>
      <c r="Q54" s="561">
        <f>'orario Docenti da compilare'!Q113</f>
        <v>0</v>
      </c>
      <c r="R54" s="559">
        <f>'orario Docenti da compilare'!R113</f>
        <v>0</v>
      </c>
      <c r="S54" s="560">
        <f>'orario Docenti da compilare'!S113</f>
        <v>0</v>
      </c>
      <c r="T54" s="560">
        <f>'orario Docenti da compilare'!T113</f>
        <v>0</v>
      </c>
      <c r="U54" s="560">
        <f>'orario Docenti da compilare'!U113</f>
        <v>0</v>
      </c>
      <c r="V54" s="560">
        <f>'orario Docenti da compilare'!V113</f>
        <v>0</v>
      </c>
      <c r="W54" s="561">
        <f>'orario Docenti da compilare'!W113</f>
        <v>0</v>
      </c>
      <c r="X54" s="559">
        <f>'orario Docenti da compilare'!X113</f>
        <v>0</v>
      </c>
      <c r="Y54" s="560">
        <f>'orario Docenti da compilare'!Y113</f>
        <v>0</v>
      </c>
      <c r="Z54" s="560">
        <f>'orario Docenti da compilare'!Z113</f>
        <v>0</v>
      </c>
      <c r="AA54" s="560">
        <f>'orario Docenti da compilare'!AA113</f>
        <v>0</v>
      </c>
      <c r="AB54" s="560">
        <f>'orario Docenti da compilare'!AB113</f>
        <v>0</v>
      </c>
      <c r="AC54" s="561">
        <f>'orario Docenti da compilare'!AC113</f>
        <v>0</v>
      </c>
      <c r="AD54" s="559">
        <f>'orario Docenti da compilare'!AD113</f>
        <v>0</v>
      </c>
      <c r="AE54" s="560">
        <f>'orario Docenti da compilare'!AE113</f>
        <v>0</v>
      </c>
      <c r="AF54" s="560">
        <f>'orario Docenti da compilare'!AF113</f>
        <v>0</v>
      </c>
      <c r="AG54" s="560">
        <f>'orario Docenti da compilare'!AG113</f>
        <v>0</v>
      </c>
      <c r="AH54" s="560">
        <f>'orario Docenti da compilare'!AH113</f>
        <v>0</v>
      </c>
      <c r="AI54" s="483">
        <f>'orario Docenti da compilare'!AI113</f>
        <v>0</v>
      </c>
      <c r="AJ54" s="560">
        <f>'orario Docenti da compilare'!AJ113</f>
        <v>0</v>
      </c>
      <c r="AK54" s="560">
        <f>'orario Docenti da compilare'!AK113</f>
        <v>0</v>
      </c>
      <c r="AL54" s="561">
        <f>'orario Docenti da compilare'!AL113</f>
        <v>0</v>
      </c>
      <c r="AM54" s="531">
        <f t="shared" si="0"/>
        <v>0</v>
      </c>
      <c r="AN54" s="532"/>
      <c r="AO54" s="555">
        <f>$P$3</f>
        <v>7</v>
      </c>
      <c r="AP54" s="550"/>
      <c r="AQ54" s="527" t="e">
        <f t="array" aca="1" ref="AQ54" ca="1">_xludf.XLOOKUP(AR46,$P$4:$P$54,$AM$4:$AM$54)</f>
        <v>#NAME?</v>
      </c>
      <c r="AR54" s="527"/>
      <c r="AS54" s="527"/>
      <c r="AT54" s="541" t="e">
        <f t="array" aca="1" ref="AT54" ca="1">_xludf.XLOOKUP(AR46,$AK$4:$AK$54,$AM$4:$AM$54)</f>
        <v>#NAME?</v>
      </c>
      <c r="AU54" s="526"/>
    </row>
    <row r="55" spans="1:47" ht="18.75" customHeight="1" x14ac:dyDescent="0.2">
      <c r="A55" s="440">
        <f>'orario Docenti da compilare'!A114</f>
        <v>0</v>
      </c>
      <c r="B55" s="441">
        <f>'orario Docenti da compilare'!B114</f>
        <v>0</v>
      </c>
      <c r="C55" s="562">
        <f>'orario Docenti da compilare'!C114</f>
        <v>1</v>
      </c>
      <c r="D55" s="563">
        <f>'orario Docenti da compilare'!D114</f>
        <v>2</v>
      </c>
      <c r="E55" s="563">
        <f>'orario Docenti da compilare'!E114</f>
        <v>3</v>
      </c>
      <c r="F55" s="563">
        <f>'orario Docenti da compilare'!F114</f>
        <v>4</v>
      </c>
      <c r="G55" s="563">
        <f>'orario Docenti da compilare'!G114</f>
        <v>5</v>
      </c>
      <c r="H55" s="564">
        <f>'orario Docenti da compilare'!H114</f>
        <v>6</v>
      </c>
      <c r="I55" s="565">
        <f>'orario Docenti da compilare'!I114</f>
        <v>1</v>
      </c>
      <c r="J55" s="563">
        <f>'orario Docenti da compilare'!J114</f>
        <v>2</v>
      </c>
      <c r="K55" s="563">
        <f>'orario Docenti da compilare'!K114</f>
        <v>3</v>
      </c>
      <c r="L55" s="563">
        <f>'orario Docenti da compilare'!L114</f>
        <v>4</v>
      </c>
      <c r="M55" s="563">
        <f>'orario Docenti da compilare'!M114</f>
        <v>5</v>
      </c>
      <c r="N55" s="566" t="str">
        <f>'orario Docenti da compilare'!N114</f>
        <v>M</v>
      </c>
      <c r="O55" s="563">
        <f>'orario Docenti da compilare'!O114</f>
        <v>6</v>
      </c>
      <c r="P55" s="563">
        <f>'orario Docenti da compilare'!P114</f>
        <v>7</v>
      </c>
      <c r="Q55" s="563">
        <f>'orario Docenti da compilare'!Q114</f>
        <v>8</v>
      </c>
      <c r="R55" s="567">
        <f>'orario Docenti da compilare'!R114</f>
        <v>1</v>
      </c>
      <c r="S55" s="567">
        <f>'orario Docenti da compilare'!S114</f>
        <v>2</v>
      </c>
      <c r="T55" s="563">
        <f>'orario Docenti da compilare'!T114</f>
        <v>3</v>
      </c>
      <c r="U55" s="563">
        <f>'orario Docenti da compilare'!U114</f>
        <v>4</v>
      </c>
      <c r="V55" s="563">
        <f>'orario Docenti da compilare'!V114</f>
        <v>5</v>
      </c>
      <c r="W55" s="563">
        <f>'orario Docenti da compilare'!W114</f>
        <v>6</v>
      </c>
      <c r="X55" s="567">
        <f>'orario Docenti da compilare'!X114</f>
        <v>1</v>
      </c>
      <c r="Y55" s="567">
        <f>'orario Docenti da compilare'!Y114</f>
        <v>2</v>
      </c>
      <c r="Z55" s="563">
        <f>'orario Docenti da compilare'!Z114</f>
        <v>3</v>
      </c>
      <c r="AA55" s="563">
        <f>'orario Docenti da compilare'!AA114</f>
        <v>4</v>
      </c>
      <c r="AB55" s="563">
        <f>'orario Docenti da compilare'!AB114</f>
        <v>5</v>
      </c>
      <c r="AC55" s="563">
        <f>'orario Docenti da compilare'!AC114</f>
        <v>6</v>
      </c>
      <c r="AD55" s="563">
        <f>'orario Docenti da compilare'!AD114</f>
        <v>1</v>
      </c>
      <c r="AE55" s="563">
        <f>'orario Docenti da compilare'!AE114</f>
        <v>2</v>
      </c>
      <c r="AF55" s="563">
        <f>'orario Docenti da compilare'!AF114</f>
        <v>3</v>
      </c>
      <c r="AG55" s="563">
        <f>'orario Docenti da compilare'!AG114</f>
        <v>4</v>
      </c>
      <c r="AH55" s="563">
        <f>'orario Docenti da compilare'!AH114</f>
        <v>5</v>
      </c>
      <c r="AI55" s="568" t="str">
        <f>'orario Docenti da compilare'!AI114</f>
        <v>M</v>
      </c>
      <c r="AJ55" s="563">
        <f>'orario Docenti da compilare'!AJ114</f>
        <v>6</v>
      </c>
      <c r="AK55" s="563">
        <f>'orario Docenti da compilare'!AK114</f>
        <v>7</v>
      </c>
      <c r="AL55" s="564">
        <f>'orario Docenti da compilare'!AL114</f>
        <v>8</v>
      </c>
      <c r="AM55" s="569"/>
      <c r="AN55" s="569"/>
      <c r="AO55" s="546">
        <f>$Q$3</f>
        <v>8</v>
      </c>
      <c r="AP55" s="551"/>
      <c r="AQ55" s="552" t="e">
        <f t="array" aca="1" ref="AQ55" ca="1">_xludf.XLOOKUP(AR46,$Q$4:$Q$54,$AM$4:$AM$54)</f>
        <v>#NAME?</v>
      </c>
      <c r="AR55" s="552"/>
      <c r="AS55" s="552"/>
      <c r="AT55" s="553" t="e">
        <f t="array" aca="1" ref="AT55" ca="1">_xludf.XLOOKUP(AR46,$AL$4:$AL$54,$AM$4:$AM$54)</f>
        <v>#NAME?</v>
      </c>
      <c r="AU55" s="526"/>
    </row>
    <row r="56" spans="1:47" ht="18.75" customHeight="1" x14ac:dyDescent="0.2">
      <c r="AO56" s="525"/>
      <c r="AP56" s="525"/>
      <c r="AQ56" s="526"/>
      <c r="AR56" s="526"/>
      <c r="AS56" s="526"/>
      <c r="AT56" s="526"/>
    </row>
    <row r="57" spans="1:47" ht="18.75" customHeight="1" x14ac:dyDescent="0.2">
      <c r="AO57" s="525"/>
      <c r="AP57" s="525"/>
      <c r="AQ57" s="526"/>
      <c r="AR57" s="527" t="str">
        <f>'orario Docenti da compilare'!I2</f>
        <v>3B</v>
      </c>
      <c r="AS57" s="526"/>
      <c r="AT57" s="526"/>
      <c r="AU57" s="519"/>
    </row>
    <row r="58" spans="1:47" ht="18.75" customHeight="1" x14ac:dyDescent="0.2">
      <c r="AO58" s="528"/>
      <c r="AP58" s="529" t="str">
        <f>$C$1</f>
        <v>LUNEDÌ</v>
      </c>
      <c r="AQ58" s="530" t="str">
        <f>$I$1</f>
        <v>MARTEDÌ</v>
      </c>
      <c r="AR58" s="530" t="str">
        <f>$R$1</f>
        <v>MERCOLEDÌ</v>
      </c>
      <c r="AS58" s="530" t="str">
        <f>$X$1</f>
        <v>GIOVEDÌ</v>
      </c>
      <c r="AT58" s="530" t="str">
        <f>$AD$1</f>
        <v>VENERDÌ</v>
      </c>
      <c r="AU58" s="526"/>
    </row>
    <row r="59" spans="1:47" ht="18.75" customHeight="1" x14ac:dyDescent="0.2">
      <c r="AO59" s="533">
        <f>$I$3</f>
        <v>1</v>
      </c>
      <c r="AP59" s="534" t="e">
        <f t="array" aca="1" ref="AP59" ca="1">_xludf.XLOOKUP(AR57,$C$4:$C$54,$AM$4:$AM$54)</f>
        <v>#NAME?</v>
      </c>
      <c r="AQ59" s="535" t="e">
        <f t="array" aca="1" ref="AQ59" ca="1">_xludf.XLOOKUP(AR57,$I$4:$I$54,$AM$4:$AM$54)</f>
        <v>#NAME?</v>
      </c>
      <c r="AR59" s="535" t="e">
        <f t="array" aca="1" ref="AR59" ca="1">_xludf.XLOOKUP(AR57,$R$4:$R$54,$AM$4:$AM$54)</f>
        <v>#NAME?</v>
      </c>
      <c r="AS59" s="536" t="e">
        <f t="array" aca="1" ref="AS59" ca="1">_xludf.XLOOKUP(AR57,$X$4:$X$54,$AM$4:$AM$54)</f>
        <v>#NAME?</v>
      </c>
      <c r="AT59" s="537" t="e">
        <f t="array" aca="1" ref="AT59" ca="1">_xludf.XLOOKUP(AR57,$AD$4:$AD$54,$AM$4:$AM$54)</f>
        <v>#NAME?</v>
      </c>
      <c r="AU59" s="526"/>
    </row>
    <row r="60" spans="1:47" ht="18.75" customHeight="1" x14ac:dyDescent="0.2">
      <c r="AO60" s="538">
        <f>$J$3</f>
        <v>2</v>
      </c>
      <c r="AP60" s="539" t="e">
        <f t="array" aca="1" ref="AP60" ca="1">_xludf.XLOOKUP(AR57,$D$4:$D$54,$AM$4:$AM$54)</f>
        <v>#NAME?</v>
      </c>
      <c r="AQ60" s="540" t="e">
        <f t="array" aca="1" ref="AQ60" ca="1">_xludf.XLOOKUP(AR57,$J$4:$J$54,$AM$4:$AM$54)</f>
        <v>#NAME?</v>
      </c>
      <c r="AR60" s="540" t="e">
        <f t="array" aca="1" ref="AR60" ca="1">_xludf.XLOOKUP(AR57,$S$4:$S$54,$AM$4:$AM$54)</f>
        <v>#NAME?</v>
      </c>
      <c r="AS60" s="527" t="e">
        <f t="array" aca="1" ref="AS60" ca="1">_xludf.XLOOKUP(AR57,$Y$4:$Y$54,$AM$4:$AM$54)</f>
        <v>#NAME?</v>
      </c>
      <c r="AT60" s="541" t="e">
        <f t="array" aca="1" ref="AT60" ca="1">_xludf.XLOOKUP(AR57,$AE$4:$AE$54,$AM$4:$AM$54)</f>
        <v>#NAME?</v>
      </c>
      <c r="AU60" s="526"/>
    </row>
    <row r="61" spans="1:47" ht="18.75" customHeight="1" x14ac:dyDescent="0.2">
      <c r="AO61" s="538">
        <f>$K$3</f>
        <v>3</v>
      </c>
      <c r="AP61" s="542" t="e">
        <f t="array" aca="1" ref="AP61" ca="1">_xludf.XLOOKUP(AR57,$E$4:$E$54,$AM$4:$AM$54)</f>
        <v>#NAME?</v>
      </c>
      <c r="AQ61" s="527" t="e">
        <f t="array" aca="1" ref="AQ61" ca="1">_xludf.XLOOKUP(AR57,$K$4:$K$54,$AM$4:$AM$54)</f>
        <v>#NAME?</v>
      </c>
      <c r="AR61" s="540" t="e">
        <f t="array" aca="1" ref="AR61" ca="1">_xludf.XLOOKUP(AR57,$T$4:$T$54,$AM$4:$AM$54)</f>
        <v>#NAME?</v>
      </c>
      <c r="AS61" s="527" t="e">
        <f t="array" aca="1" ref="AS61" ca="1">_xludf.XLOOKUP(AR57,$Z$4:$Z$54,$AM$4:$AM$54)</f>
        <v>#NAME?</v>
      </c>
      <c r="AT61" s="541" t="e">
        <f t="array" aca="1" ref="AT61" ca="1">_xludf.XLOOKUP(AR57,$AF$4:$AF$54,$AM$4:$AM$54)</f>
        <v>#NAME?</v>
      </c>
      <c r="AU61" s="526"/>
    </row>
    <row r="62" spans="1:47" ht="18.75" customHeight="1" x14ac:dyDescent="0.2">
      <c r="AO62" s="543">
        <f>$L$3</f>
        <v>4</v>
      </c>
      <c r="AP62" s="544" t="e">
        <f t="array" aca="1" ref="AP62" ca="1">_xludf.XLOOKUP(AR57,$F$4:$F$54,$AM$4:$AM$54)</f>
        <v>#NAME?</v>
      </c>
      <c r="AQ62" s="545" t="e">
        <f t="array" aca="1" ref="AQ62" ca="1">_xludf.XLOOKUP(AR57,$L$4:$L$54,$AM$4:$AM$54)</f>
        <v>#NAME?</v>
      </c>
      <c r="AR62" s="546" t="e">
        <f t="array" aca="1" ref="AR62" ca="1">_xludf.XLOOKUP(AR57,$U$4:$U$54,$AM$4:$AM$54)</f>
        <v>#NAME?</v>
      </c>
      <c r="AS62" s="546" t="e">
        <f t="array" aca="1" ref="AS62" ca="1">_xludf.XLOOKUP(AR57,$AA$4:$AA$54,$AM$4:$AM$54)</f>
        <v>#NAME?</v>
      </c>
      <c r="AT62" s="547" t="e">
        <f t="array" aca="1" ref="AT62" ca="1">_xludf.XLOOKUP(AR57,$AG$4:$AG$54,$AM$4:$AM$54)</f>
        <v>#NAME?</v>
      </c>
      <c r="AU62" s="526"/>
    </row>
    <row r="63" spans="1:47" ht="18.75" customHeight="1" x14ac:dyDescent="0.2">
      <c r="AO63" s="548">
        <f>$M$3</f>
        <v>5</v>
      </c>
      <c r="AP63" s="544" t="e">
        <f t="array" aca="1" ref="AP63" ca="1">_xludf.XLOOKUP(AR57,$G$4:$G$54,$AM$4:$AM$54)</f>
        <v>#NAME?</v>
      </c>
      <c r="AQ63" s="546" t="e">
        <f t="array" aca="1" ref="AQ63" ca="1">_xludf.XLOOKUP(AR57,$M$4:$M$54,$AM$4:$AM$54)</f>
        <v>#NAME?</v>
      </c>
      <c r="AR63" s="546" t="e">
        <f t="array" aca="1" ref="AR63" ca="1">_xludf.XLOOKUP(AR57,$V$4:$V$54,$AM$4:$AM$54)</f>
        <v>#NAME?</v>
      </c>
      <c r="AS63" s="546" t="e">
        <f t="array" aca="1" ref="AS63" ca="1">_xludf.XLOOKUP(AR57,$AB$4:$AB$54,$AM$4:$AM$54)</f>
        <v>#NAME?</v>
      </c>
      <c r="AT63" s="547" t="e">
        <f t="array" aca="1" ref="AT63" ca="1">_xludf.XLOOKUP(AR57,$AH$4:$AH$54,$AM$4:$AM$54)</f>
        <v>#NAME?</v>
      </c>
    </row>
    <row r="64" spans="1:47" ht="18.75" customHeight="1" x14ac:dyDescent="0.2">
      <c r="AO64" s="538">
        <f>$O$3</f>
        <v>6</v>
      </c>
      <c r="AP64" s="539" t="e">
        <f t="array" aca="1" ref="AP64" ca="1">_xludf.XLOOKUP(AR57,$H$4:$H$54,$AM$4:$AM$54)</f>
        <v>#NAME?</v>
      </c>
      <c r="AQ64" s="540" t="e">
        <f t="array" aca="1" ref="AQ64" ca="1">_xludf.XLOOKUP(AR57,$O$4:$O$54,$AM$4:$AM$54)</f>
        <v>#NAME?</v>
      </c>
      <c r="AR64" s="527" t="e">
        <f t="array" aca="1" ref="AR64" ca="1">_xludf.XLOOKUP(AR57,$W$4:$W$54,$AM$4:$AM$54)</f>
        <v>#NAME?</v>
      </c>
      <c r="AS64" s="527" t="e">
        <f t="array" aca="1" ref="AS64" ca="1">_xludf.XLOOKUP(AR57,$AC$4:$AC$54,$AM$4:$AM$54)</f>
        <v>#NAME?</v>
      </c>
      <c r="AT64" s="541" t="e">
        <f t="array" aca="1" ref="AT64" ca="1">_xludf.XLOOKUP(AR57,$AJ$4:$AJ$54,$AM$4:$AM$54)</f>
        <v>#NAME?</v>
      </c>
      <c r="AU64" s="519"/>
    </row>
    <row r="65" spans="41:47" ht="18.75" customHeight="1" x14ac:dyDescent="0.2">
      <c r="AO65" s="549">
        <f>$P$3</f>
        <v>7</v>
      </c>
      <c r="AP65" s="550"/>
      <c r="AQ65" s="527" t="e">
        <f t="array" aca="1" ref="AQ65" ca="1">_xludf.XLOOKUP(AR57,$P$4:$P$54,$AM$4:$AM$54)</f>
        <v>#NAME?</v>
      </c>
      <c r="AR65" s="527"/>
      <c r="AS65" s="527"/>
      <c r="AT65" s="541" t="e">
        <f t="array" aca="1" ref="AT65" ca="1">_xludf.XLOOKUP(AR57,$AK$4:$AK$54,$AM$4:$AM$54)</f>
        <v>#NAME?</v>
      </c>
      <c r="AU65" s="526"/>
    </row>
    <row r="66" spans="41:47" ht="18.75" customHeight="1" x14ac:dyDescent="0.2">
      <c r="AO66" s="538">
        <f>$Q$3</f>
        <v>8</v>
      </c>
      <c r="AP66" s="551"/>
      <c r="AQ66" s="552" t="e">
        <f t="array" aca="1" ref="AQ66" ca="1">_xludf.XLOOKUP(AR57,$Q$4:$Q$54,$AM$4:$AM$54)</f>
        <v>#NAME?</v>
      </c>
      <c r="AR66" s="552"/>
      <c r="AS66" s="552"/>
      <c r="AT66" s="553" t="e">
        <f t="array" aca="1" ref="AT66" ca="1">_xludf.XLOOKUP(AR57,$AL$4:$AL$54,$AM$4:$AM$54)</f>
        <v>#NAME?</v>
      </c>
      <c r="AU66" s="526"/>
    </row>
    <row r="67" spans="41:47" ht="18.75" customHeight="1" x14ac:dyDescent="0.2">
      <c r="AO67" s="525"/>
      <c r="AP67" s="570"/>
      <c r="AQ67" s="526"/>
      <c r="AR67" s="526"/>
      <c r="AS67" s="526"/>
      <c r="AT67" s="526"/>
      <c r="AU67" s="526"/>
    </row>
    <row r="68" spans="41:47" ht="18.75" customHeight="1" x14ac:dyDescent="0.2">
      <c r="AO68" s="525"/>
      <c r="AP68" s="525"/>
      <c r="AQ68" s="526"/>
      <c r="AR68" s="527" t="str">
        <f>'orario Docenti da compilare'!J2</f>
        <v>1C</v>
      </c>
      <c r="AS68" s="526"/>
      <c r="AT68" s="526"/>
      <c r="AU68" s="526"/>
    </row>
    <row r="69" spans="41:47" ht="18.75" customHeight="1" x14ac:dyDescent="0.2">
      <c r="AO69" s="528"/>
      <c r="AP69" s="529" t="str">
        <f>$C$1</f>
        <v>LUNEDÌ</v>
      </c>
      <c r="AQ69" s="530" t="str">
        <f>$I$1</f>
        <v>MARTEDÌ</v>
      </c>
      <c r="AR69" s="530" t="str">
        <f>$R$1</f>
        <v>MERCOLEDÌ</v>
      </c>
      <c r="AS69" s="530" t="str">
        <f>$X$1</f>
        <v>GIOVEDÌ</v>
      </c>
      <c r="AT69" s="530" t="str">
        <f>$AD$1</f>
        <v>VENERDÌ</v>
      </c>
      <c r="AU69" s="526"/>
    </row>
    <row r="70" spans="41:47" ht="18.75" customHeight="1" x14ac:dyDescent="0.2">
      <c r="AO70" s="533">
        <f>$I$3</f>
        <v>1</v>
      </c>
      <c r="AP70" s="534" t="e">
        <f t="array" aca="1" ref="AP70" ca="1">_xludf.XLOOKUP(AR68,$C$4:$C$54,$AM$4:$AM$54)</f>
        <v>#NAME?</v>
      </c>
      <c r="AQ70" s="535" t="e">
        <f t="array" aca="1" ref="AQ70" ca="1">_xludf.XLOOKUP(AR68,$I$4:$I$54,$AM$4:$AM$54)</f>
        <v>#NAME?</v>
      </c>
      <c r="AR70" s="535" t="e">
        <f t="array" aca="1" ref="AR70" ca="1">_xludf.XLOOKUP(AR68,$R$4:$R$54,$AM$4:$AM$54)</f>
        <v>#NAME?</v>
      </c>
      <c r="AS70" s="536" t="e">
        <f t="array" aca="1" ref="AS70" ca="1">_xludf.XLOOKUP(AR68,$X$4:$X$54,$AM$4:$AM$54)</f>
        <v>#NAME?</v>
      </c>
      <c r="AT70" s="537" t="e">
        <f t="array" aca="1" ref="AT70" ca="1">_xludf.XLOOKUP(AR68,$AD$4:$AD$54,$AM$4:$AM$54)</f>
        <v>#NAME?</v>
      </c>
    </row>
    <row r="71" spans="41:47" ht="18.75" customHeight="1" x14ac:dyDescent="0.2">
      <c r="AO71" s="538">
        <f>$J$3</f>
        <v>2</v>
      </c>
      <c r="AP71" s="539" t="e">
        <f t="array" aca="1" ref="AP71" ca="1">_xludf.XLOOKUP(AR68,$D$4:$D$54,$AM$4:$AM$54)</f>
        <v>#NAME?</v>
      </c>
      <c r="AQ71" s="540" t="e">
        <f t="array" aca="1" ref="AQ71" ca="1">_xludf.XLOOKUP(AR68,$J$4:$J$54,$AM$4:$AM$54)</f>
        <v>#NAME?</v>
      </c>
      <c r="AR71" s="540" t="e">
        <f t="array" aca="1" ref="AR71" ca="1">_xludf.XLOOKUP(AR68,$S$4:$S$54,$AM$4:$AM$54)</f>
        <v>#NAME?</v>
      </c>
      <c r="AS71" s="527" t="e">
        <f t="array" aca="1" ref="AS71" ca="1">_xludf.XLOOKUP(AR68,$Y$4:$Y$54,$AM$4:$AM$54)</f>
        <v>#NAME?</v>
      </c>
      <c r="AT71" s="541" t="e">
        <f t="array" aca="1" ref="AT71" ca="1">_xludf.XLOOKUP(AR68,$AE$4:$AE$54,$AM$4:$AM$54)</f>
        <v>#NAME?</v>
      </c>
      <c r="AU71" s="519"/>
    </row>
    <row r="72" spans="41:47" ht="18.75" customHeight="1" x14ac:dyDescent="0.2">
      <c r="AO72" s="538">
        <f>$K$3</f>
        <v>3</v>
      </c>
      <c r="AP72" s="542" t="e">
        <f t="array" aca="1" ref="AP72" ca="1">_xludf.XLOOKUP(AR68,$E$4:$E$54,$AM$4:$AM$54)</f>
        <v>#NAME?</v>
      </c>
      <c r="AQ72" s="527" t="e">
        <f t="array" aca="1" ref="AQ72" ca="1">_xludf.XLOOKUP(AR68,$K$4:$K$54,$AM$4:$AM$54)</f>
        <v>#NAME?</v>
      </c>
      <c r="AR72" s="540" t="e">
        <f t="array" aca="1" ref="AR72" ca="1">_xludf.XLOOKUP(AR68,$T$4:$T$54,$AM$4:$AM$54)</f>
        <v>#NAME?</v>
      </c>
      <c r="AS72" s="527" t="e">
        <f t="array" aca="1" ref="AS72" ca="1">_xludf.XLOOKUP(AR68,$Z$4:$Z$54,$AM$4:$AM$54)</f>
        <v>#NAME?</v>
      </c>
      <c r="AT72" s="541" t="e">
        <f t="array" aca="1" ref="AT72" ca="1">_xludf.XLOOKUP(AR68,$AF$4:$AF$54,$AM$4:$AM$54)</f>
        <v>#NAME?</v>
      </c>
      <c r="AU72" s="526"/>
    </row>
    <row r="73" spans="41:47" ht="18.75" customHeight="1" x14ac:dyDescent="0.2">
      <c r="AO73" s="543">
        <f>$L$3</f>
        <v>4</v>
      </c>
      <c r="AP73" s="544" t="e">
        <f t="array" aca="1" ref="AP73" ca="1">_xludf.XLOOKUP(AR68,$F$4:$F$54,$AM$4:$AM$54)</f>
        <v>#NAME?</v>
      </c>
      <c r="AQ73" s="545" t="e">
        <f t="array" aca="1" ref="AQ73" ca="1">_xludf.XLOOKUP(AR68,$L$4:$L$54,$AM$4:$AM$54)</f>
        <v>#NAME?</v>
      </c>
      <c r="AR73" s="546" t="e">
        <f t="array" aca="1" ref="AR73" ca="1">_xludf.XLOOKUP(AR68,$U$4:$U$54,$AM$4:$AM$54)</f>
        <v>#NAME?</v>
      </c>
      <c r="AS73" s="546" t="e">
        <f t="array" aca="1" ref="AS73" ca="1">_xludf.XLOOKUP(AR68,$AA$4:$AA$54,$AM$4:$AM$54)</f>
        <v>#NAME?</v>
      </c>
      <c r="AT73" s="547" t="e">
        <f t="array" aca="1" ref="AT73" ca="1">_xludf.XLOOKUP(AR68,$AG$4:$AG$54,$AM$4:$AM$54)</f>
        <v>#NAME?</v>
      </c>
      <c r="AU73" s="526"/>
    </row>
    <row r="74" spans="41:47" ht="18.75" customHeight="1" x14ac:dyDescent="0.2">
      <c r="AO74" s="548">
        <f>$M$3</f>
        <v>5</v>
      </c>
      <c r="AP74" s="544" t="e">
        <f t="array" aca="1" ref="AP74" ca="1">_xludf.XLOOKUP(AR68,$G$4:$G$54,$AM$4:$AM$54)</f>
        <v>#NAME?</v>
      </c>
      <c r="AQ74" s="546" t="e">
        <f t="array" aca="1" ref="AQ74" ca="1">_xludf.XLOOKUP(AR68,$M$4:$M$54,$AM$4:$AM$54)</f>
        <v>#NAME?</v>
      </c>
      <c r="AR74" s="546" t="e">
        <f t="array" aca="1" ref="AR74" ca="1">_xludf.XLOOKUP(AR68,$V$4:$V$54,$AM$4:$AM$54)</f>
        <v>#NAME?</v>
      </c>
      <c r="AS74" s="546" t="e">
        <f t="array" aca="1" ref="AS74" ca="1">_xludf.XLOOKUP(AR68,$AB$4:$AB$54,$AM$4:$AM$54)</f>
        <v>#NAME?</v>
      </c>
      <c r="AT74" s="547" t="e">
        <f t="array" aca="1" ref="AT74" ca="1">_xludf.XLOOKUP(AR68,$AH$4:$AH$54,$AM$4:$AM$54)</f>
        <v>#NAME?</v>
      </c>
      <c r="AU74" s="526"/>
    </row>
    <row r="75" spans="41:47" ht="18.75" customHeight="1" x14ac:dyDescent="0.2">
      <c r="AO75" s="538">
        <f>$O$3</f>
        <v>6</v>
      </c>
      <c r="AP75" s="539" t="e">
        <f t="array" aca="1" ref="AP75" ca="1">_xludf.XLOOKUP(AR68,$H$4:$H$54,$AM$4:$AM$54)</f>
        <v>#NAME?</v>
      </c>
      <c r="AQ75" s="540" t="e">
        <f t="array" aca="1" ref="AQ75" ca="1">_xludf.XLOOKUP(AR68,$O$4:$O$54,$AM$4:$AM$54)</f>
        <v>#NAME?</v>
      </c>
      <c r="AR75" s="527" t="e">
        <f t="array" aca="1" ref="AR75" ca="1">_xludf.XLOOKUP(AR68,$W$4:$W$54,$AM$4:$AM$54)</f>
        <v>#NAME?</v>
      </c>
      <c r="AS75" s="527" t="e">
        <f t="array" aca="1" ref="AS75" ca="1">_xludf.XLOOKUP(AR68,$AC$4:$AC$54,$AM$4:$AM$54)</f>
        <v>#NAME?</v>
      </c>
      <c r="AT75" s="541" t="e">
        <f t="array" aca="1" ref="AT75" ca="1">_xludf.XLOOKUP(AR68,$AJ$4:$AJ$54,$AM$4:$AM$54)</f>
        <v>#NAME?</v>
      </c>
      <c r="AU75" s="526"/>
    </row>
    <row r="76" spans="41:47" ht="18.75" customHeight="1" x14ac:dyDescent="0.2">
      <c r="AO76" s="549">
        <f>$P$3</f>
        <v>7</v>
      </c>
      <c r="AP76" s="550"/>
      <c r="AQ76" s="527" t="e">
        <f t="array" aca="1" ref="AQ76" ca="1">_xludf.XLOOKUP(AR68,$P$4:$P$54,$AM$4:$AM$54)</f>
        <v>#NAME?</v>
      </c>
      <c r="AR76" s="527"/>
      <c r="AS76" s="527"/>
      <c r="AT76" s="541" t="e">
        <f t="array" aca="1" ref="AT76" ca="1">_xludf.XLOOKUP(AR68,$AK$4:$AK$54,$AM$4:$AM$54)</f>
        <v>#NAME?</v>
      </c>
      <c r="AU76" s="526"/>
    </row>
    <row r="77" spans="41:47" ht="18.75" customHeight="1" x14ac:dyDescent="0.2">
      <c r="AO77" s="538">
        <f>$Q$3</f>
        <v>8</v>
      </c>
      <c r="AP77" s="551"/>
      <c r="AQ77" s="552" t="e">
        <f t="array" aca="1" ref="AQ77" ca="1">_xludf.XLOOKUP(AR68,$Q$4:$Q$54,$AM$4:$AM$54)</f>
        <v>#NAME?</v>
      </c>
      <c r="AR77" s="552"/>
      <c r="AS77" s="552"/>
      <c r="AT77" s="553" t="e">
        <f t="array" aca="1" ref="AT77" ca="1">_xludf.XLOOKUP(AR68,$AL$4:$AL$54,$AM$4:$AM$54)</f>
        <v>#NAME?</v>
      </c>
    </row>
    <row r="78" spans="41:47" ht="18.75" customHeight="1" x14ac:dyDescent="0.2">
      <c r="AO78" s="525"/>
      <c r="AP78" s="525"/>
      <c r="AQ78" s="526"/>
      <c r="AR78" s="526"/>
      <c r="AS78" s="526"/>
      <c r="AT78" s="526"/>
      <c r="AU78" s="519"/>
    </row>
    <row r="79" spans="41:47" ht="18.75" customHeight="1" x14ac:dyDescent="0.2">
      <c r="AO79" s="525"/>
      <c r="AP79" s="525"/>
      <c r="AQ79" s="526"/>
      <c r="AR79" s="527" t="str">
        <f>'orario Docenti da compilare'!K2</f>
        <v>2C</v>
      </c>
      <c r="AS79" s="526"/>
      <c r="AT79" s="526"/>
      <c r="AU79" s="526"/>
    </row>
    <row r="80" spans="41:47" ht="18.75" customHeight="1" x14ac:dyDescent="0.2">
      <c r="AO80" s="528"/>
      <c r="AP80" s="546" t="str">
        <f>$C$1</f>
        <v>LUNEDÌ</v>
      </c>
      <c r="AQ80" s="527" t="str">
        <f>$I$1</f>
        <v>MARTEDÌ</v>
      </c>
      <c r="AR80" s="527" t="str">
        <f>$R$1</f>
        <v>MERCOLEDÌ</v>
      </c>
      <c r="AS80" s="527" t="str">
        <f>$X$1</f>
        <v>GIOVEDÌ</v>
      </c>
      <c r="AT80" s="527" t="str">
        <f>$AD$1</f>
        <v>VENERDÌ</v>
      </c>
      <c r="AU80" s="526"/>
    </row>
    <row r="81" spans="41:47" ht="18.75" customHeight="1" x14ac:dyDescent="0.2">
      <c r="AO81" s="527">
        <f>$I$3</f>
        <v>1</v>
      </c>
      <c r="AP81" s="534" t="e">
        <f t="array" aca="1" ref="AP81" ca="1">_xludf.XLOOKUP(AR79,$C$4:$C$54,$AM$4:$AM$54)</f>
        <v>#NAME?</v>
      </c>
      <c r="AQ81" s="535" t="e">
        <f t="array" aca="1" ref="AQ81" ca="1">_xludf.XLOOKUP(AR79,$I$4:$I$54,$AM$4:$AM$54)</f>
        <v>#NAME?</v>
      </c>
      <c r="AR81" s="535" t="e">
        <f t="array" aca="1" ref="AR81" ca="1">_xludf.XLOOKUP(AR79,$R$4:$R$54,$AM$4:$AM$54)</f>
        <v>#NAME?</v>
      </c>
      <c r="AS81" s="536" t="e">
        <f t="array" aca="1" ref="AS81" ca="1">_xludf.XLOOKUP(AR79,$X$4:$X$54,$AM$4:$AM$54)</f>
        <v>#NAME?</v>
      </c>
      <c r="AT81" s="537" t="e">
        <f t="array" aca="1" ref="AT81" ca="1">_xludf.XLOOKUP(AR79,$AD$4:$AD$54,$AM$4:$AM$54)</f>
        <v>#NAME?</v>
      </c>
      <c r="AU81" s="526"/>
    </row>
    <row r="82" spans="41:47" ht="18.75" customHeight="1" x14ac:dyDescent="0.2">
      <c r="AO82" s="546">
        <f>$J$3</f>
        <v>2</v>
      </c>
      <c r="AP82" s="539" t="e">
        <f t="array" aca="1" ref="AP82" ca="1">_xludf.XLOOKUP(AR79,$D$4:$D$54,$AM$4:$AM$54)</f>
        <v>#NAME?</v>
      </c>
      <c r="AQ82" s="540" t="e">
        <f t="array" aca="1" ref="AQ82" ca="1">_xludf.XLOOKUP(AR79,$J$4:$J$54,$AM$4:$AM$54)</f>
        <v>#NAME?</v>
      </c>
      <c r="AR82" s="540" t="e">
        <f t="array" aca="1" ref="AR82" ca="1">_xludf.XLOOKUP(AR79,$S$4:$S$54,$AM$4:$AM$54)</f>
        <v>#NAME?</v>
      </c>
      <c r="AS82" s="527" t="e">
        <f t="array" aca="1" ref="AS82" ca="1">_xludf.XLOOKUP(AR79,$Y$4:$Y$54,$AM$4:$AM$54)</f>
        <v>#NAME?</v>
      </c>
      <c r="AT82" s="541" t="e">
        <f t="array" aca="1" ref="AT82" ca="1">_xludf.XLOOKUP(AR79,$AE$4:$AE$54,$AM$4:$AM$54)</f>
        <v>#NAME?</v>
      </c>
      <c r="AU82" s="526"/>
    </row>
    <row r="83" spans="41:47" ht="18.75" customHeight="1" x14ac:dyDescent="0.2">
      <c r="AO83" s="546">
        <f>$K$3</f>
        <v>3</v>
      </c>
      <c r="AP83" s="542" t="e">
        <f t="array" aca="1" ref="AP83" ca="1">_xludf.XLOOKUP(AR79,$E$4:$E$54,$AM$4:$AM$54)</f>
        <v>#NAME?</v>
      </c>
      <c r="AQ83" s="527" t="e">
        <f t="array" aca="1" ref="AQ83" ca="1">_xludf.XLOOKUP(AR79,$K$4:$K$54,$AM$4:$AM$54)</f>
        <v>#NAME?</v>
      </c>
      <c r="AR83" s="540" t="e">
        <f t="array" aca="1" ref="AR83" ca="1">_xludf.XLOOKUP(AR79,$T$4:$T$54,$AM$4:$AM$54)</f>
        <v>#NAME?</v>
      </c>
      <c r="AS83" s="527" t="e">
        <f t="array" aca="1" ref="AS83" ca="1">_xludf.XLOOKUP(AR79,$Z$4:$Z$54,$AM$4:$AM$54)</f>
        <v>#NAME?</v>
      </c>
      <c r="AT83" s="541" t="e">
        <f t="array" aca="1" ref="AT83" ca="1">_xludf.XLOOKUP(AR79,$AF$4:$AF$54,$AM$4:$AM$54)</f>
        <v>#NAME?</v>
      </c>
      <c r="AU83" s="526"/>
    </row>
    <row r="84" spans="41:47" ht="18.75" customHeight="1" x14ac:dyDescent="0.2">
      <c r="AO84" s="398">
        <f>$L$3</f>
        <v>4</v>
      </c>
      <c r="AP84" s="544" t="e">
        <f t="array" aca="1" ref="AP84" ca="1">_xludf.XLOOKUP(AR79,$F$4:$F$54,$AM$4:$AM$54)</f>
        <v>#NAME?</v>
      </c>
      <c r="AQ84" s="545" t="e">
        <f t="array" aca="1" ref="AQ84" ca="1">_xludf.XLOOKUP(AR79,$L$4:$L$54,$AM$4:$AM$54)</f>
        <v>#NAME?</v>
      </c>
      <c r="AR84" s="546" t="e">
        <f t="array" aca="1" ref="AR84" ca="1">_xludf.XLOOKUP(AR79,$U$4:$U$54,$AM$4:$AM$54)</f>
        <v>#NAME?</v>
      </c>
      <c r="AS84" s="546" t="e">
        <f t="array" aca="1" ref="AS84" ca="1">_xludf.XLOOKUP(AR79,$AA$4:$AA$54,$AM$4:$AM$54)</f>
        <v>#NAME?</v>
      </c>
      <c r="AT84" s="547" t="e">
        <f t="array" aca="1" ref="AT84" ca="1">_xludf.XLOOKUP(AR79,$AG$4:$AG$54,$AM$4:$AM$54)</f>
        <v>#NAME?</v>
      </c>
    </row>
    <row r="85" spans="41:47" ht="18.75" customHeight="1" x14ac:dyDescent="0.2">
      <c r="AO85" s="554">
        <f>$M$3</f>
        <v>5</v>
      </c>
      <c r="AP85" s="544" t="e">
        <f t="array" aca="1" ref="AP85" ca="1">_xludf.XLOOKUP(AR79,$G$4:$G$54,$AM$4:$AM$54)</f>
        <v>#NAME?</v>
      </c>
      <c r="AQ85" s="546" t="e">
        <f t="array" aca="1" ref="AQ85" ca="1">_xludf.XLOOKUP(AR79,$M$4:$M$54,$AM$4:$AM$54)</f>
        <v>#NAME?</v>
      </c>
      <c r="AR85" s="546" t="e">
        <f t="array" aca="1" ref="AR85" ca="1">_xludf.XLOOKUP(AR79,$V$4:$V$54,$AM$4:$AM$54)</f>
        <v>#NAME?</v>
      </c>
      <c r="AS85" s="546" t="e">
        <f t="array" aca="1" ref="AS85" ca="1">_xludf.XLOOKUP(AR79,$AB$4:$AB$54,$AM$4:$AM$54)</f>
        <v>#NAME?</v>
      </c>
      <c r="AT85" s="547" t="e">
        <f t="array" aca="1" ref="AT85" ca="1">_xludf.XLOOKUP(AR79,$AH$4:$AH$54,$AM$4:$AM$54)</f>
        <v>#NAME?</v>
      </c>
      <c r="AU85" s="519"/>
    </row>
    <row r="86" spans="41:47" ht="18.75" customHeight="1" x14ac:dyDescent="0.2">
      <c r="AO86" s="546">
        <f>$O$3</f>
        <v>6</v>
      </c>
      <c r="AP86" s="539" t="e">
        <f t="array" aca="1" ref="AP86" ca="1">_xludf.XLOOKUP(AR79,$H$4:$H$54,$AM$4:$AM$54)</f>
        <v>#NAME?</v>
      </c>
      <c r="AQ86" s="540" t="e">
        <f t="array" aca="1" ref="AQ86" ca="1">_xludf.XLOOKUP(AR79,$O$4:$O$54,$AM$4:$AM$54)</f>
        <v>#NAME?</v>
      </c>
      <c r="AR86" s="527" t="e">
        <f t="array" aca="1" ref="AR86" ca="1">_xludf.XLOOKUP(AR79,$W$4:$W$54,$AM$4:$AM$54)</f>
        <v>#NAME?</v>
      </c>
      <c r="AS86" s="527" t="e">
        <f t="array" aca="1" ref="AS86" ca="1">_xludf.XLOOKUP(AR79,$AC$4:$AC$54,$AM$4:$AM$54)</f>
        <v>#NAME?</v>
      </c>
      <c r="AT86" s="541" t="e">
        <f t="array" aca="1" ref="AT86" ca="1">_xludf.XLOOKUP(AR79,$AJ$4:$AJ$54,$AM$4:$AM$54)</f>
        <v>#NAME?</v>
      </c>
      <c r="AU86" s="526"/>
    </row>
    <row r="87" spans="41:47" ht="18.75" customHeight="1" x14ac:dyDescent="0.2">
      <c r="AO87" s="555">
        <f>$P$3</f>
        <v>7</v>
      </c>
      <c r="AP87" s="550"/>
      <c r="AQ87" s="527" t="e">
        <f t="array" aca="1" ref="AQ87" ca="1">_xludf.XLOOKUP(AR79,$P$4:$P$54,$AM$4:$AM$54)</f>
        <v>#NAME?</v>
      </c>
      <c r="AR87" s="527"/>
      <c r="AS87" s="527"/>
      <c r="AT87" s="541" t="e">
        <f t="array" aca="1" ref="AT87" ca="1">_xludf.XLOOKUP(AR79,$AK$4:$AK$54,$AM$4:$AM$54)</f>
        <v>#NAME?</v>
      </c>
      <c r="AU87" s="526"/>
    </row>
    <row r="88" spans="41:47" ht="18.75" customHeight="1" x14ac:dyDescent="0.2">
      <c r="AO88" s="546">
        <f>$Q$3</f>
        <v>8</v>
      </c>
      <c r="AP88" s="551"/>
      <c r="AQ88" s="552" t="e">
        <f t="array" aca="1" ref="AQ88" ca="1">_xludf.XLOOKUP(AR79,$Q$4:$Q$54,$AM$4:$AM$54)</f>
        <v>#NAME?</v>
      </c>
      <c r="AR88" s="552"/>
      <c r="AS88" s="552"/>
      <c r="AT88" s="553" t="e">
        <f t="array" aca="1" ref="AT88" ca="1">_xludf.XLOOKUP(AR79,$AL$4:$AL$54,$AM$4:$AM$54)</f>
        <v>#NAME?</v>
      </c>
      <c r="AU88" s="526"/>
    </row>
    <row r="89" spans="41:47" ht="18.75" customHeight="1" x14ac:dyDescent="0.2">
      <c r="AO89" s="525"/>
      <c r="AP89" s="525"/>
      <c r="AQ89" s="526"/>
      <c r="AR89" s="526"/>
      <c r="AS89" s="526"/>
      <c r="AT89" s="526"/>
      <c r="AU89" s="526"/>
    </row>
    <row r="90" spans="41:47" ht="18.75" customHeight="1" x14ac:dyDescent="0.2">
      <c r="AO90" s="525"/>
      <c r="AP90" s="525"/>
      <c r="AQ90" s="526"/>
      <c r="AR90" s="527" t="str">
        <f>'orario Docenti da compilare'!L2</f>
        <v>3C</v>
      </c>
      <c r="AS90" s="526"/>
      <c r="AT90" s="526"/>
      <c r="AU90" s="526"/>
    </row>
    <row r="91" spans="41:47" ht="18.75" customHeight="1" x14ac:dyDescent="0.2">
      <c r="AO91" s="528"/>
      <c r="AP91" s="529" t="str">
        <f>$C$1</f>
        <v>LUNEDÌ</v>
      </c>
      <c r="AQ91" s="530" t="str">
        <f>$I$1</f>
        <v>MARTEDÌ</v>
      </c>
      <c r="AR91" s="530" t="str">
        <f>$R$1</f>
        <v>MERCOLEDÌ</v>
      </c>
      <c r="AS91" s="530" t="str">
        <f>$X$1</f>
        <v>GIOVEDÌ</v>
      </c>
      <c r="AT91" s="530" t="str">
        <f>$AD$1</f>
        <v>VENERDÌ</v>
      </c>
    </row>
    <row r="92" spans="41:47" ht="18.75" customHeight="1" x14ac:dyDescent="0.2">
      <c r="AO92" s="533">
        <f>$I$3</f>
        <v>1</v>
      </c>
      <c r="AP92" s="534" t="e">
        <f t="array" aca="1" ref="AP92" ca="1">_xludf.XLOOKUP(AR90,$C$4:$C$54,$AM$4:$AM$54)</f>
        <v>#NAME?</v>
      </c>
      <c r="AQ92" s="535" t="e">
        <f t="array" aca="1" ref="AQ92" ca="1">_xludf.XLOOKUP(AR90,$I$4:$I$54,$AM$4:$AM$54)</f>
        <v>#NAME?</v>
      </c>
      <c r="AR92" s="535" t="e">
        <f t="array" aca="1" ref="AR92" ca="1">_xludf.XLOOKUP(AR90,$R$4:$R$54,$AM$4:$AM$54)</f>
        <v>#NAME?</v>
      </c>
      <c r="AS92" s="536" t="e">
        <f t="array" aca="1" ref="AS92" ca="1">_xludf.XLOOKUP(AR90,$X$4:$X$54,$AM$4:$AM$54)</f>
        <v>#NAME?</v>
      </c>
      <c r="AT92" s="537" t="e">
        <f t="array" aca="1" ref="AT92" ca="1">_xludf.XLOOKUP(AR90,$AD$4:$AD$54,$AM$4:$AM$54)</f>
        <v>#NAME?</v>
      </c>
      <c r="AU92" s="519"/>
    </row>
    <row r="93" spans="41:47" ht="18.75" customHeight="1" x14ac:dyDescent="0.2">
      <c r="AO93" s="538">
        <f>$J$3</f>
        <v>2</v>
      </c>
      <c r="AP93" s="539" t="e">
        <f t="array" aca="1" ref="AP93" ca="1">_xludf.XLOOKUP(AR90,$D$4:$D$54,$AM$4:$AM$54)</f>
        <v>#NAME?</v>
      </c>
      <c r="AQ93" s="540" t="e">
        <f t="array" aca="1" ref="AQ93" ca="1">_xludf.XLOOKUP(AR90,$J$4:$J$54,$AM$4:$AM$54)</f>
        <v>#NAME?</v>
      </c>
      <c r="AR93" s="540" t="e">
        <f t="array" aca="1" ref="AR93" ca="1">_xludf.XLOOKUP(AR90,$S$4:$S$54,$AM$4:$AM$54)</f>
        <v>#NAME?</v>
      </c>
      <c r="AS93" s="527" t="e">
        <f t="array" aca="1" ref="AS93" ca="1">_xludf.XLOOKUP(AR90,$Y$4:$Y$54,$AM$4:$AM$54)</f>
        <v>#NAME?</v>
      </c>
      <c r="AT93" s="541" t="e">
        <f t="array" aca="1" ref="AT93" ca="1">_xludf.XLOOKUP(AR90,$AE$4:$AE$54,$AM$4:$AM$54)</f>
        <v>#NAME?</v>
      </c>
      <c r="AU93" s="526"/>
    </row>
    <row r="94" spans="41:47" ht="18.75" customHeight="1" x14ac:dyDescent="0.2">
      <c r="AO94" s="538">
        <f>$K$3</f>
        <v>3</v>
      </c>
      <c r="AP94" s="542" t="e">
        <f t="array" aca="1" ref="AP94" ca="1">_xludf.XLOOKUP(AR90,$E$4:$E$54,$AM$4:$AM$54)</f>
        <v>#NAME?</v>
      </c>
      <c r="AQ94" s="527" t="e">
        <f t="array" aca="1" ref="AQ94" ca="1">_xludf.XLOOKUP(AR90,$K$4:$K$54,$AM$4:$AM$54)</f>
        <v>#NAME?</v>
      </c>
      <c r="AR94" s="540" t="e">
        <f t="array" aca="1" ref="AR94" ca="1">_xludf.XLOOKUP(AR90,$T$4:$T$54,$AM$4:$AM$54)</f>
        <v>#NAME?</v>
      </c>
      <c r="AS94" s="527" t="e">
        <f t="array" aca="1" ref="AS94" ca="1">_xludf.XLOOKUP(AR90,$Z$4:$Z$54,$AM$4:$AM$54)</f>
        <v>#NAME?</v>
      </c>
      <c r="AT94" s="541" t="e">
        <f t="array" aca="1" ref="AT94" ca="1">_xludf.XLOOKUP(AR90,$AF$4:$AF$54,$AM$4:$AM$54)</f>
        <v>#NAME?</v>
      </c>
      <c r="AU94" s="526"/>
    </row>
    <row r="95" spans="41:47" ht="18.75" customHeight="1" x14ac:dyDescent="0.2">
      <c r="AO95" s="543">
        <f>$L$3</f>
        <v>4</v>
      </c>
      <c r="AP95" s="544" t="e">
        <f t="array" aca="1" ref="AP95" ca="1">_xludf.XLOOKUP(AR90,$F$4:$F$54,$AM$4:$AM$54)</f>
        <v>#NAME?</v>
      </c>
      <c r="AQ95" s="545" t="e">
        <f t="array" aca="1" ref="AQ95" ca="1">_xludf.XLOOKUP(AR90,$L$4:$L$54,$AM$4:$AM$54)</f>
        <v>#NAME?</v>
      </c>
      <c r="AR95" s="546" t="e">
        <f t="array" aca="1" ref="AR95" ca="1">_xludf.XLOOKUP(AR90,$U$4:$U$54,$AM$4:$AM$54)</f>
        <v>#NAME?</v>
      </c>
      <c r="AS95" s="546" t="e">
        <f t="array" aca="1" ref="AS95" ca="1">_xludf.XLOOKUP(AR90,$AA$4:$AA$54,$AM$4:$AM$54)</f>
        <v>#NAME?</v>
      </c>
      <c r="AT95" s="547" t="e">
        <f t="array" aca="1" ref="AT95" ca="1">_xludf.XLOOKUP(AR90,$AG$4:$AG$54,$AM$4:$AM$54)</f>
        <v>#NAME?</v>
      </c>
      <c r="AU95" s="526"/>
    </row>
    <row r="96" spans="41:47" ht="18.75" customHeight="1" x14ac:dyDescent="0.2">
      <c r="AO96" s="548">
        <f>$M$3</f>
        <v>5</v>
      </c>
      <c r="AP96" s="544" t="e">
        <f t="array" aca="1" ref="AP96" ca="1">_xludf.XLOOKUP(AR90,$G$4:$G$54,$AM$4:$AM$54)</f>
        <v>#NAME?</v>
      </c>
      <c r="AQ96" s="546" t="e">
        <f t="array" aca="1" ref="AQ96" ca="1">_xludf.XLOOKUP(AR90,$M$4:$M$54,$AM$4:$AM$54)</f>
        <v>#NAME?</v>
      </c>
      <c r="AR96" s="546" t="e">
        <f t="array" aca="1" ref="AR96" ca="1">_xludf.XLOOKUP(AR90,$V$4:$V$54,$AM$4:$AM$54)</f>
        <v>#NAME?</v>
      </c>
      <c r="AS96" s="546" t="e">
        <f t="array" aca="1" ref="AS96" ca="1">_xludf.XLOOKUP(AR90,$AB$4:$AB$54,$AM$4:$AM$54)</f>
        <v>#NAME?</v>
      </c>
      <c r="AT96" s="547" t="e">
        <f t="array" aca="1" ref="AT96" ca="1">_xludf.XLOOKUP(AR90,$AH$4:$AH$54,$AM$4:$AM$54)</f>
        <v>#NAME?</v>
      </c>
      <c r="AU96" s="526"/>
    </row>
    <row r="97" spans="41:47" ht="18.75" customHeight="1" x14ac:dyDescent="0.2">
      <c r="AO97" s="538">
        <f>$O$3</f>
        <v>6</v>
      </c>
      <c r="AP97" s="539" t="e">
        <f t="array" aca="1" ref="AP97" ca="1">_xludf.XLOOKUP(AR90,$H$4:$H$54,$AM$4:$AM$54)</f>
        <v>#NAME?</v>
      </c>
      <c r="AQ97" s="540" t="e">
        <f t="array" aca="1" ref="AQ97" ca="1">_xludf.XLOOKUP(AR90,$O$4:$O$54,$AM$4:$AM$54)</f>
        <v>#NAME?</v>
      </c>
      <c r="AR97" s="527" t="e">
        <f t="array" aca="1" ref="AR97" ca="1">_xludf.XLOOKUP(AR90,$W$4:$W$54,$AM$4:$AM$54)</f>
        <v>#NAME?</v>
      </c>
      <c r="AS97" s="527" t="e">
        <f t="array" aca="1" ref="AS97" ca="1">_xludf.XLOOKUP(AR90,$AC$4:$AC$54,$AM$4:$AM$54)</f>
        <v>#NAME?</v>
      </c>
      <c r="AT97" s="541" t="e">
        <f t="array" aca="1" ref="AT97" ca="1">_xludf.XLOOKUP(AR90,$AJ$4:$AJ$54,$AM$4:$AM$54)</f>
        <v>#NAME?</v>
      </c>
      <c r="AU97" s="526"/>
    </row>
    <row r="98" spans="41:47" ht="18.75" customHeight="1" x14ac:dyDescent="0.2">
      <c r="AO98" s="549">
        <f>$P$3</f>
        <v>7</v>
      </c>
      <c r="AP98" s="550"/>
      <c r="AQ98" s="527" t="e">
        <f t="array" aca="1" ref="AQ98" ca="1">_xludf.XLOOKUP(AR90,$P$4:$P$54,$AM$4:$AM$54)</f>
        <v>#NAME?</v>
      </c>
      <c r="AR98" s="527"/>
      <c r="AS98" s="527"/>
      <c r="AT98" s="541" t="e">
        <f t="array" aca="1" ref="AT98" ca="1">_xludf.XLOOKUP(AR90,$AK$4:$AK$54,$AM$4:$AM$54)</f>
        <v>#NAME?</v>
      </c>
    </row>
    <row r="99" spans="41:47" ht="18.75" customHeight="1" x14ac:dyDescent="0.2">
      <c r="AO99" s="538">
        <f>$Q$3</f>
        <v>8</v>
      </c>
      <c r="AP99" s="551"/>
      <c r="AQ99" s="552" t="e">
        <f t="array" aca="1" ref="AQ99" ca="1">_xludf.XLOOKUP(AR90,$Q$4:$Q$54,$AM$4:$AM$54)</f>
        <v>#NAME?</v>
      </c>
      <c r="AR99" s="552"/>
      <c r="AS99" s="552"/>
      <c r="AT99" s="553" t="e">
        <f t="array" aca="1" ref="AT99" ca="1">_xludf.XLOOKUP(AR90,$AL$4:$AL$54,$AM$4:$AM$54)</f>
        <v>#NAME?</v>
      </c>
      <c r="AU99" s="519"/>
    </row>
    <row r="100" spans="41:47" ht="18.75" customHeight="1" x14ac:dyDescent="0.2">
      <c r="AO100" s="525"/>
      <c r="AP100" s="525"/>
      <c r="AQ100" s="526"/>
      <c r="AR100" s="526"/>
      <c r="AS100" s="526"/>
      <c r="AT100" s="526"/>
      <c r="AU100" s="526"/>
    </row>
    <row r="101" spans="41:47" ht="18.75" customHeight="1" x14ac:dyDescent="0.2">
      <c r="AO101" s="525"/>
      <c r="AP101" s="525"/>
      <c r="AQ101" s="526"/>
      <c r="AR101" s="527" t="str">
        <f>'orario Docenti da compilare'!M2</f>
        <v>1D</v>
      </c>
      <c r="AS101" s="526"/>
      <c r="AT101" s="526"/>
      <c r="AU101" s="526"/>
    </row>
    <row r="102" spans="41:47" ht="18.75" customHeight="1" x14ac:dyDescent="0.2">
      <c r="AO102" s="528"/>
      <c r="AP102" s="529" t="str">
        <f>$C$1</f>
        <v>LUNEDÌ</v>
      </c>
      <c r="AQ102" s="530" t="str">
        <f>$I$1</f>
        <v>MARTEDÌ</v>
      </c>
      <c r="AR102" s="530" t="str">
        <f>$R$1</f>
        <v>MERCOLEDÌ</v>
      </c>
      <c r="AS102" s="530" t="str">
        <f>$X$1</f>
        <v>GIOVEDÌ</v>
      </c>
      <c r="AT102" s="530" t="str">
        <f>$AD$1</f>
        <v>VENERDÌ</v>
      </c>
      <c r="AU102" s="526"/>
    </row>
    <row r="103" spans="41:47" ht="18.75" customHeight="1" x14ac:dyDescent="0.2">
      <c r="AO103" s="533">
        <f>$I$3</f>
        <v>1</v>
      </c>
      <c r="AP103" s="534" t="e">
        <f t="array" aca="1" ref="AP103" ca="1">_xludf.XLOOKUP(AR101,$C$4:$C$54,$AM$4:$AM$54)</f>
        <v>#NAME?</v>
      </c>
      <c r="AQ103" s="535" t="e">
        <f t="array" aca="1" ref="AQ103" ca="1">_xludf.XLOOKUP(AR101,$I$4:$I$54,$AM$4:$AM$54)</f>
        <v>#NAME?</v>
      </c>
      <c r="AR103" s="535" t="e">
        <f t="array" aca="1" ref="AR103" ca="1">_xludf.XLOOKUP(AR101,$R$4:$R$54,$AM$4:$AM$54)</f>
        <v>#NAME?</v>
      </c>
      <c r="AS103" s="536" t="e">
        <f t="array" aca="1" ref="AS103" ca="1">_xludf.XLOOKUP(AR101,$X$4:$X$54,$AM$4:$AM$54)</f>
        <v>#NAME?</v>
      </c>
      <c r="AT103" s="537" t="e">
        <f t="array" aca="1" ref="AT103" ca="1">_xludf.XLOOKUP(AR101,$AD$4:$AD$54,$AM$4:$AM$54)</f>
        <v>#NAME?</v>
      </c>
      <c r="AU103" s="526"/>
    </row>
    <row r="104" spans="41:47" ht="18.75" customHeight="1" x14ac:dyDescent="0.2">
      <c r="AO104" s="538">
        <f>$J$3</f>
        <v>2</v>
      </c>
      <c r="AP104" s="539" t="e">
        <f t="array" aca="1" ref="AP104" ca="1">_xludf.XLOOKUP(AR101,$D$4:$D$54,$AM$4:$AM$54)</f>
        <v>#NAME?</v>
      </c>
      <c r="AQ104" s="540" t="e">
        <f t="array" aca="1" ref="AQ104" ca="1">_xludf.XLOOKUP(AR101,$J$4:$J$54,$AM$4:$AM$54)</f>
        <v>#NAME?</v>
      </c>
      <c r="AR104" s="540" t="e">
        <f t="array" aca="1" ref="AR104" ca="1">_xludf.XLOOKUP(AR101,$S$4:$S$54,$AM$4:$AM$54)</f>
        <v>#NAME?</v>
      </c>
      <c r="AS104" s="527" t="e">
        <f t="array" aca="1" ref="AS104" ca="1">_xludf.XLOOKUP(AR101,$Y$4:$Y$54,$AM$4:$AM$54)</f>
        <v>#NAME?</v>
      </c>
      <c r="AT104" s="541" t="e">
        <f t="array" aca="1" ref="AT104" ca="1">_xludf.XLOOKUP(AR101,$AE$4:$AE$54,$AM$4:$AM$54)</f>
        <v>#NAME?</v>
      </c>
      <c r="AU104" s="526"/>
    </row>
    <row r="105" spans="41:47" ht="18.75" customHeight="1" x14ac:dyDescent="0.2">
      <c r="AO105" s="538">
        <f>$K$3</f>
        <v>3</v>
      </c>
      <c r="AP105" s="542" t="e">
        <f t="array" aca="1" ref="AP105" ca="1">_xludf.XLOOKUP(AR101,$E$4:$E$54,$AM$4:$AM$54)</f>
        <v>#NAME?</v>
      </c>
      <c r="AQ105" s="527" t="e">
        <f t="array" aca="1" ref="AQ105" ca="1">_xludf.XLOOKUP(AR101,$K$4:$K$54,$AM$4:$AM$54)</f>
        <v>#NAME?</v>
      </c>
      <c r="AR105" s="540" t="e">
        <f t="array" aca="1" ref="AR105" ca="1">_xludf.XLOOKUP(AR101,$T$4:$T$54,$AM$4:$AM$54)</f>
        <v>#NAME?</v>
      </c>
      <c r="AS105" s="527" t="e">
        <f t="array" aca="1" ref="AS105" ca="1">_xludf.XLOOKUP(AR101,$Z$4:$Z$54,$AM$4:$AM$54)</f>
        <v>#NAME?</v>
      </c>
      <c r="AT105" s="541" t="e">
        <f t="array" aca="1" ref="AT105" ca="1">_xludf.XLOOKUP(AR101,$AF$4:$AF$54,$AM$4:$AM$54)</f>
        <v>#NAME?</v>
      </c>
    </row>
    <row r="106" spans="41:47" ht="18.75" customHeight="1" x14ac:dyDescent="0.2">
      <c r="AO106" s="543">
        <f>$L$3</f>
        <v>4</v>
      </c>
      <c r="AP106" s="544" t="e">
        <f t="array" aca="1" ref="AP106" ca="1">_xludf.XLOOKUP(AR101,$F$4:$F$54,$AM$4:$AM$54)</f>
        <v>#NAME?</v>
      </c>
      <c r="AQ106" s="545" t="e">
        <f t="array" aca="1" ref="AQ106" ca="1">_xludf.XLOOKUP(AR101,$L$4:$L$54,$AM$4:$AM$54)</f>
        <v>#NAME?</v>
      </c>
      <c r="AR106" s="546" t="e">
        <f t="array" aca="1" ref="AR106" ca="1">_xludf.XLOOKUP(AR101,$U$4:$U$54,$AM$4:$AM$54)</f>
        <v>#NAME?</v>
      </c>
      <c r="AS106" s="546" t="e">
        <f t="array" aca="1" ref="AS106" ca="1">_xludf.XLOOKUP(AR101,$AA$4:$AA$54,$AM$4:$AM$54)</f>
        <v>#NAME?</v>
      </c>
      <c r="AT106" s="547" t="e">
        <f t="array" aca="1" ref="AT106" ca="1">_xludf.XLOOKUP(AR101,$AG$4:$AG$54,$AM$4:$AM$54)</f>
        <v>#NAME?</v>
      </c>
      <c r="AU106" s="519"/>
    </row>
    <row r="107" spans="41:47" ht="18.75" customHeight="1" x14ac:dyDescent="0.2">
      <c r="AO107" s="548">
        <f>$M$3</f>
        <v>5</v>
      </c>
      <c r="AP107" s="544" t="e">
        <f t="array" aca="1" ref="AP107" ca="1">_xludf.XLOOKUP(AR101,$G$4:$G$54,$AM$4:$AM$54)</f>
        <v>#NAME?</v>
      </c>
      <c r="AQ107" s="546" t="e">
        <f t="array" aca="1" ref="AQ107" ca="1">_xludf.XLOOKUP(AR101,$M$4:$M$54,$AM$4:$AM$54)</f>
        <v>#NAME?</v>
      </c>
      <c r="AR107" s="546" t="e">
        <f t="array" aca="1" ref="AR107" ca="1">_xludf.XLOOKUP(AR101,$V$4:$V$54,$AM$4:$AM$54)</f>
        <v>#NAME?</v>
      </c>
      <c r="AS107" s="546" t="e">
        <f t="array" aca="1" ref="AS107" ca="1">_xludf.XLOOKUP(AR101,$AB$4:$AB$54,$AM$4:$AM$54)</f>
        <v>#NAME?</v>
      </c>
      <c r="AT107" s="547" t="e">
        <f t="array" aca="1" ref="AT107" ca="1">_xludf.XLOOKUP(AR101,$AH$4:$AH$54,$AM$4:$AM$54)</f>
        <v>#NAME?</v>
      </c>
      <c r="AU107" s="526"/>
    </row>
    <row r="108" spans="41:47" ht="18.75" customHeight="1" x14ac:dyDescent="0.2">
      <c r="AO108" s="538">
        <f>$O$3</f>
        <v>6</v>
      </c>
      <c r="AP108" s="539" t="e">
        <f t="array" aca="1" ref="AP108" ca="1">_xludf.XLOOKUP(AR101,$H$4:$H$54,$AM$4:$AM$54)</f>
        <v>#NAME?</v>
      </c>
      <c r="AQ108" s="540" t="e">
        <f t="array" aca="1" ref="AQ108" ca="1">_xludf.XLOOKUP(AR101,$O$4:$O$54,$AM$4:$AM$54)</f>
        <v>#NAME?</v>
      </c>
      <c r="AR108" s="527" t="e">
        <f t="array" aca="1" ref="AR108" ca="1">_xludf.XLOOKUP(AR101,$W$4:$W$54,$AM$4:$AM$54)</f>
        <v>#NAME?</v>
      </c>
      <c r="AS108" s="527" t="e">
        <f t="array" aca="1" ref="AS108" ca="1">_xludf.XLOOKUP(AR101,$AC$4:$AC$54,$AM$4:$AM$54)</f>
        <v>#NAME?</v>
      </c>
      <c r="AT108" s="541" t="e">
        <f t="array" aca="1" ref="AT108" ca="1">_xludf.XLOOKUP(AR101,$AJ$4:$AJ$54,$AM$4:$AM$54)</f>
        <v>#NAME?</v>
      </c>
      <c r="AU108" s="526"/>
    </row>
    <row r="109" spans="41:47" ht="18.75" customHeight="1" x14ac:dyDescent="0.2">
      <c r="AO109" s="549">
        <f>$P$3</f>
        <v>7</v>
      </c>
      <c r="AP109" s="550"/>
      <c r="AQ109" s="527" t="e">
        <f t="array" aca="1" ref="AQ109" ca="1">_xludf.XLOOKUP(AR101,$P$4:$P$54,$AM$4:$AM$54)</f>
        <v>#NAME?</v>
      </c>
      <c r="AR109" s="527"/>
      <c r="AS109" s="527"/>
      <c r="AT109" s="541" t="e">
        <f t="array" aca="1" ref="AT109" ca="1">_xludf.XLOOKUP(AR101,$AK$4:$AK$54,$AM$4:$AM$54)</f>
        <v>#NAME?</v>
      </c>
      <c r="AU109" s="526"/>
    </row>
    <row r="110" spans="41:47" ht="18.75" customHeight="1" x14ac:dyDescent="0.2">
      <c r="AO110" s="538">
        <f>$Q$3</f>
        <v>8</v>
      </c>
      <c r="AP110" s="551"/>
      <c r="AQ110" s="552" t="e">
        <f t="array" aca="1" ref="AQ110" ca="1">_xludf.XLOOKUP(AR101,$Q$4:$Q$54,$AM$4:$AM$54)</f>
        <v>#NAME?</v>
      </c>
      <c r="AR110" s="552"/>
      <c r="AS110" s="552"/>
      <c r="AT110" s="553" t="e">
        <f t="array" aca="1" ref="AT110" ca="1">_xludf.XLOOKUP(AR101,$AL$4:$AL$54,$AM$4:$AM$54)</f>
        <v>#NAME?</v>
      </c>
      <c r="AU110" s="526"/>
    </row>
    <row r="111" spans="41:47" ht="18.75" customHeight="1" x14ac:dyDescent="0.2">
      <c r="AO111" s="525"/>
      <c r="AP111" s="525"/>
      <c r="AQ111" s="526"/>
      <c r="AR111" s="526"/>
      <c r="AS111" s="526"/>
      <c r="AT111" s="526"/>
      <c r="AU111" s="526"/>
    </row>
    <row r="112" spans="41:47" ht="18.75" customHeight="1" x14ac:dyDescent="0.2">
      <c r="AO112" s="525"/>
      <c r="AP112" s="525"/>
      <c r="AQ112" s="526"/>
      <c r="AR112" s="527" t="str">
        <f>'orario Docenti da compilare'!N2</f>
        <v>2D</v>
      </c>
      <c r="AS112" s="526"/>
      <c r="AT112" s="526"/>
    </row>
    <row r="113" spans="41:47" ht="18.75" customHeight="1" x14ac:dyDescent="0.2">
      <c r="AO113" s="528"/>
      <c r="AP113" s="546" t="str">
        <f>$C$1</f>
        <v>LUNEDÌ</v>
      </c>
      <c r="AQ113" s="527" t="str">
        <f>$I$1</f>
        <v>MARTEDÌ</v>
      </c>
      <c r="AR113" s="527" t="str">
        <f>$R$1</f>
        <v>MERCOLEDÌ</v>
      </c>
      <c r="AS113" s="527" t="str">
        <f>$X$1</f>
        <v>GIOVEDÌ</v>
      </c>
      <c r="AT113" s="527" t="str">
        <f>$AD$1</f>
        <v>VENERDÌ</v>
      </c>
      <c r="AU113" s="519"/>
    </row>
    <row r="114" spans="41:47" ht="18.75" customHeight="1" x14ac:dyDescent="0.2">
      <c r="AO114" s="527">
        <f>$I$3</f>
        <v>1</v>
      </c>
      <c r="AP114" s="534" t="e">
        <f t="array" aca="1" ref="AP114" ca="1">_xludf.XLOOKUP(AR112,$C$4:$C$54,$AM$4:$AM$54)</f>
        <v>#NAME?</v>
      </c>
      <c r="AQ114" s="535" t="e">
        <f t="array" aca="1" ref="AQ114" ca="1">_xludf.XLOOKUP(AR112,$I$4:$I$54,$AM$4:$AM$54)</f>
        <v>#NAME?</v>
      </c>
      <c r="AR114" s="535" t="e">
        <f t="array" aca="1" ref="AR114" ca="1">_xludf.XLOOKUP(AR112,$R$4:$R$54,$AM$4:$AM$54)</f>
        <v>#NAME?</v>
      </c>
      <c r="AS114" s="536" t="e">
        <f t="array" aca="1" ref="AS114" ca="1">_xludf.XLOOKUP(AR112,$X$4:$X$54,$AM$4:$AM$54)</f>
        <v>#NAME?</v>
      </c>
      <c r="AT114" s="537" t="e">
        <f t="array" aca="1" ref="AT114" ca="1">_xludf.XLOOKUP(AR112,$AD$4:$AD$54,$AM$4:$AM$54)</f>
        <v>#NAME?</v>
      </c>
      <c r="AU114" s="526"/>
    </row>
    <row r="115" spans="41:47" ht="18.75" customHeight="1" x14ac:dyDescent="0.2">
      <c r="AO115" s="546">
        <f>$J$3</f>
        <v>2</v>
      </c>
      <c r="AP115" s="539" t="e">
        <f t="array" aca="1" ref="AP115" ca="1">_xludf.XLOOKUP(AR112,$D$4:$D$54,$AM$4:$AM$54)</f>
        <v>#NAME?</v>
      </c>
      <c r="AQ115" s="540" t="e">
        <f t="array" aca="1" ref="AQ115" ca="1">_xludf.XLOOKUP(AR112,$J$4:$J$54,$AM$4:$AM$54)</f>
        <v>#NAME?</v>
      </c>
      <c r="AR115" s="540" t="e">
        <f t="array" aca="1" ref="AR115" ca="1">_xludf.XLOOKUP(AR112,$S$4:$S$54,$AM$4:$AM$54)</f>
        <v>#NAME?</v>
      </c>
      <c r="AS115" s="527" t="e">
        <f t="array" aca="1" ref="AS115" ca="1">_xludf.XLOOKUP(AR112,$Y$4:$Y$54,$AM$4:$AM$54)</f>
        <v>#NAME?</v>
      </c>
      <c r="AT115" s="541" t="e">
        <f t="array" aca="1" ref="AT115" ca="1">_xludf.XLOOKUP(AR112,$AE$4:$AE$54,$AM$4:$AM$54)</f>
        <v>#NAME?</v>
      </c>
      <c r="AU115" s="526"/>
    </row>
    <row r="116" spans="41:47" ht="18.75" customHeight="1" x14ac:dyDescent="0.2">
      <c r="AO116" s="546">
        <f>$K$3</f>
        <v>3</v>
      </c>
      <c r="AP116" s="542" t="e">
        <f t="array" aca="1" ref="AP116" ca="1">_xludf.XLOOKUP(AR112,$E$4:$E$54,$AM$4:$AM$54)</f>
        <v>#NAME?</v>
      </c>
      <c r="AQ116" s="527" t="e">
        <f t="array" aca="1" ref="AQ116" ca="1">_xludf.XLOOKUP(AR112,$K$4:$K$54,$AM$4:$AM$54)</f>
        <v>#NAME?</v>
      </c>
      <c r="AR116" s="540" t="e">
        <f t="array" aca="1" ref="AR116" ca="1">_xludf.XLOOKUP(AR112,$T$4:$T$54,$AM$4:$AM$54)</f>
        <v>#NAME?</v>
      </c>
      <c r="AS116" s="527" t="e">
        <f t="array" aca="1" ref="AS116" ca="1">_xludf.XLOOKUP(AR112,$Z$4:$Z$54,$AM$4:$AM$54)</f>
        <v>#NAME?</v>
      </c>
      <c r="AT116" s="541" t="e">
        <f t="array" aca="1" ref="AT116" ca="1">_xludf.XLOOKUP(AR112,$AF$4:$AF$54,$AM$4:$AM$54)</f>
        <v>#NAME?</v>
      </c>
      <c r="AU116" s="526"/>
    </row>
    <row r="117" spans="41:47" ht="18.75" customHeight="1" x14ac:dyDescent="0.2">
      <c r="AO117" s="398">
        <f>$L$3</f>
        <v>4</v>
      </c>
      <c r="AP117" s="544" t="e">
        <f t="array" aca="1" ref="AP117" ca="1">_xludf.XLOOKUP(AR112,$F$4:$F$54,$AM$4:$AM$54)</f>
        <v>#NAME?</v>
      </c>
      <c r="AQ117" s="545" t="e">
        <f t="array" aca="1" ref="AQ117" ca="1">_xludf.XLOOKUP(AR112,$L$4:$L$54,$AM$4:$AM$54)</f>
        <v>#NAME?</v>
      </c>
      <c r="AR117" s="546" t="e">
        <f t="array" aca="1" ref="AR117" ca="1">_xludf.XLOOKUP(AR112,$U$4:$U$54,$AM$4:$AM$54)</f>
        <v>#NAME?</v>
      </c>
      <c r="AS117" s="546" t="e">
        <f t="array" aca="1" ref="AS117" ca="1">_xludf.XLOOKUP(AR112,$AA$4:$AA$54,$AM$4:$AM$54)</f>
        <v>#NAME?</v>
      </c>
      <c r="AT117" s="547" t="e">
        <f t="array" aca="1" ref="AT117" ca="1">_xludf.XLOOKUP(AR112,$AG$4:$AG$54,$AM$4:$AM$54)</f>
        <v>#NAME?</v>
      </c>
      <c r="AU117" s="526"/>
    </row>
    <row r="118" spans="41:47" ht="18.75" customHeight="1" x14ac:dyDescent="0.2">
      <c r="AO118" s="554">
        <f>$M$3</f>
        <v>5</v>
      </c>
      <c r="AP118" s="544" t="e">
        <f t="array" aca="1" ref="AP118" ca="1">_xludf.XLOOKUP(AR112,$G$4:$G$54,$AM$4:$AM$54)</f>
        <v>#NAME?</v>
      </c>
      <c r="AQ118" s="546" t="e">
        <f t="array" aca="1" ref="AQ118" ca="1">_xludf.XLOOKUP(AR112,$M$4:$M$54,$AM$4:$AM$54)</f>
        <v>#NAME?</v>
      </c>
      <c r="AR118" s="546" t="e">
        <f t="array" aca="1" ref="AR118" ca="1">_xludf.XLOOKUP(AR112,$V$4:$V$54,$AM$4:$AM$54)</f>
        <v>#NAME?</v>
      </c>
      <c r="AS118" s="546" t="e">
        <f t="array" aca="1" ref="AS118" ca="1">_xludf.XLOOKUP(AR112,$AB$4:$AB$54,$AM$4:$AM$54)</f>
        <v>#NAME?</v>
      </c>
      <c r="AT118" s="547" t="e">
        <f t="array" aca="1" ref="AT118" ca="1">_xludf.XLOOKUP(AR112,$AH$4:$AH$54,$AM$4:$AM$54)</f>
        <v>#NAME?</v>
      </c>
      <c r="AU118" s="526"/>
    </row>
    <row r="119" spans="41:47" ht="18.75" customHeight="1" x14ac:dyDescent="0.2">
      <c r="AO119" s="546">
        <f>$O$3</f>
        <v>6</v>
      </c>
      <c r="AP119" s="539" t="e">
        <f t="array" aca="1" ref="AP119" ca="1">_xludf.XLOOKUP(AR112,$H$4:$H$54,$AM$4:$AM$54)</f>
        <v>#NAME?</v>
      </c>
      <c r="AQ119" s="540" t="e">
        <f t="array" aca="1" ref="AQ119" ca="1">_xludf.XLOOKUP(AR112,$O$4:$O$54,$AM$4:$AM$54)</f>
        <v>#NAME?</v>
      </c>
      <c r="AR119" s="527" t="e">
        <f t="array" aca="1" ref="AR119" ca="1">_xludf.XLOOKUP(AR112,$W$4:$W$54,$AM$4:$AM$54)</f>
        <v>#NAME?</v>
      </c>
      <c r="AS119" s="527" t="e">
        <f t="array" aca="1" ref="AS119" ca="1">_xludf.XLOOKUP(AR112,$AC$4:$AC$54,$AM$4:$AM$54)</f>
        <v>#NAME?</v>
      </c>
      <c r="AT119" s="541" t="e">
        <f t="array" aca="1" ref="AT119" ca="1">_xludf.XLOOKUP(AR112,$AJ$4:$AJ$54,$AM$4:$AM$54)</f>
        <v>#NAME?</v>
      </c>
    </row>
    <row r="120" spans="41:47" ht="18.75" customHeight="1" x14ac:dyDescent="0.2">
      <c r="AO120" s="555">
        <f>$P$3</f>
        <v>7</v>
      </c>
      <c r="AP120" s="550"/>
      <c r="AQ120" s="527" t="e">
        <f t="array" aca="1" ref="AQ120" ca="1">_xludf.XLOOKUP(AR112,$P$4:$P$54,$AM$4:$AM$54)</f>
        <v>#NAME?</v>
      </c>
      <c r="AR120" s="527"/>
      <c r="AS120" s="527"/>
      <c r="AT120" s="541" t="e">
        <f t="array" aca="1" ref="AT120" ca="1">_xludf.XLOOKUP(AR112,$AK$4:$AK$54,$AM$4:$AM$54)</f>
        <v>#NAME?</v>
      </c>
      <c r="AU120" s="519"/>
    </row>
    <row r="121" spans="41:47" ht="18.75" customHeight="1" x14ac:dyDescent="0.2">
      <c r="AO121" s="546">
        <f>$Q$3</f>
        <v>8</v>
      </c>
      <c r="AP121" s="551"/>
      <c r="AQ121" s="552" t="e">
        <f t="array" aca="1" ref="AQ121" ca="1">_xludf.XLOOKUP(AR112,$Q$4:$Q$54,$AM$4:$AM$54)</f>
        <v>#NAME?</v>
      </c>
      <c r="AR121" s="552"/>
      <c r="AS121" s="552"/>
      <c r="AT121" s="553" t="e">
        <f t="array" aca="1" ref="AT121" ca="1">_xludf.XLOOKUP(AR112,$AL$4:$AL$54,$AM$4:$AM$54)</f>
        <v>#NAME?</v>
      </c>
      <c r="AU121" s="526"/>
    </row>
    <row r="122" spans="41:47" ht="18.75" customHeight="1" x14ac:dyDescent="0.2">
      <c r="AO122" s="525"/>
      <c r="AP122" s="525"/>
      <c r="AQ122" s="526"/>
      <c r="AR122" s="526"/>
      <c r="AS122" s="526"/>
      <c r="AT122" s="526"/>
      <c r="AU122" s="526"/>
    </row>
    <row r="123" spans="41:47" ht="18.75" customHeight="1" x14ac:dyDescent="0.2">
      <c r="AO123" s="525"/>
      <c r="AP123" s="525"/>
      <c r="AQ123" s="526"/>
      <c r="AR123" s="527" t="str">
        <f>'orario Docenti da compilare'!O2</f>
        <v>3D</v>
      </c>
      <c r="AS123" s="526"/>
      <c r="AT123" s="526"/>
      <c r="AU123" s="526"/>
    </row>
    <row r="124" spans="41:47" ht="18.75" customHeight="1" x14ac:dyDescent="0.2">
      <c r="AO124" s="528"/>
      <c r="AP124" s="529" t="str">
        <f>$C$1</f>
        <v>LUNEDÌ</v>
      </c>
      <c r="AQ124" s="530" t="str">
        <f>$I$1</f>
        <v>MARTEDÌ</v>
      </c>
      <c r="AR124" s="530" t="str">
        <f>$R$1</f>
        <v>MERCOLEDÌ</v>
      </c>
      <c r="AS124" s="530" t="str">
        <f>$X$1</f>
        <v>GIOVEDÌ</v>
      </c>
      <c r="AT124" s="530" t="str">
        <f>$AD$1</f>
        <v>VENERDÌ</v>
      </c>
      <c r="AU124" s="526"/>
    </row>
    <row r="125" spans="41:47" ht="18.75" customHeight="1" x14ac:dyDescent="0.2">
      <c r="AO125" s="533">
        <f>$I$3</f>
        <v>1</v>
      </c>
      <c r="AP125" s="534" t="e">
        <f t="array" aca="1" ref="AP125" ca="1">_xludf.XLOOKUP(AR123,$C$4:$C$54,$AM$4:$AM$54)</f>
        <v>#NAME?</v>
      </c>
      <c r="AQ125" s="535" t="e">
        <f t="array" aca="1" ref="AQ125" ca="1">_xludf.XLOOKUP(AR123,$I$4:$I$54,$AM$4:$AM$54)</f>
        <v>#NAME?</v>
      </c>
      <c r="AR125" s="535" t="e">
        <f t="array" aca="1" ref="AR125" ca="1">_xludf.XLOOKUP(AR123,$R$4:$R$54,$AM$4:$AM$54)</f>
        <v>#NAME?</v>
      </c>
      <c r="AS125" s="536" t="e">
        <f t="array" aca="1" ref="AS125" ca="1">_xludf.XLOOKUP(AR123,$X$4:$X$54,$AM$4:$AM$54)</f>
        <v>#NAME?</v>
      </c>
      <c r="AT125" s="537" t="e">
        <f t="array" aca="1" ref="AT125" ca="1">_xludf.XLOOKUP(AR123,$AD$4:$AD$54,$AM$4:$AM$54)</f>
        <v>#NAME?</v>
      </c>
      <c r="AU125" s="526"/>
    </row>
    <row r="126" spans="41:47" ht="18.75" customHeight="1" x14ac:dyDescent="0.2">
      <c r="AO126" s="538">
        <f>$J$3</f>
        <v>2</v>
      </c>
      <c r="AP126" s="539" t="e">
        <f t="array" aca="1" ref="AP126" ca="1">_xludf.XLOOKUP(AR123,$D$4:$D$54,$AM$4:$AM$54)</f>
        <v>#NAME?</v>
      </c>
      <c r="AQ126" s="540" t="e">
        <f t="array" aca="1" ref="AQ126" ca="1">_xludf.XLOOKUP(AR123,$J$4:$J$54,$AM$4:$AM$54)</f>
        <v>#NAME?</v>
      </c>
      <c r="AR126" s="540" t="e">
        <f t="array" aca="1" ref="AR126" ca="1">_xludf.XLOOKUP(AR123,$S$4:$S$54,$AM$4:$AM$54)</f>
        <v>#NAME?</v>
      </c>
      <c r="AS126" s="527" t="e">
        <f t="array" aca="1" ref="AS126" ca="1">_xludf.XLOOKUP(AR123,$Y$4:$Y$54,$AM$4:$AM$54)</f>
        <v>#NAME?</v>
      </c>
      <c r="AT126" s="541" t="e">
        <f t="array" aca="1" ref="AT126" ca="1">_xludf.XLOOKUP(AR123,$AE$4:$AE$54,$AM$4:$AM$54)</f>
        <v>#NAME?</v>
      </c>
    </row>
    <row r="127" spans="41:47" ht="18.75" customHeight="1" x14ac:dyDescent="0.2">
      <c r="AO127" s="538">
        <f>$K$3</f>
        <v>3</v>
      </c>
      <c r="AP127" s="542" t="e">
        <f t="array" aca="1" ref="AP127" ca="1">_xludf.XLOOKUP(AR123,$E$4:$E$54,$AM$4:$AM$54)</f>
        <v>#NAME?</v>
      </c>
      <c r="AQ127" s="527" t="e">
        <f t="array" aca="1" ref="AQ127" ca="1">_xludf.XLOOKUP(AR123,$K$4:$K$54,$AM$4:$AM$54)</f>
        <v>#NAME?</v>
      </c>
      <c r="AR127" s="540" t="e">
        <f t="array" aca="1" ref="AR127" ca="1">_xludf.XLOOKUP(AR123,$T$4:$T$54,$AM$4:$AM$54)</f>
        <v>#NAME?</v>
      </c>
      <c r="AS127" s="527" t="e">
        <f t="array" aca="1" ref="AS127" ca="1">_xludf.XLOOKUP(AR123,$Z$4:$Z$54,$AM$4:$AM$54)</f>
        <v>#NAME?</v>
      </c>
      <c r="AT127" s="541" t="e">
        <f t="array" aca="1" ref="AT127" ca="1">_xludf.XLOOKUP(AR123,$AF$4:$AF$54,$AM$4:$AM$54)</f>
        <v>#NAME?</v>
      </c>
    </row>
    <row r="128" spans="41:47" ht="18.75" customHeight="1" x14ac:dyDescent="0.2">
      <c r="AO128" s="543">
        <f>$L$3</f>
        <v>4</v>
      </c>
      <c r="AP128" s="544" t="e">
        <f t="array" aca="1" ref="AP128" ca="1">_xludf.XLOOKUP(AR123,$F$4:$F$54,$AM$4:$AM$54)</f>
        <v>#NAME?</v>
      </c>
      <c r="AQ128" s="545" t="e">
        <f t="array" aca="1" ref="AQ128" ca="1">_xludf.XLOOKUP(AR123,$L$4:$L$54,$AM$4:$AM$54)</f>
        <v>#NAME?</v>
      </c>
      <c r="AR128" s="546" t="e">
        <f t="array" aca="1" ref="AR128" ca="1">_xludf.XLOOKUP(AR123,$U$4:$U$54,$AM$4:$AM$54)</f>
        <v>#NAME?</v>
      </c>
      <c r="AS128" s="546" t="e">
        <f t="array" aca="1" ref="AS128" ca="1">_xludf.XLOOKUP(AR123,$AA$4:$AA$54,$AM$4:$AM$54)</f>
        <v>#NAME?</v>
      </c>
      <c r="AT128" s="547" t="e">
        <f t="array" aca="1" ref="AT128" ca="1">_xludf.XLOOKUP(AR123,$AG$4:$AG$54,$AM$4:$AM$54)</f>
        <v>#NAME?</v>
      </c>
    </row>
    <row r="129" spans="41:46" ht="18.75" customHeight="1" x14ac:dyDescent="0.2">
      <c r="AO129" s="548">
        <f>$M$3</f>
        <v>5</v>
      </c>
      <c r="AP129" s="544" t="e">
        <f t="array" aca="1" ref="AP129" ca="1">_xludf.XLOOKUP(AR123,$G$4:$G$54,$AM$4:$AM$54)</f>
        <v>#NAME?</v>
      </c>
      <c r="AQ129" s="546" t="e">
        <f t="array" aca="1" ref="AQ129" ca="1">_xludf.XLOOKUP(AR123,$M$4:$M$54,$AM$4:$AM$54)</f>
        <v>#NAME?</v>
      </c>
      <c r="AR129" s="546" t="e">
        <f t="array" aca="1" ref="AR129" ca="1">_xludf.XLOOKUP(AR123,$V$4:$V$54,$AM$4:$AM$54)</f>
        <v>#NAME?</v>
      </c>
      <c r="AS129" s="546" t="e">
        <f t="array" aca="1" ref="AS129" ca="1">_xludf.XLOOKUP(AR123,$AB$4:$AB$54,$AM$4:$AM$54)</f>
        <v>#NAME?</v>
      </c>
      <c r="AT129" s="547" t="e">
        <f t="array" aca="1" ref="AT129" ca="1">_xludf.XLOOKUP(AR123,$AH$4:$AH$54,$AM$4:$AM$54)</f>
        <v>#NAME?</v>
      </c>
    </row>
    <row r="130" spans="41:46" ht="18.75" customHeight="1" x14ac:dyDescent="0.2">
      <c r="AO130" s="538">
        <f>$O$3</f>
        <v>6</v>
      </c>
      <c r="AP130" s="539" t="e">
        <f t="array" aca="1" ref="AP130" ca="1">_xludf.XLOOKUP(AR123,$H$4:$H$54,$AM$4:$AM$54)</f>
        <v>#NAME?</v>
      </c>
      <c r="AQ130" s="540" t="e">
        <f t="array" aca="1" ref="AQ130" ca="1">_xludf.XLOOKUP(AR123,$O$4:$O$54,$AM$4:$AM$54)</f>
        <v>#NAME?</v>
      </c>
      <c r="AR130" s="527" t="e">
        <f t="array" aca="1" ref="AR130" ca="1">_xludf.XLOOKUP(AR123,$W$4:$W$54,$AM$4:$AM$54)</f>
        <v>#NAME?</v>
      </c>
      <c r="AS130" s="527" t="e">
        <f t="array" aca="1" ref="AS130" ca="1">_xludf.XLOOKUP(AR123,$AC$4:$AC$54,$AM$4:$AM$54)</f>
        <v>#NAME?</v>
      </c>
      <c r="AT130" s="541" t="e">
        <f t="array" aca="1" ref="AT130" ca="1">_xludf.XLOOKUP(AR123,$AJ$4:$AJ$54,$AM$4:$AM$54)</f>
        <v>#NAME?</v>
      </c>
    </row>
    <row r="131" spans="41:46" ht="18.75" customHeight="1" x14ac:dyDescent="0.2">
      <c r="AO131" s="549">
        <f>$P$3</f>
        <v>7</v>
      </c>
      <c r="AP131" s="550"/>
      <c r="AQ131" s="527" t="e">
        <f t="array" aca="1" ref="AQ131" ca="1">_xludf.XLOOKUP(AR123,$P$4:$P$54,$AM$4:$AM$54)</f>
        <v>#NAME?</v>
      </c>
      <c r="AR131" s="527"/>
      <c r="AS131" s="527"/>
      <c r="AT131" s="541" t="e">
        <f t="array" aca="1" ref="AT131" ca="1">_xludf.XLOOKUP(AR123,$AK$4:$AK$54,$AM$4:$AM$54)</f>
        <v>#NAME?</v>
      </c>
    </row>
    <row r="132" spans="41:46" ht="18.75" customHeight="1" x14ac:dyDescent="0.2">
      <c r="AO132" s="538">
        <f>$Q$3</f>
        <v>8</v>
      </c>
      <c r="AP132" s="551"/>
      <c r="AQ132" s="552" t="e">
        <f t="array" aca="1" ref="AQ132" ca="1">_xludf.XLOOKUP(AR123,$Q$4:$Q$54,$AM$4:$AM$54)</f>
        <v>#NAME?</v>
      </c>
      <c r="AR132" s="552"/>
      <c r="AS132" s="552"/>
      <c r="AT132" s="553" t="e">
        <f t="array" aca="1" ref="AT132" ca="1">_xludf.XLOOKUP(AR123,$AL$4:$AL$54,$AM$4:$AM$54)</f>
        <v>#NAME?</v>
      </c>
    </row>
    <row r="133" spans="41:46" ht="18.75" customHeight="1" x14ac:dyDescent="0.2"/>
    <row r="134" spans="41:46" ht="18.75" customHeight="1" x14ac:dyDescent="0.2">
      <c r="AO134" s="525"/>
      <c r="AP134" s="525"/>
      <c r="AQ134" s="526"/>
      <c r="AR134" s="527" t="str">
        <f>'orario Docenti da compilare'!P2</f>
        <v>1E</v>
      </c>
      <c r="AS134" s="526"/>
      <c r="AT134" s="526"/>
    </row>
    <row r="135" spans="41:46" ht="18.75" customHeight="1" x14ac:dyDescent="0.2">
      <c r="AO135" s="528"/>
      <c r="AP135" s="529" t="str">
        <f>$C$1</f>
        <v>LUNEDÌ</v>
      </c>
      <c r="AQ135" s="530" t="str">
        <f>$I$1</f>
        <v>MARTEDÌ</v>
      </c>
      <c r="AR135" s="530" t="str">
        <f>$R$1</f>
        <v>MERCOLEDÌ</v>
      </c>
      <c r="AS135" s="530" t="str">
        <f>$X$1</f>
        <v>GIOVEDÌ</v>
      </c>
      <c r="AT135" s="530" t="str">
        <f>$AD$1</f>
        <v>VENERDÌ</v>
      </c>
    </row>
    <row r="136" spans="41:46" ht="18.75" customHeight="1" x14ac:dyDescent="0.2">
      <c r="AO136" s="533">
        <f>$I$3</f>
        <v>1</v>
      </c>
      <c r="AP136" s="534" t="e">
        <f t="array" aca="1" ref="AP136" ca="1">_xludf.XLOOKUP(AR134,$C$4:$C$54,$AM$4:$AM$54)</f>
        <v>#NAME?</v>
      </c>
      <c r="AQ136" s="535" t="e">
        <f t="array" aca="1" ref="AQ136" ca="1">_xludf.XLOOKUP(AR134,$I$4:$I$54,$AM$4:$AM$54)</f>
        <v>#NAME?</v>
      </c>
      <c r="AR136" s="535" t="e">
        <f t="array" aca="1" ref="AR136" ca="1">_xludf.XLOOKUP(AR134,$R$4:$R$54,$AM$4:$AM$54)</f>
        <v>#NAME?</v>
      </c>
      <c r="AS136" s="536" t="e">
        <f t="array" aca="1" ref="AS136" ca="1">_xludf.XLOOKUP(AR134,$X$4:$X$54,$AM$4:$AM$54)</f>
        <v>#NAME?</v>
      </c>
      <c r="AT136" s="537" t="e">
        <f t="array" aca="1" ref="AT136" ca="1">_xludf.XLOOKUP(AR134,$AD$4:$AD$54,$AM$4:$AM$54)</f>
        <v>#NAME?</v>
      </c>
    </row>
    <row r="137" spans="41:46" ht="18.75" customHeight="1" x14ac:dyDescent="0.2">
      <c r="AO137" s="538">
        <f>$J$3</f>
        <v>2</v>
      </c>
      <c r="AP137" s="539" t="e">
        <f t="array" aca="1" ref="AP137" ca="1">_xludf.XLOOKUP(AR134,$D$4:$D$54,$AM$4:$AM$54)</f>
        <v>#NAME?</v>
      </c>
      <c r="AQ137" s="540" t="e">
        <f t="array" aca="1" ref="AQ137" ca="1">_xludf.XLOOKUP(AR134,$J$4:$J$54,$AM$4:$AM$54)</f>
        <v>#NAME?</v>
      </c>
      <c r="AR137" s="540" t="e">
        <f t="array" aca="1" ref="AR137" ca="1">_xludf.XLOOKUP(AR134,$S$4:$S$54,$AM$4:$AM$54)</f>
        <v>#NAME?</v>
      </c>
      <c r="AS137" s="527" t="e">
        <f t="array" aca="1" ref="AS137" ca="1">_xludf.XLOOKUP(AR134,$Y$4:$Y$54,$AM$4:$AM$54)</f>
        <v>#NAME?</v>
      </c>
      <c r="AT137" s="541" t="e">
        <f t="array" aca="1" ref="AT137" ca="1">_xludf.XLOOKUP(AR134,$AE$4:$AE$54,$AM$4:$AM$54)</f>
        <v>#NAME?</v>
      </c>
    </row>
    <row r="138" spans="41:46" ht="18.75" customHeight="1" x14ac:dyDescent="0.2">
      <c r="AO138" s="538">
        <f>$K$3</f>
        <v>3</v>
      </c>
      <c r="AP138" s="542" t="e">
        <f t="array" aca="1" ref="AP138" ca="1">_xludf.XLOOKUP(AR134,$E$4:$E$54,$AM$4:$AM$54)</f>
        <v>#NAME?</v>
      </c>
      <c r="AQ138" s="527" t="e">
        <f t="array" aca="1" ref="AQ138" ca="1">_xludf.XLOOKUP(AR134,$K$4:$K$54,$AM$4:$AM$54)</f>
        <v>#NAME?</v>
      </c>
      <c r="AR138" s="540" t="e">
        <f t="array" aca="1" ref="AR138" ca="1">_xludf.XLOOKUP(AR134,$T$4:$T$54,$AM$4:$AM$54)</f>
        <v>#NAME?</v>
      </c>
      <c r="AS138" s="527" t="e">
        <f t="array" aca="1" ref="AS138" ca="1">_xludf.XLOOKUP(AR134,$Z$4:$Z$54,$AM$4:$AM$54)</f>
        <v>#NAME?</v>
      </c>
      <c r="AT138" s="541" t="e">
        <f t="array" aca="1" ref="AT138" ca="1">_xludf.XLOOKUP(AR134,$AF$4:$AF$54,$AM$4:$AM$54)</f>
        <v>#NAME?</v>
      </c>
    </row>
    <row r="139" spans="41:46" ht="18.75" customHeight="1" x14ac:dyDescent="0.2">
      <c r="AO139" s="543">
        <f>$L$3</f>
        <v>4</v>
      </c>
      <c r="AP139" s="544" t="e">
        <f t="array" aca="1" ref="AP139" ca="1">_xludf.XLOOKUP(AR134,$F$4:$F$54,$AM$4:$AM$54)</f>
        <v>#NAME?</v>
      </c>
      <c r="AQ139" s="545" t="e">
        <f t="array" aca="1" ref="AQ139" ca="1">_xludf.XLOOKUP(AR134,$L$4:$L$54,$AM$4:$AM$54)</f>
        <v>#NAME?</v>
      </c>
      <c r="AR139" s="546" t="e">
        <f t="array" aca="1" ref="AR139" ca="1">_xludf.XLOOKUP(AR134,$U$4:$U$54,$AM$4:$AM$54)</f>
        <v>#NAME?</v>
      </c>
      <c r="AS139" s="546" t="e">
        <f t="array" aca="1" ref="AS139" ca="1">_xludf.XLOOKUP(AR134,$AA$4:$AA$54,$AM$4:$AM$54)</f>
        <v>#NAME?</v>
      </c>
      <c r="AT139" s="547" t="e">
        <f t="array" aca="1" ref="AT139" ca="1">_xludf.XLOOKUP(AR134,$AG$4:$AG$54,$AM$4:$AM$54)</f>
        <v>#NAME?</v>
      </c>
    </row>
    <row r="140" spans="41:46" ht="18.75" customHeight="1" x14ac:dyDescent="0.2">
      <c r="AO140" s="548">
        <f>$M$3</f>
        <v>5</v>
      </c>
      <c r="AP140" s="544" t="e">
        <f t="array" aca="1" ref="AP140" ca="1">_xludf.XLOOKUP(AR134,$G$4:$G$54,$AM$4:$AM$54)</f>
        <v>#NAME?</v>
      </c>
      <c r="AQ140" s="546" t="e">
        <f t="array" aca="1" ref="AQ140" ca="1">_xludf.XLOOKUP(AR134,$M$4:$M$54,$AM$4:$AM$54)</f>
        <v>#NAME?</v>
      </c>
      <c r="AR140" s="546" t="e">
        <f t="array" aca="1" ref="AR140" ca="1">_xludf.XLOOKUP(AR134,$V$4:$V$54,$AM$4:$AM$54)</f>
        <v>#NAME?</v>
      </c>
      <c r="AS140" s="546" t="e">
        <f t="array" aca="1" ref="AS140" ca="1">_xludf.XLOOKUP(AR134,$AB$4:$AB$54,$AM$4:$AM$54)</f>
        <v>#NAME?</v>
      </c>
      <c r="AT140" s="547" t="e">
        <f t="array" aca="1" ref="AT140" ca="1">_xludf.XLOOKUP(AR134,$AH$4:$AH$54,$AM$4:$AM$54)</f>
        <v>#NAME?</v>
      </c>
    </row>
    <row r="141" spans="41:46" ht="18.75" customHeight="1" x14ac:dyDescent="0.2">
      <c r="AO141" s="538">
        <f>$O$3</f>
        <v>6</v>
      </c>
      <c r="AP141" s="539" t="e">
        <f t="array" aca="1" ref="AP141" ca="1">_xludf.XLOOKUP(AR134,$H$4:$H$54,$AM$4:$AM$54)</f>
        <v>#NAME?</v>
      </c>
      <c r="AQ141" s="540" t="e">
        <f t="array" aca="1" ref="AQ141" ca="1">_xludf.XLOOKUP(AR134,$O$4:$O$54,$AM$4:$AM$54)</f>
        <v>#NAME?</v>
      </c>
      <c r="AR141" s="527" t="e">
        <f t="array" aca="1" ref="AR141" ca="1">_xludf.XLOOKUP(AR134,$W$4:$W$54,$AM$4:$AM$54)</f>
        <v>#NAME?</v>
      </c>
      <c r="AS141" s="527" t="e">
        <f t="array" aca="1" ref="AS141" ca="1">_xludf.XLOOKUP(AR134,$AC$4:$AC$54,$AM$4:$AM$54)</f>
        <v>#NAME?</v>
      </c>
      <c r="AT141" s="541" t="e">
        <f t="array" aca="1" ref="AT141" ca="1">_xludf.XLOOKUP(AR134,$AJ$4:$AJ$54,$AM$4:$AM$54)</f>
        <v>#NAME?</v>
      </c>
    </row>
    <row r="142" spans="41:46" ht="18.75" customHeight="1" x14ac:dyDescent="0.2">
      <c r="AO142" s="549">
        <f>$P$3</f>
        <v>7</v>
      </c>
      <c r="AP142" s="550"/>
      <c r="AQ142" s="527" t="e">
        <f t="array" aca="1" ref="AQ142" ca="1">_xludf.XLOOKUP(AR134,$P$4:$P$54,$AM$4:$AM$54)</f>
        <v>#NAME?</v>
      </c>
      <c r="AR142" s="527"/>
      <c r="AS142" s="527"/>
      <c r="AT142" s="541" t="e">
        <f t="array" aca="1" ref="AT142" ca="1">_xludf.XLOOKUP(AR134,$AK$4:$AK$54,$AM$4:$AM$54)</f>
        <v>#NAME?</v>
      </c>
    </row>
    <row r="143" spans="41:46" ht="18.75" customHeight="1" x14ac:dyDescent="0.2">
      <c r="AO143" s="538">
        <f>$Q$3</f>
        <v>8</v>
      </c>
      <c r="AP143" s="551"/>
      <c r="AQ143" s="552" t="e">
        <f t="array" aca="1" ref="AQ143" ca="1">_xludf.XLOOKUP(AR134,$Q$4:$Q$54,$AM$4:$AM$54)</f>
        <v>#NAME?</v>
      </c>
      <c r="AR143" s="552"/>
      <c r="AS143" s="552"/>
      <c r="AT143" s="553" t="e">
        <f t="array" aca="1" ref="AT143" ca="1">_xludf.XLOOKUP(AR134,$AL$4:$AL$54,$AM$4:$AM$54)</f>
        <v>#NAME?</v>
      </c>
    </row>
    <row r="144" spans="41:46" ht="18.75" customHeight="1" x14ac:dyDescent="0.2">
      <c r="AO144" s="525"/>
      <c r="AP144" s="525"/>
      <c r="AQ144" s="526"/>
      <c r="AR144" s="526"/>
      <c r="AS144" s="526"/>
      <c r="AT144" s="526"/>
    </row>
    <row r="145" spans="41:46" ht="18.75" customHeight="1" x14ac:dyDescent="0.2">
      <c r="AO145" s="525"/>
      <c r="AP145" s="525"/>
      <c r="AQ145" s="526"/>
      <c r="AR145" s="527" t="str">
        <f>'orario Docenti da compilare'!Q2</f>
        <v>2E</v>
      </c>
      <c r="AS145" s="526"/>
      <c r="AT145" s="526"/>
    </row>
    <row r="146" spans="41:46" ht="18.75" customHeight="1" x14ac:dyDescent="0.2">
      <c r="AO146" s="528"/>
      <c r="AP146" s="546" t="str">
        <f>$C$1</f>
        <v>LUNEDÌ</v>
      </c>
      <c r="AQ146" s="527" t="str">
        <f>$I$1</f>
        <v>MARTEDÌ</v>
      </c>
      <c r="AR146" s="527" t="str">
        <f>$R$1</f>
        <v>MERCOLEDÌ</v>
      </c>
      <c r="AS146" s="527" t="str">
        <f>$X$1</f>
        <v>GIOVEDÌ</v>
      </c>
      <c r="AT146" s="527" t="str">
        <f>$AD$1</f>
        <v>VENERDÌ</v>
      </c>
    </row>
    <row r="147" spans="41:46" ht="18.75" customHeight="1" x14ac:dyDescent="0.2">
      <c r="AO147" s="527">
        <f>$I$3</f>
        <v>1</v>
      </c>
      <c r="AP147" s="534" t="e">
        <f t="array" aca="1" ref="AP147" ca="1">_xludf.XLOOKUP(AR145,$C$4:$C$54,$AM$4:$AM$54)</f>
        <v>#NAME?</v>
      </c>
      <c r="AQ147" s="535" t="e">
        <f t="array" aca="1" ref="AQ147" ca="1">_xludf.XLOOKUP(AR145,$I$4:$I$54,$AM$4:$AM$54)</f>
        <v>#NAME?</v>
      </c>
      <c r="AR147" s="535" t="e">
        <f t="array" aca="1" ref="AR147" ca="1">_xludf.XLOOKUP(AR145,$R$4:$R$54,$AM$4:$AM$54)</f>
        <v>#NAME?</v>
      </c>
      <c r="AS147" s="536" t="e">
        <f t="array" aca="1" ref="AS147" ca="1">_xludf.XLOOKUP(AR145,$X$4:$X$54,$AM$4:$AM$54)</f>
        <v>#NAME?</v>
      </c>
      <c r="AT147" s="537" t="e">
        <f t="array" aca="1" ref="AT147" ca="1">_xludf.XLOOKUP(AR145,$AD$4:$AD$54,$AM$4:$AM$54)</f>
        <v>#NAME?</v>
      </c>
    </row>
    <row r="148" spans="41:46" ht="18.75" customHeight="1" x14ac:dyDescent="0.2">
      <c r="AO148" s="546">
        <f>$J$3</f>
        <v>2</v>
      </c>
      <c r="AP148" s="539" t="e">
        <f t="array" aca="1" ref="AP148" ca="1">_xludf.XLOOKUP(AR145,$D$4:$D$54,$AM$4:$AM$54)</f>
        <v>#NAME?</v>
      </c>
      <c r="AQ148" s="540" t="e">
        <f t="array" aca="1" ref="AQ148" ca="1">_xludf.XLOOKUP(AR145,$J$4:$J$54,$AM$4:$AM$54)</f>
        <v>#NAME?</v>
      </c>
      <c r="AR148" s="540" t="e">
        <f t="array" aca="1" ref="AR148" ca="1">_xludf.XLOOKUP(AR145,$S$4:$S$54,$AM$4:$AM$54)</f>
        <v>#NAME?</v>
      </c>
      <c r="AS148" s="527" t="e">
        <f t="array" aca="1" ref="AS148" ca="1">_xludf.XLOOKUP(AR145,$Y$4:$Y$54,$AM$4:$AM$54)</f>
        <v>#NAME?</v>
      </c>
      <c r="AT148" s="541" t="e">
        <f t="array" aca="1" ref="AT148" ca="1">_xludf.XLOOKUP(AR145,$AE$4:$AE$54,$AM$4:$AM$54)</f>
        <v>#NAME?</v>
      </c>
    </row>
    <row r="149" spans="41:46" ht="18.75" customHeight="1" x14ac:dyDescent="0.2">
      <c r="AO149" s="546">
        <f>$K$3</f>
        <v>3</v>
      </c>
      <c r="AP149" s="542" t="e">
        <f t="array" aca="1" ref="AP149" ca="1">_xludf.XLOOKUP(AR145,$E$4:$E$54,$AM$4:$AM$54)</f>
        <v>#NAME?</v>
      </c>
      <c r="AQ149" s="527" t="e">
        <f t="array" aca="1" ref="AQ149" ca="1">_xludf.XLOOKUP(AR145,$K$4:$K$54,$AM$4:$AM$54)</f>
        <v>#NAME?</v>
      </c>
      <c r="AR149" s="540" t="e">
        <f t="array" aca="1" ref="AR149" ca="1">_xludf.XLOOKUP(AR145,$T$4:$T$54,$AM$4:$AM$54)</f>
        <v>#NAME?</v>
      </c>
      <c r="AS149" s="527" t="e">
        <f t="array" aca="1" ref="AS149" ca="1">_xludf.XLOOKUP(AR145,$Z$4:$Z$54,$AM$4:$AM$54)</f>
        <v>#NAME?</v>
      </c>
      <c r="AT149" s="541" t="e">
        <f t="array" aca="1" ref="AT149" ca="1">_xludf.XLOOKUP(AR145,$AF$4:$AF$54,$AM$4:$AM$54)</f>
        <v>#NAME?</v>
      </c>
    </row>
    <row r="150" spans="41:46" ht="18.75" customHeight="1" x14ac:dyDescent="0.2">
      <c r="AO150" s="398">
        <f>$L$3</f>
        <v>4</v>
      </c>
      <c r="AP150" s="544" t="e">
        <f t="array" aca="1" ref="AP150" ca="1">_xludf.XLOOKUP(AR145,$F$4:$F$54,$AM$4:$AM$54)</f>
        <v>#NAME?</v>
      </c>
      <c r="AQ150" s="545" t="e">
        <f t="array" aca="1" ref="AQ150" ca="1">_xludf.XLOOKUP(AR145,$L$4:$L$54,$AM$4:$AM$54)</f>
        <v>#NAME?</v>
      </c>
      <c r="AR150" s="546" t="e">
        <f t="array" aca="1" ref="AR150" ca="1">_xludf.XLOOKUP(AR145,$U$4:$U$54,$AM$4:$AM$54)</f>
        <v>#NAME?</v>
      </c>
      <c r="AS150" s="546" t="e">
        <f t="array" aca="1" ref="AS150" ca="1">_xludf.XLOOKUP(AR145,$AA$4:$AA$54,$AM$4:$AM$54)</f>
        <v>#NAME?</v>
      </c>
      <c r="AT150" s="547" t="e">
        <f t="array" aca="1" ref="AT150" ca="1">_xludf.XLOOKUP(AR145,$AG$4:$AG$54,$AM$4:$AM$54)</f>
        <v>#NAME?</v>
      </c>
    </row>
    <row r="151" spans="41:46" ht="18.75" customHeight="1" x14ac:dyDescent="0.2">
      <c r="AO151" s="554">
        <f>$M$3</f>
        <v>5</v>
      </c>
      <c r="AP151" s="544" t="e">
        <f t="array" aca="1" ref="AP151" ca="1">_xludf.XLOOKUP(AR145,$G$4:$G$54,$AM$4:$AM$54)</f>
        <v>#NAME?</v>
      </c>
      <c r="AQ151" s="546" t="e">
        <f t="array" aca="1" ref="AQ151" ca="1">_xludf.XLOOKUP(AR145,$M$4:$M$54,$AM$4:$AM$54)</f>
        <v>#NAME?</v>
      </c>
      <c r="AR151" s="546" t="e">
        <f t="array" aca="1" ref="AR151" ca="1">_xludf.XLOOKUP(AR145,$V$4:$V$54,$AM$4:$AM$54)</f>
        <v>#NAME?</v>
      </c>
      <c r="AS151" s="546" t="e">
        <f t="array" aca="1" ref="AS151" ca="1">_xludf.XLOOKUP(AR145,$AB$4:$AB$54,$AM$4:$AM$54)</f>
        <v>#NAME?</v>
      </c>
      <c r="AT151" s="547" t="e">
        <f t="array" aca="1" ref="AT151" ca="1">_xludf.XLOOKUP(AR145,$AH$4:$AH$54,$AM$4:$AM$54)</f>
        <v>#NAME?</v>
      </c>
    </row>
    <row r="152" spans="41:46" ht="18.75" customHeight="1" x14ac:dyDescent="0.2">
      <c r="AO152" s="546">
        <f>$O$3</f>
        <v>6</v>
      </c>
      <c r="AP152" s="539" t="e">
        <f t="array" aca="1" ref="AP152" ca="1">_xludf.XLOOKUP(AR145,$H$4:$H$54,$AM$4:$AM$54)</f>
        <v>#NAME?</v>
      </c>
      <c r="AQ152" s="540" t="e">
        <f t="array" aca="1" ref="AQ152" ca="1">_xludf.XLOOKUP(AR145,$O$4:$O$54,$AM$4:$AM$54)</f>
        <v>#NAME?</v>
      </c>
      <c r="AR152" s="527" t="e">
        <f t="array" aca="1" ref="AR152" ca="1">_xludf.XLOOKUP(AR145,$W$4:$W$54,$AM$4:$AM$54)</f>
        <v>#NAME?</v>
      </c>
      <c r="AS152" s="527" t="e">
        <f t="array" aca="1" ref="AS152" ca="1">_xludf.XLOOKUP(AR145,$AC$4:$AC$54,$AM$4:$AM$54)</f>
        <v>#NAME?</v>
      </c>
      <c r="AT152" s="541" t="e">
        <f t="array" aca="1" ref="AT152" ca="1">_xludf.XLOOKUP(AR145,$AJ$4:$AJ$54,$AM$4:$AM$54)</f>
        <v>#NAME?</v>
      </c>
    </row>
    <row r="153" spans="41:46" ht="18.75" customHeight="1" x14ac:dyDescent="0.2">
      <c r="AO153" s="555">
        <f>$P$3</f>
        <v>7</v>
      </c>
      <c r="AP153" s="550"/>
      <c r="AQ153" s="527" t="e">
        <f t="array" aca="1" ref="AQ153" ca="1">_xludf.XLOOKUP(AR145,$P$4:$P$54,$AM$4:$AM$54)</f>
        <v>#NAME?</v>
      </c>
      <c r="AR153" s="527"/>
      <c r="AS153" s="527"/>
      <c r="AT153" s="541" t="e">
        <f t="array" aca="1" ref="AT153" ca="1">_xludf.XLOOKUP(AR145,$AK$4:$AK$54,$AM$4:$AM$54)</f>
        <v>#NAME?</v>
      </c>
    </row>
    <row r="154" spans="41:46" ht="18.75" customHeight="1" x14ac:dyDescent="0.2">
      <c r="AO154" s="546">
        <f>$Q$3</f>
        <v>8</v>
      </c>
      <c r="AP154" s="551"/>
      <c r="AQ154" s="552" t="e">
        <f t="array" aca="1" ref="AQ154" ca="1">_xludf.XLOOKUP(AR145,$Q$4:$Q$54,$AM$4:$AM$54)</f>
        <v>#NAME?</v>
      </c>
      <c r="AR154" s="552"/>
      <c r="AS154" s="552"/>
      <c r="AT154" s="553" t="e">
        <f t="array" aca="1" ref="AT154" ca="1">_xludf.XLOOKUP(AR145,$AL$4:$AL$54,$AM$4:$AM$54)</f>
        <v>#NAME?</v>
      </c>
    </row>
    <row r="155" spans="41:46" ht="18.75" customHeight="1" x14ac:dyDescent="0.2">
      <c r="AO155" s="525"/>
      <c r="AP155" s="525"/>
      <c r="AQ155" s="526"/>
      <c r="AR155" s="526"/>
      <c r="AS155" s="526"/>
      <c r="AT155" s="526"/>
    </row>
    <row r="156" spans="41:46" ht="18.75" customHeight="1" x14ac:dyDescent="0.2">
      <c r="AO156" s="525"/>
      <c r="AP156" s="525"/>
      <c r="AQ156" s="526"/>
      <c r="AR156" s="527" t="str">
        <f>'orario Docenti da compilare'!R2</f>
        <v>3E</v>
      </c>
      <c r="AS156" s="526"/>
      <c r="AT156" s="526"/>
    </row>
    <row r="157" spans="41:46" ht="18.75" customHeight="1" x14ac:dyDescent="0.2">
      <c r="AO157" s="528"/>
      <c r="AP157" s="529" t="str">
        <f>$C$1</f>
        <v>LUNEDÌ</v>
      </c>
      <c r="AQ157" s="530" t="str">
        <f>$I$1</f>
        <v>MARTEDÌ</v>
      </c>
      <c r="AR157" s="530" t="str">
        <f>$R$1</f>
        <v>MERCOLEDÌ</v>
      </c>
      <c r="AS157" s="530" t="str">
        <f>$X$1</f>
        <v>GIOVEDÌ</v>
      </c>
      <c r="AT157" s="530" t="str">
        <f>$AD$1</f>
        <v>VENERDÌ</v>
      </c>
    </row>
    <row r="158" spans="41:46" ht="18.75" customHeight="1" x14ac:dyDescent="0.2">
      <c r="AO158" s="533">
        <f>$I$3</f>
        <v>1</v>
      </c>
      <c r="AP158" s="534" t="e">
        <f t="array" aca="1" ref="AP158" ca="1">_xludf.XLOOKUP(AR156,$C$4:$C$54,$AM$4:$AM$54)</f>
        <v>#NAME?</v>
      </c>
      <c r="AQ158" s="535" t="e">
        <f t="array" aca="1" ref="AQ158" ca="1">_xludf.XLOOKUP(AR156,$I$4:$I$54,$AM$4:$AM$54)</f>
        <v>#NAME?</v>
      </c>
      <c r="AR158" s="535" t="e">
        <f t="array" aca="1" ref="AR158" ca="1">_xludf.XLOOKUP(AR156,$R$4:$R$54,$AM$4:$AM$54)</f>
        <v>#NAME?</v>
      </c>
      <c r="AS158" s="536" t="e">
        <f t="array" aca="1" ref="AS158" ca="1">_xludf.XLOOKUP(AR156,$X$4:$X$54,$AM$4:$AM$54)</f>
        <v>#NAME?</v>
      </c>
      <c r="AT158" s="537" t="e">
        <f t="array" aca="1" ref="AT158" ca="1">_xludf.XLOOKUP(AR156,$AD$4:$AD$54,$AM$4:$AM$54)</f>
        <v>#NAME?</v>
      </c>
    </row>
    <row r="159" spans="41:46" ht="18.75" customHeight="1" x14ac:dyDescent="0.2">
      <c r="AO159" s="538">
        <f>$J$3</f>
        <v>2</v>
      </c>
      <c r="AP159" s="539" t="e">
        <f t="array" aca="1" ref="AP159" ca="1">_xludf.XLOOKUP(AR156,$D$4:$D$54,$AM$4:$AM$54)</f>
        <v>#NAME?</v>
      </c>
      <c r="AQ159" s="540" t="e">
        <f t="array" aca="1" ref="AQ159" ca="1">_xludf.XLOOKUP(AR156,$J$4:$J$54,$AM$4:$AM$54)</f>
        <v>#NAME?</v>
      </c>
      <c r="AR159" s="540" t="e">
        <f t="array" aca="1" ref="AR159" ca="1">_xludf.XLOOKUP(AR156,$S$4:$S$54,$AM$4:$AM$54)</f>
        <v>#NAME?</v>
      </c>
      <c r="AS159" s="527" t="e">
        <f t="array" aca="1" ref="AS159" ca="1">_xludf.XLOOKUP(AR156,$Y$4:$Y$54,$AM$4:$AM$54)</f>
        <v>#NAME?</v>
      </c>
      <c r="AT159" s="541" t="e">
        <f t="array" aca="1" ref="AT159" ca="1">_xludf.XLOOKUP(AR156,$AE$4:$AE$54,$AM$4:$AM$54)</f>
        <v>#NAME?</v>
      </c>
    </row>
    <row r="160" spans="41:46" ht="18.75" customHeight="1" x14ac:dyDescent="0.2">
      <c r="AO160" s="538">
        <f>$K$3</f>
        <v>3</v>
      </c>
      <c r="AP160" s="542" t="e">
        <f t="array" aca="1" ref="AP160" ca="1">_xludf.XLOOKUP(AR156,$E$4:$E$54,$AM$4:$AM$54)</f>
        <v>#NAME?</v>
      </c>
      <c r="AQ160" s="527" t="e">
        <f t="array" aca="1" ref="AQ160" ca="1">_xludf.XLOOKUP(AR156,$K$4:$K$54,$AM$4:$AM$54)</f>
        <v>#NAME?</v>
      </c>
      <c r="AR160" s="540" t="e">
        <f t="array" aca="1" ref="AR160" ca="1">_xludf.XLOOKUP(AR156,$T$4:$T$54,$AM$4:$AM$54)</f>
        <v>#NAME?</v>
      </c>
      <c r="AS160" s="527" t="e">
        <f t="array" aca="1" ref="AS160" ca="1">_xludf.XLOOKUP(AR156,$Z$4:$Z$54,$AM$4:$AM$54)</f>
        <v>#NAME?</v>
      </c>
      <c r="AT160" s="541" t="e">
        <f t="array" aca="1" ref="AT160" ca="1">_xludf.XLOOKUP(AR156,$AF$4:$AF$54,$AM$4:$AM$54)</f>
        <v>#NAME?</v>
      </c>
    </row>
    <row r="161" spans="41:46" ht="18.75" customHeight="1" x14ac:dyDescent="0.2">
      <c r="AO161" s="543">
        <f>$L$3</f>
        <v>4</v>
      </c>
      <c r="AP161" s="544" t="e">
        <f t="array" aca="1" ref="AP161" ca="1">_xludf.XLOOKUP(AR156,$F$4:$F$54,$AM$4:$AM$54)</f>
        <v>#NAME?</v>
      </c>
      <c r="AQ161" s="545" t="e">
        <f t="array" aca="1" ref="AQ161" ca="1">_xludf.XLOOKUP(AR156,$L$4:$L$54,$AM$4:$AM$54)</f>
        <v>#NAME?</v>
      </c>
      <c r="AR161" s="546" t="e">
        <f t="array" aca="1" ref="AR161" ca="1">_xludf.XLOOKUP(AR156,$U$4:$U$54,$AM$4:$AM$54)</f>
        <v>#NAME?</v>
      </c>
      <c r="AS161" s="546" t="e">
        <f t="array" aca="1" ref="AS161" ca="1">_xludf.XLOOKUP(AR156,$AA$4:$AA$54,$AM$4:$AM$54)</f>
        <v>#NAME?</v>
      </c>
      <c r="AT161" s="547" t="e">
        <f t="array" aca="1" ref="AT161" ca="1">_xludf.XLOOKUP(AR156,$AG$4:$AG$54,$AM$4:$AM$54)</f>
        <v>#NAME?</v>
      </c>
    </row>
    <row r="162" spans="41:46" ht="18.75" customHeight="1" x14ac:dyDescent="0.2">
      <c r="AO162" s="548">
        <f>$M$3</f>
        <v>5</v>
      </c>
      <c r="AP162" s="544" t="e">
        <f t="array" aca="1" ref="AP162" ca="1">_xludf.XLOOKUP(AR156,$G$4:$G$54,$AM$4:$AM$54)</f>
        <v>#NAME?</v>
      </c>
      <c r="AQ162" s="546" t="e">
        <f t="array" aca="1" ref="AQ162" ca="1">_xludf.XLOOKUP(AR156,$M$4:$M$54,$AM$4:$AM$54)</f>
        <v>#NAME?</v>
      </c>
      <c r="AR162" s="546" t="e">
        <f t="array" aca="1" ref="AR162" ca="1">_xludf.XLOOKUP(AR156,$V$4:$V$54,$AM$4:$AM$54)</f>
        <v>#NAME?</v>
      </c>
      <c r="AS162" s="546" t="e">
        <f t="array" aca="1" ref="AS162" ca="1">_xludf.XLOOKUP(AR156,$AB$4:$AB$54,$AM$4:$AM$54)</f>
        <v>#NAME?</v>
      </c>
      <c r="AT162" s="547" t="e">
        <f t="array" aca="1" ref="AT162" ca="1">_xludf.XLOOKUP(AR156,$AH$4:$AH$54,$AM$4:$AM$54)</f>
        <v>#NAME?</v>
      </c>
    </row>
    <row r="163" spans="41:46" ht="18.75" customHeight="1" x14ac:dyDescent="0.2">
      <c r="AO163" s="538">
        <f>$O$3</f>
        <v>6</v>
      </c>
      <c r="AP163" s="539" t="e">
        <f t="array" aca="1" ref="AP163" ca="1">_xludf.XLOOKUP(AR156,$H$4:$H$54,$AM$4:$AM$54)</f>
        <v>#NAME?</v>
      </c>
      <c r="AQ163" s="540" t="e">
        <f t="array" aca="1" ref="AQ163" ca="1">_xludf.XLOOKUP(AR156,$O$4:$O$54,$AM$4:$AM$54)</f>
        <v>#NAME?</v>
      </c>
      <c r="AR163" s="527" t="e">
        <f t="array" aca="1" ref="AR163" ca="1">_xludf.XLOOKUP(AR156,$W$4:$W$54,$AM$4:$AM$54)</f>
        <v>#NAME?</v>
      </c>
      <c r="AS163" s="527" t="e">
        <f t="array" aca="1" ref="AS163" ca="1">_xludf.XLOOKUP(AR156,$AC$4:$AC$54,$AM$4:$AM$54)</f>
        <v>#NAME?</v>
      </c>
      <c r="AT163" s="541" t="e">
        <f t="array" aca="1" ref="AT163" ca="1">_xludf.XLOOKUP(AR156,$AJ$4:$AJ$54,$AM$4:$AM$54)</f>
        <v>#NAME?</v>
      </c>
    </row>
    <row r="164" spans="41:46" ht="18.75" customHeight="1" x14ac:dyDescent="0.2">
      <c r="AO164" s="549">
        <f>$P$3</f>
        <v>7</v>
      </c>
      <c r="AP164" s="550"/>
      <c r="AQ164" s="527" t="e">
        <f t="array" aca="1" ref="AQ164" ca="1">_xludf.XLOOKUP(AR156,$P$4:$P$54,$AM$4:$AM$54)</f>
        <v>#NAME?</v>
      </c>
      <c r="AR164" s="527"/>
      <c r="AS164" s="527"/>
      <c r="AT164" s="541" t="e">
        <f t="array" aca="1" ref="AT164" ca="1">_xludf.XLOOKUP(AR156,$AK$4:$AK$54,$AM$4:$AM$54)</f>
        <v>#NAME?</v>
      </c>
    </row>
    <row r="165" spans="41:46" ht="18.75" customHeight="1" x14ac:dyDescent="0.2">
      <c r="AO165" s="538">
        <f>$Q$3</f>
        <v>8</v>
      </c>
      <c r="AP165" s="551"/>
      <c r="AQ165" s="552" t="e">
        <f t="array" aca="1" ref="AQ165" ca="1">_xludf.XLOOKUP(AR156,$Q$4:$Q$54,$AM$4:$AM$54)</f>
        <v>#NAME?</v>
      </c>
      <c r="AR165" s="552"/>
      <c r="AS165" s="552"/>
      <c r="AT165" s="553" t="e">
        <f t="array" aca="1" ref="AT165" ca="1">_xludf.XLOOKUP(AR156,$AL$4:$AL$54,$AM$4:$AM$54)</f>
        <v>#NAME?</v>
      </c>
    </row>
    <row r="166" spans="41:46" ht="18.75" customHeight="1" x14ac:dyDescent="0.2">
      <c r="AO166" s="525"/>
      <c r="AP166" s="525"/>
      <c r="AQ166" s="526"/>
      <c r="AR166" s="526"/>
      <c r="AS166" s="526"/>
      <c r="AT166" s="526"/>
    </row>
    <row r="167" spans="41:46" ht="18.75" customHeight="1" x14ac:dyDescent="0.2">
      <c r="AO167" s="525"/>
      <c r="AP167" s="525"/>
      <c r="AQ167" s="526"/>
      <c r="AR167" s="527" t="str">
        <f>'orario Docenti da compilare'!S2</f>
        <v>1F</v>
      </c>
      <c r="AS167" s="526"/>
      <c r="AT167" s="526"/>
    </row>
    <row r="168" spans="41:46" ht="18.75" customHeight="1" x14ac:dyDescent="0.2">
      <c r="AO168" s="528"/>
      <c r="AP168" s="529" t="str">
        <f>$C$1</f>
        <v>LUNEDÌ</v>
      </c>
      <c r="AQ168" s="530" t="str">
        <f>$I$1</f>
        <v>MARTEDÌ</v>
      </c>
      <c r="AR168" s="530" t="str">
        <f>$R$1</f>
        <v>MERCOLEDÌ</v>
      </c>
      <c r="AS168" s="530" t="str">
        <f>$X$1</f>
        <v>GIOVEDÌ</v>
      </c>
      <c r="AT168" s="530" t="str">
        <f>$AD$1</f>
        <v>VENERDÌ</v>
      </c>
    </row>
    <row r="169" spans="41:46" ht="18.75" customHeight="1" x14ac:dyDescent="0.2">
      <c r="AO169" s="533">
        <f>$I$3</f>
        <v>1</v>
      </c>
      <c r="AP169" s="534" t="e">
        <f t="array" aca="1" ref="AP169" ca="1">_xludf.XLOOKUP(AR167,$C$4:$C$54,$AM$4:$AM$54)</f>
        <v>#NAME?</v>
      </c>
      <c r="AQ169" s="535" t="e">
        <f t="array" aca="1" ref="AQ169" ca="1">_xludf.XLOOKUP(AR167,$I$4:$I$54,$AM$4:$AM$54)</f>
        <v>#NAME?</v>
      </c>
      <c r="AR169" s="535" t="e">
        <f t="array" aca="1" ref="AR169" ca="1">_xludf.XLOOKUP(AR167,$R$4:$R$54,$AM$4:$AM$54)</f>
        <v>#NAME?</v>
      </c>
      <c r="AS169" s="536" t="e">
        <f t="array" aca="1" ref="AS169" ca="1">_xludf.XLOOKUP(AR167,$X$4:$X$54,$AM$4:$AM$54)</f>
        <v>#NAME?</v>
      </c>
      <c r="AT169" s="537" t="e">
        <f t="array" aca="1" ref="AT169" ca="1">_xludf.XLOOKUP(AR167,$AD$4:$AD$54,$AM$4:$AM$54)</f>
        <v>#NAME?</v>
      </c>
    </row>
    <row r="170" spans="41:46" ht="18.75" customHeight="1" x14ac:dyDescent="0.2">
      <c r="AO170" s="538">
        <f>$J$3</f>
        <v>2</v>
      </c>
      <c r="AP170" s="539" t="e">
        <f t="array" aca="1" ref="AP170" ca="1">_xludf.XLOOKUP(AR167,$D$4:$D$54,$AM$4:$AM$54)</f>
        <v>#NAME?</v>
      </c>
      <c r="AQ170" s="540" t="e">
        <f t="array" aca="1" ref="AQ170" ca="1">_xludf.XLOOKUP(AR167,$J$4:$J$54,$AM$4:$AM$54)</f>
        <v>#NAME?</v>
      </c>
      <c r="AR170" s="540" t="e">
        <f t="array" aca="1" ref="AR170" ca="1">_xludf.XLOOKUP(AR167,$S$4:$S$54,$AM$4:$AM$54)</f>
        <v>#NAME?</v>
      </c>
      <c r="AS170" s="527" t="e">
        <f t="array" aca="1" ref="AS170" ca="1">_xludf.XLOOKUP(AR167,$Y$4:$Y$54,$AM$4:$AM$54)</f>
        <v>#NAME?</v>
      </c>
      <c r="AT170" s="541" t="e">
        <f t="array" aca="1" ref="AT170" ca="1">_xludf.XLOOKUP(AR167,$AE$4:$AE$54,$AM$4:$AM$54)</f>
        <v>#NAME?</v>
      </c>
    </row>
    <row r="171" spans="41:46" ht="18.75" customHeight="1" x14ac:dyDescent="0.2">
      <c r="AO171" s="538">
        <f>$K$3</f>
        <v>3</v>
      </c>
      <c r="AP171" s="542" t="e">
        <f t="array" aca="1" ref="AP171" ca="1">_xludf.XLOOKUP(AR167,$E$4:$E$54,$AM$4:$AM$54)</f>
        <v>#NAME?</v>
      </c>
      <c r="AQ171" s="527" t="e">
        <f t="array" aca="1" ref="AQ171" ca="1">_xludf.XLOOKUP(AR167,$K$4:$K$54,$AM$4:$AM$54)</f>
        <v>#NAME?</v>
      </c>
      <c r="AR171" s="540" t="e">
        <f t="array" aca="1" ref="AR171" ca="1">_xludf.XLOOKUP(AR167,$T$4:$T$54,$AM$4:$AM$54)</f>
        <v>#NAME?</v>
      </c>
      <c r="AS171" s="527" t="e">
        <f t="array" aca="1" ref="AS171" ca="1">_xludf.XLOOKUP(AR167,$Z$4:$Z$54,$AM$4:$AM$54)</f>
        <v>#NAME?</v>
      </c>
      <c r="AT171" s="541" t="e">
        <f t="array" aca="1" ref="AT171" ca="1">_xludf.XLOOKUP(AR167,$AF$4:$AF$54,$AM$4:$AM$54)</f>
        <v>#NAME?</v>
      </c>
    </row>
    <row r="172" spans="41:46" ht="18.75" customHeight="1" x14ac:dyDescent="0.2">
      <c r="AO172" s="543">
        <f>$L$3</f>
        <v>4</v>
      </c>
      <c r="AP172" s="544" t="e">
        <f t="array" aca="1" ref="AP172" ca="1">_xludf.XLOOKUP(AR167,$F$4:$F$54,$AM$4:$AM$54)</f>
        <v>#NAME?</v>
      </c>
      <c r="AQ172" s="545" t="e">
        <f t="array" aca="1" ref="AQ172" ca="1">_xludf.XLOOKUP(AR167,$L$4:$L$54,$AM$4:$AM$54)</f>
        <v>#NAME?</v>
      </c>
      <c r="AR172" s="546" t="e">
        <f t="array" aca="1" ref="AR172" ca="1">_xludf.XLOOKUP(AR167,$U$4:$U$54,$AM$4:$AM$54)</f>
        <v>#NAME?</v>
      </c>
      <c r="AS172" s="546" t="e">
        <f t="array" aca="1" ref="AS172" ca="1">_xludf.XLOOKUP(AR167,$AA$4:$AA$54,$AM$4:$AM$54)</f>
        <v>#NAME?</v>
      </c>
      <c r="AT172" s="547" t="e">
        <f t="array" aca="1" ref="AT172" ca="1">_xludf.XLOOKUP(AR167,$AG$4:$AG$54,$AM$4:$AM$54)</f>
        <v>#NAME?</v>
      </c>
    </row>
    <row r="173" spans="41:46" ht="18.75" customHeight="1" x14ac:dyDescent="0.2">
      <c r="AO173" s="548">
        <f>$M$3</f>
        <v>5</v>
      </c>
      <c r="AP173" s="544" t="e">
        <f t="array" aca="1" ref="AP173" ca="1">_xludf.XLOOKUP(AR167,$G$4:$G$54,$AM$4:$AM$54)</f>
        <v>#NAME?</v>
      </c>
      <c r="AQ173" s="546" t="e">
        <f t="array" aca="1" ref="AQ173" ca="1">_xludf.XLOOKUP(AR167,$M$4:$M$54,$AM$4:$AM$54)</f>
        <v>#NAME?</v>
      </c>
      <c r="AR173" s="546" t="e">
        <f t="array" aca="1" ref="AR173" ca="1">_xludf.XLOOKUP(AR167,$V$4:$V$54,$AM$4:$AM$54)</f>
        <v>#NAME?</v>
      </c>
      <c r="AS173" s="546" t="e">
        <f t="array" aca="1" ref="AS173" ca="1">_xludf.XLOOKUP(AR167,$AB$4:$AB$54,$AM$4:$AM$54)</f>
        <v>#NAME?</v>
      </c>
      <c r="AT173" s="547" t="e">
        <f t="array" aca="1" ref="AT173" ca="1">_xludf.XLOOKUP(AR167,$AH$4:$AH$54,$AM$4:$AM$54)</f>
        <v>#NAME?</v>
      </c>
    </row>
    <row r="174" spans="41:46" ht="18.75" customHeight="1" x14ac:dyDescent="0.2">
      <c r="AO174" s="538">
        <f>$O$3</f>
        <v>6</v>
      </c>
      <c r="AP174" s="539" t="e">
        <f t="array" aca="1" ref="AP174" ca="1">_xludf.XLOOKUP(AR167,$H$4:$H$54,$AM$4:$AM$54)</f>
        <v>#NAME?</v>
      </c>
      <c r="AQ174" s="540" t="e">
        <f t="array" aca="1" ref="AQ174" ca="1">_xludf.XLOOKUP(AR167,$O$4:$O$54,$AM$4:$AM$54)</f>
        <v>#NAME?</v>
      </c>
      <c r="AR174" s="527" t="e">
        <f t="array" aca="1" ref="AR174" ca="1">_xludf.XLOOKUP(AR167,$W$4:$W$54,$AM$4:$AM$54)</f>
        <v>#NAME?</v>
      </c>
      <c r="AS174" s="527" t="e">
        <f t="array" aca="1" ref="AS174" ca="1">_xludf.XLOOKUP(AR167,$AC$4:$AC$54,$AM$4:$AM$54)</f>
        <v>#NAME?</v>
      </c>
      <c r="AT174" s="541" t="e">
        <f t="array" aca="1" ref="AT174" ca="1">_xludf.XLOOKUP(AR167,$AJ$4:$AJ$54,$AM$4:$AM$54)</f>
        <v>#NAME?</v>
      </c>
    </row>
    <row r="175" spans="41:46" ht="18.75" customHeight="1" x14ac:dyDescent="0.2">
      <c r="AO175" s="549">
        <f>$P$3</f>
        <v>7</v>
      </c>
      <c r="AP175" s="550"/>
      <c r="AQ175" s="527" t="e">
        <f t="array" aca="1" ref="AQ175" ca="1">_xludf.XLOOKUP(AR167,$P$4:$P$54,$AM$4:$AM$54)</f>
        <v>#NAME?</v>
      </c>
      <c r="AR175" s="527"/>
      <c r="AS175" s="527"/>
      <c r="AT175" s="541" t="e">
        <f t="array" aca="1" ref="AT175" ca="1">_xludf.XLOOKUP(AR167,$AK$4:$AK$54,$AM$4:$AM$54)</f>
        <v>#NAME?</v>
      </c>
    </row>
    <row r="176" spans="41:46" ht="18.75" customHeight="1" x14ac:dyDescent="0.2">
      <c r="AO176" s="538">
        <f>$Q$3</f>
        <v>8</v>
      </c>
      <c r="AP176" s="551"/>
      <c r="AQ176" s="552" t="e">
        <f t="array" aca="1" ref="AQ176" ca="1">_xludf.XLOOKUP(AR167,$Q$4:$Q$54,$AM$4:$AM$54)</f>
        <v>#NAME?</v>
      </c>
      <c r="AR176" s="552"/>
      <c r="AS176" s="552"/>
      <c r="AT176" s="553" t="e">
        <f t="array" aca="1" ref="AT176" ca="1">_xludf.XLOOKUP(AR167,$AL$4:$AL$54,$AM$4:$AM$54)</f>
        <v>#NAME?</v>
      </c>
    </row>
    <row r="177" spans="41:46" ht="18.75" customHeight="1" x14ac:dyDescent="0.2">
      <c r="AO177" s="525"/>
      <c r="AP177" s="525"/>
      <c r="AQ177" s="526"/>
      <c r="AR177" s="526"/>
      <c r="AS177" s="526"/>
      <c r="AT177" s="526"/>
    </row>
    <row r="178" spans="41:46" ht="18.75" customHeight="1" x14ac:dyDescent="0.2">
      <c r="AO178" s="525"/>
      <c r="AP178" s="525"/>
      <c r="AQ178" s="526"/>
      <c r="AR178" s="527" t="str">
        <f>'orario Docenti da compilare'!T2</f>
        <v>2F</v>
      </c>
      <c r="AS178" s="526"/>
      <c r="AT178" s="526"/>
    </row>
    <row r="179" spans="41:46" ht="18.75" customHeight="1" x14ac:dyDescent="0.2">
      <c r="AO179" s="528"/>
      <c r="AP179" s="546" t="str">
        <f>$C$1</f>
        <v>LUNEDÌ</v>
      </c>
      <c r="AQ179" s="527" t="str">
        <f>$I$1</f>
        <v>MARTEDÌ</v>
      </c>
      <c r="AR179" s="527" t="str">
        <f>$R$1</f>
        <v>MERCOLEDÌ</v>
      </c>
      <c r="AS179" s="527" t="str">
        <f>$X$1</f>
        <v>GIOVEDÌ</v>
      </c>
      <c r="AT179" s="527" t="str">
        <f>$AD$1</f>
        <v>VENERDÌ</v>
      </c>
    </row>
    <row r="180" spans="41:46" ht="18.75" customHeight="1" x14ac:dyDescent="0.2">
      <c r="AO180" s="527">
        <f>$I$3</f>
        <v>1</v>
      </c>
      <c r="AP180" s="534" t="e">
        <f t="array" aca="1" ref="AP180" ca="1">_xludf.XLOOKUP(AR178,$C$4:$C$54,$AM$4:$AM$54)</f>
        <v>#NAME?</v>
      </c>
      <c r="AQ180" s="535" t="e">
        <f t="array" aca="1" ref="AQ180" ca="1">_xludf.XLOOKUP(AR178,$I$4:$I$54,$AM$4:$AM$54)</f>
        <v>#NAME?</v>
      </c>
      <c r="AR180" s="535" t="e">
        <f t="array" aca="1" ref="AR180" ca="1">_xludf.XLOOKUP(AR178,$R$4:$R$54,$AM$4:$AM$54)</f>
        <v>#NAME?</v>
      </c>
      <c r="AS180" s="536" t="e">
        <f t="array" aca="1" ref="AS180" ca="1">_xludf.XLOOKUP(AR178,$X$4:$X$54,$AM$4:$AM$54)</f>
        <v>#NAME?</v>
      </c>
      <c r="AT180" s="537" t="e">
        <f t="array" aca="1" ref="AT180" ca="1">_xludf.XLOOKUP(AR178,$AD$4:$AD$54,$AM$4:$AM$54)</f>
        <v>#NAME?</v>
      </c>
    </row>
    <row r="181" spans="41:46" ht="18.75" customHeight="1" x14ac:dyDescent="0.2">
      <c r="AO181" s="546">
        <f>$J$3</f>
        <v>2</v>
      </c>
      <c r="AP181" s="539" t="e">
        <f t="array" aca="1" ref="AP181" ca="1">_xludf.XLOOKUP(AR178,$D$4:$D$54,$AM$4:$AM$54)</f>
        <v>#NAME?</v>
      </c>
      <c r="AQ181" s="540" t="e">
        <f t="array" aca="1" ref="AQ181" ca="1">_xludf.XLOOKUP(AR178,$J$4:$J$54,$AM$4:$AM$54)</f>
        <v>#NAME?</v>
      </c>
      <c r="AR181" s="540" t="e">
        <f t="array" aca="1" ref="AR181" ca="1">_xludf.XLOOKUP(AR178,$S$4:$S$54,$AM$4:$AM$54)</f>
        <v>#NAME?</v>
      </c>
      <c r="AS181" s="527" t="e">
        <f t="array" aca="1" ref="AS181" ca="1">_xludf.XLOOKUP(AR178,$Y$4:$Y$54,$AM$4:$AM$54)</f>
        <v>#NAME?</v>
      </c>
      <c r="AT181" s="541" t="e">
        <f t="array" aca="1" ref="AT181" ca="1">_xludf.XLOOKUP(AR178,$AE$4:$AE$54,$AM$4:$AM$54)</f>
        <v>#NAME?</v>
      </c>
    </row>
    <row r="182" spans="41:46" ht="18.75" customHeight="1" x14ac:dyDescent="0.2">
      <c r="AO182" s="546">
        <f>$K$3</f>
        <v>3</v>
      </c>
      <c r="AP182" s="542" t="e">
        <f t="array" aca="1" ref="AP182" ca="1">_xludf.XLOOKUP(AR178,$E$4:$E$54,$AM$4:$AM$54)</f>
        <v>#NAME?</v>
      </c>
      <c r="AQ182" s="527" t="e">
        <f t="array" aca="1" ref="AQ182" ca="1">_xludf.XLOOKUP(AR178,$K$4:$K$54,$AM$4:$AM$54)</f>
        <v>#NAME?</v>
      </c>
      <c r="AR182" s="540" t="e">
        <f t="array" aca="1" ref="AR182" ca="1">_xludf.XLOOKUP(AR178,$T$4:$T$54,$AM$4:$AM$54)</f>
        <v>#NAME?</v>
      </c>
      <c r="AS182" s="527" t="e">
        <f t="array" aca="1" ref="AS182" ca="1">_xludf.XLOOKUP(AR178,$Z$4:$Z$54,$AM$4:$AM$54)</f>
        <v>#NAME?</v>
      </c>
      <c r="AT182" s="541" t="e">
        <f t="array" aca="1" ref="AT182" ca="1">_xludf.XLOOKUP(AR178,$AF$4:$AF$54,$AM$4:$AM$54)</f>
        <v>#NAME?</v>
      </c>
    </row>
    <row r="183" spans="41:46" ht="18.75" customHeight="1" x14ac:dyDescent="0.2">
      <c r="AO183" s="398">
        <f>$L$3</f>
        <v>4</v>
      </c>
      <c r="AP183" s="544" t="e">
        <f t="array" aca="1" ref="AP183" ca="1">_xludf.XLOOKUP(AR178,$F$4:$F$54,$AM$4:$AM$54)</f>
        <v>#NAME?</v>
      </c>
      <c r="AQ183" s="545" t="e">
        <f t="array" aca="1" ref="AQ183" ca="1">_xludf.XLOOKUP(AR178,$L$4:$L$54,$AM$4:$AM$54)</f>
        <v>#NAME?</v>
      </c>
      <c r="AR183" s="546" t="e">
        <f t="array" aca="1" ref="AR183" ca="1">_xludf.XLOOKUP(AR178,$U$4:$U$54,$AM$4:$AM$54)</f>
        <v>#NAME?</v>
      </c>
      <c r="AS183" s="546" t="e">
        <f t="array" aca="1" ref="AS183" ca="1">_xludf.XLOOKUP(AR178,$AA$4:$AA$54,$AM$4:$AM$54)</f>
        <v>#NAME?</v>
      </c>
      <c r="AT183" s="547" t="e">
        <f t="array" aca="1" ref="AT183" ca="1">_xludf.XLOOKUP(AR178,$AG$4:$AG$54,$AM$4:$AM$54)</f>
        <v>#NAME?</v>
      </c>
    </row>
    <row r="184" spans="41:46" ht="18.75" customHeight="1" x14ac:dyDescent="0.2">
      <c r="AO184" s="554">
        <f>$M$3</f>
        <v>5</v>
      </c>
      <c r="AP184" s="544" t="e">
        <f t="array" aca="1" ref="AP184" ca="1">_xludf.XLOOKUP(AR178,$G$4:$G$54,$AM$4:$AM$54)</f>
        <v>#NAME?</v>
      </c>
      <c r="AQ184" s="546" t="e">
        <f t="array" aca="1" ref="AQ184" ca="1">_xludf.XLOOKUP(AR178,$M$4:$M$54,$AM$4:$AM$54)</f>
        <v>#NAME?</v>
      </c>
      <c r="AR184" s="546" t="e">
        <f t="array" aca="1" ref="AR184" ca="1">_xludf.XLOOKUP(AR178,$V$4:$V$54,$AM$4:$AM$54)</f>
        <v>#NAME?</v>
      </c>
      <c r="AS184" s="546" t="e">
        <f t="array" aca="1" ref="AS184" ca="1">_xludf.XLOOKUP(AR178,$AB$4:$AB$54,$AM$4:$AM$54)</f>
        <v>#NAME?</v>
      </c>
      <c r="AT184" s="547" t="e">
        <f t="array" aca="1" ref="AT184" ca="1">_xludf.XLOOKUP(AR178,$AH$4:$AH$54,$AM$4:$AM$54)</f>
        <v>#NAME?</v>
      </c>
    </row>
    <row r="185" spans="41:46" ht="18.75" customHeight="1" x14ac:dyDescent="0.2">
      <c r="AO185" s="546">
        <f>$O$3</f>
        <v>6</v>
      </c>
      <c r="AP185" s="539" t="e">
        <f t="array" aca="1" ref="AP185" ca="1">_xludf.XLOOKUP(AR178,$H$4:$H$54,$AM$4:$AM$54)</f>
        <v>#NAME?</v>
      </c>
      <c r="AQ185" s="540" t="e">
        <f t="array" aca="1" ref="AQ185" ca="1">_xludf.XLOOKUP(AR178,$O$4:$O$54,$AM$4:$AM$54)</f>
        <v>#NAME?</v>
      </c>
      <c r="AR185" s="527" t="e">
        <f t="array" aca="1" ref="AR185" ca="1">_xludf.XLOOKUP(AR178,$W$4:$W$54,$AM$4:$AM$54)</f>
        <v>#NAME?</v>
      </c>
      <c r="AS185" s="527" t="e">
        <f t="array" aca="1" ref="AS185" ca="1">_xludf.XLOOKUP(AR178,$AC$4:$AC$54,$AM$4:$AM$54)</f>
        <v>#NAME?</v>
      </c>
      <c r="AT185" s="541" t="e">
        <f t="array" aca="1" ref="AT185" ca="1">_xludf.XLOOKUP(AR178,$AJ$4:$AJ$54,$AM$4:$AM$54)</f>
        <v>#NAME?</v>
      </c>
    </row>
    <row r="186" spans="41:46" ht="18.75" customHeight="1" x14ac:dyDescent="0.2">
      <c r="AO186" s="555">
        <f>$P$3</f>
        <v>7</v>
      </c>
      <c r="AP186" s="550"/>
      <c r="AQ186" s="527" t="e">
        <f t="array" aca="1" ref="AQ186" ca="1">_xludf.XLOOKUP(AR178,$P$4:$P$54,$AM$4:$AM$54)</f>
        <v>#NAME?</v>
      </c>
      <c r="AR186" s="527"/>
      <c r="AS186" s="527"/>
      <c r="AT186" s="541" t="e">
        <f t="array" aca="1" ref="AT186" ca="1">_xludf.XLOOKUP(AR178,$AK$4:$AK$54,$AM$4:$AM$54)</f>
        <v>#NAME?</v>
      </c>
    </row>
    <row r="187" spans="41:46" ht="18.75" customHeight="1" x14ac:dyDescent="0.2">
      <c r="AO187" s="546">
        <f>$Q$3</f>
        <v>8</v>
      </c>
      <c r="AP187" s="551"/>
      <c r="AQ187" s="552" t="e">
        <f t="array" aca="1" ref="AQ187" ca="1">_xludf.XLOOKUP(AR178,$Q$4:$Q$54,$AM$4:$AM$54)</f>
        <v>#NAME?</v>
      </c>
      <c r="AR187" s="552"/>
      <c r="AS187" s="552"/>
      <c r="AT187" s="553" t="e">
        <f t="array" aca="1" ref="AT187" ca="1">_xludf.XLOOKUP(AR178,$AL$4:$AL$54,$AM$4:$AM$54)</f>
        <v>#NAME?</v>
      </c>
    </row>
    <row r="188" spans="41:46" ht="18.75" customHeight="1" x14ac:dyDescent="0.2">
      <c r="AO188" s="525"/>
      <c r="AP188" s="525"/>
      <c r="AQ188" s="526"/>
      <c r="AR188" s="526"/>
      <c r="AS188" s="526"/>
      <c r="AT188" s="526"/>
    </row>
    <row r="189" spans="41:46" ht="18.75" customHeight="1" x14ac:dyDescent="0.2">
      <c r="AO189" s="525"/>
      <c r="AP189" s="525"/>
      <c r="AQ189" s="526"/>
      <c r="AR189" s="527" t="str">
        <f>'orario Docenti da compilare'!U2</f>
        <v>3F</v>
      </c>
      <c r="AS189" s="526"/>
      <c r="AT189" s="526"/>
    </row>
    <row r="190" spans="41:46" ht="18.75" customHeight="1" x14ac:dyDescent="0.2">
      <c r="AO190" s="528"/>
      <c r="AP190" s="529" t="str">
        <f>$C$1</f>
        <v>LUNEDÌ</v>
      </c>
      <c r="AQ190" s="530" t="str">
        <f>$I$1</f>
        <v>MARTEDÌ</v>
      </c>
      <c r="AR190" s="530" t="str">
        <f>$R$1</f>
        <v>MERCOLEDÌ</v>
      </c>
      <c r="AS190" s="530" t="str">
        <f>$X$1</f>
        <v>GIOVEDÌ</v>
      </c>
      <c r="AT190" s="530" t="str">
        <f>$AD$1</f>
        <v>VENERDÌ</v>
      </c>
    </row>
    <row r="191" spans="41:46" ht="18.75" customHeight="1" x14ac:dyDescent="0.2">
      <c r="AO191" s="533">
        <f>$I$3</f>
        <v>1</v>
      </c>
      <c r="AP191" s="534" t="e">
        <f t="array" aca="1" ref="AP191" ca="1">_xludf.XLOOKUP(AR189,$C$4:$C$54,$AM$4:$AM$54)</f>
        <v>#NAME?</v>
      </c>
      <c r="AQ191" s="535" t="e">
        <f t="array" aca="1" ref="AQ191" ca="1">_xludf.XLOOKUP(AR189,$I$4:$I$54,$AM$4:$AM$54)</f>
        <v>#NAME?</v>
      </c>
      <c r="AR191" s="535" t="e">
        <f t="array" aca="1" ref="AR191" ca="1">_xludf.XLOOKUP(AR189,$R$4:$R$54,$AM$4:$AM$54)</f>
        <v>#NAME?</v>
      </c>
      <c r="AS191" s="536" t="e">
        <f t="array" aca="1" ref="AS191" ca="1">_xludf.XLOOKUP(AR189,$X$4:$X$54,$AM$4:$AM$54)</f>
        <v>#NAME?</v>
      </c>
      <c r="AT191" s="537" t="e">
        <f t="array" aca="1" ref="AT191" ca="1">_xludf.XLOOKUP(AR189,$AD$4:$AD$54,$AM$4:$AM$54)</f>
        <v>#NAME?</v>
      </c>
    </row>
    <row r="192" spans="41:46" ht="18.75" customHeight="1" x14ac:dyDescent="0.2">
      <c r="AO192" s="538">
        <f>$J$3</f>
        <v>2</v>
      </c>
      <c r="AP192" s="539" t="e">
        <f t="array" aca="1" ref="AP192" ca="1">_xludf.XLOOKUP(AR189,$D$4:$D$54,$AM$4:$AM$54)</f>
        <v>#NAME?</v>
      </c>
      <c r="AQ192" s="540" t="e">
        <f t="array" aca="1" ref="AQ192" ca="1">_xludf.XLOOKUP(AR189,$J$4:$J$54,$AM$4:$AM$54)</f>
        <v>#NAME?</v>
      </c>
      <c r="AR192" s="540" t="e">
        <f t="array" aca="1" ref="AR192" ca="1">_xludf.XLOOKUP(AR189,$S$4:$S$54,$AM$4:$AM$54)</f>
        <v>#NAME?</v>
      </c>
      <c r="AS192" s="527" t="e">
        <f t="array" aca="1" ref="AS192" ca="1">_xludf.XLOOKUP(AR189,$Y$4:$Y$54,$AM$4:$AM$54)</f>
        <v>#NAME?</v>
      </c>
      <c r="AT192" s="541" t="e">
        <f t="array" aca="1" ref="AT192" ca="1">_xludf.XLOOKUP(AR189,$AE$4:$AE$54,$AM$4:$AM$54)</f>
        <v>#NAME?</v>
      </c>
    </row>
    <row r="193" spans="41:46" ht="18.75" customHeight="1" x14ac:dyDescent="0.2">
      <c r="AO193" s="538">
        <f>$K$3</f>
        <v>3</v>
      </c>
      <c r="AP193" s="542" t="e">
        <f t="array" aca="1" ref="AP193" ca="1">_xludf.XLOOKUP(AR189,$E$4:$E$54,$AM$4:$AM$54)</f>
        <v>#NAME?</v>
      </c>
      <c r="AQ193" s="527" t="e">
        <f t="array" aca="1" ref="AQ193" ca="1">_xludf.XLOOKUP(AR189,$K$4:$K$54,$AM$4:$AM$54)</f>
        <v>#NAME?</v>
      </c>
      <c r="AR193" s="540" t="e">
        <f t="array" aca="1" ref="AR193" ca="1">_xludf.XLOOKUP(AR189,$T$4:$T$54,$AM$4:$AM$54)</f>
        <v>#NAME?</v>
      </c>
      <c r="AS193" s="527" t="e">
        <f t="array" aca="1" ref="AS193" ca="1">_xludf.XLOOKUP(AR189,$Z$4:$Z$54,$AM$4:$AM$54)</f>
        <v>#NAME?</v>
      </c>
      <c r="AT193" s="541" t="e">
        <f t="array" aca="1" ref="AT193" ca="1">_xludf.XLOOKUP(AR189,$AF$4:$AF$54,$AM$4:$AM$54)</f>
        <v>#NAME?</v>
      </c>
    </row>
    <row r="194" spans="41:46" ht="18.75" customHeight="1" x14ac:dyDescent="0.2">
      <c r="AO194" s="543">
        <f>$L$3</f>
        <v>4</v>
      </c>
      <c r="AP194" s="544" t="e">
        <f t="array" aca="1" ref="AP194" ca="1">_xludf.XLOOKUP(AR189,$F$4:$F$54,$AM$4:$AM$54)</f>
        <v>#NAME?</v>
      </c>
      <c r="AQ194" s="545" t="e">
        <f t="array" aca="1" ref="AQ194" ca="1">_xludf.XLOOKUP(AR189,$L$4:$L$54,$AM$4:$AM$54)</f>
        <v>#NAME?</v>
      </c>
      <c r="AR194" s="546" t="e">
        <f t="array" aca="1" ref="AR194" ca="1">_xludf.XLOOKUP(AR189,$U$4:$U$54,$AM$4:$AM$54)</f>
        <v>#NAME?</v>
      </c>
      <c r="AS194" s="546" t="e">
        <f t="array" aca="1" ref="AS194" ca="1">_xludf.XLOOKUP(AR189,$AA$4:$AA$54,$AM$4:$AM$54)</f>
        <v>#NAME?</v>
      </c>
      <c r="AT194" s="547" t="e">
        <f t="array" aca="1" ref="AT194" ca="1">_xludf.XLOOKUP(AR189,$AG$4:$AG$54,$AM$4:$AM$54)</f>
        <v>#NAME?</v>
      </c>
    </row>
    <row r="195" spans="41:46" ht="18.75" customHeight="1" x14ac:dyDescent="0.2">
      <c r="AO195" s="548">
        <f>$M$3</f>
        <v>5</v>
      </c>
      <c r="AP195" s="544" t="e">
        <f t="array" aca="1" ref="AP195" ca="1">_xludf.XLOOKUP(AR189,$G$4:$G$54,$AM$4:$AM$54)</f>
        <v>#NAME?</v>
      </c>
      <c r="AQ195" s="546" t="e">
        <f t="array" aca="1" ref="AQ195" ca="1">_xludf.XLOOKUP(AR189,$M$4:$M$54,$AM$4:$AM$54)</f>
        <v>#NAME?</v>
      </c>
      <c r="AR195" s="546" t="e">
        <f t="array" aca="1" ref="AR195" ca="1">_xludf.XLOOKUP(AR189,$V$4:$V$54,$AM$4:$AM$54)</f>
        <v>#NAME?</v>
      </c>
      <c r="AS195" s="546" t="e">
        <f t="array" aca="1" ref="AS195" ca="1">_xludf.XLOOKUP(AR189,$AB$4:$AB$54,$AM$4:$AM$54)</f>
        <v>#NAME?</v>
      </c>
      <c r="AT195" s="547" t="e">
        <f t="array" aca="1" ref="AT195" ca="1">_xludf.XLOOKUP(AR189,$AH$4:$AH$54,$AM$4:$AM$54)</f>
        <v>#NAME?</v>
      </c>
    </row>
    <row r="196" spans="41:46" ht="18.75" customHeight="1" x14ac:dyDescent="0.2">
      <c r="AO196" s="538">
        <f>$O$3</f>
        <v>6</v>
      </c>
      <c r="AP196" s="539" t="e">
        <f t="array" aca="1" ref="AP196" ca="1">_xludf.XLOOKUP(AR189,$H$4:$H$54,$AM$4:$AM$54)</f>
        <v>#NAME?</v>
      </c>
      <c r="AQ196" s="540" t="e">
        <f t="array" aca="1" ref="AQ196" ca="1">_xludf.XLOOKUP(AR189,$O$4:$O$54,$AM$4:$AM$54)</f>
        <v>#NAME?</v>
      </c>
      <c r="AR196" s="527" t="e">
        <f t="array" aca="1" ref="AR196" ca="1">_xludf.XLOOKUP(AR189,$W$4:$W$54,$AM$4:$AM$54)</f>
        <v>#NAME?</v>
      </c>
      <c r="AS196" s="527" t="e">
        <f t="array" aca="1" ref="AS196" ca="1">_xludf.XLOOKUP(AR189,$AC$4:$AC$54,$AM$4:$AM$54)</f>
        <v>#NAME?</v>
      </c>
      <c r="AT196" s="541" t="e">
        <f t="array" aca="1" ref="AT196" ca="1">_xludf.XLOOKUP(AR189,$AJ$4:$AJ$54,$AM$4:$AM$54)</f>
        <v>#NAME?</v>
      </c>
    </row>
    <row r="197" spans="41:46" ht="18.75" customHeight="1" x14ac:dyDescent="0.2">
      <c r="AO197" s="549">
        <f>$P$3</f>
        <v>7</v>
      </c>
      <c r="AP197" s="550"/>
      <c r="AQ197" s="527" t="e">
        <f t="array" aca="1" ref="AQ197" ca="1">_xludf.XLOOKUP(AR189,$P$4:$P$54,$AM$4:$AM$54)</f>
        <v>#NAME?</v>
      </c>
      <c r="AR197" s="527"/>
      <c r="AS197" s="527"/>
      <c r="AT197" s="541" t="e">
        <f t="array" aca="1" ref="AT197" ca="1">_xludf.XLOOKUP(AR189,$AK$4:$AK$54,$AM$4:$AM$54)</f>
        <v>#NAME?</v>
      </c>
    </row>
    <row r="198" spans="41:46" ht="18.75" customHeight="1" x14ac:dyDescent="0.2">
      <c r="AO198" s="538">
        <f>$Q$3</f>
        <v>8</v>
      </c>
      <c r="AP198" s="551"/>
      <c r="AQ198" s="552" t="e">
        <f t="array" aca="1" ref="AQ198" ca="1">_xludf.XLOOKUP(AR189,$Q$4:$Q$54,$AM$4:$AM$54)</f>
        <v>#NAME?</v>
      </c>
      <c r="AR198" s="552"/>
      <c r="AS198" s="552"/>
      <c r="AT198" s="553" t="e">
        <f t="array" aca="1" ref="AT198" ca="1">_xludf.XLOOKUP(AR189,$AL$4:$AL$54,$AM$4:$AM$54)</f>
        <v>#NAME?</v>
      </c>
    </row>
    <row r="199" spans="41:46" ht="18.75" customHeight="1" x14ac:dyDescent="0.2"/>
    <row r="200" spans="41:46" ht="18.75" customHeight="1" x14ac:dyDescent="0.2"/>
    <row r="201" spans="41:46" ht="18.75" customHeight="1" x14ac:dyDescent="0.2"/>
    <row r="202" spans="41:46" ht="18.75" customHeight="1" x14ac:dyDescent="0.2"/>
    <row r="203" spans="41:46" ht="18.75" customHeight="1" x14ac:dyDescent="0.2"/>
    <row r="204" spans="41:46" ht="18.75" customHeight="1" x14ac:dyDescent="0.2"/>
    <row r="205" spans="41:46" ht="18.75" customHeight="1" x14ac:dyDescent="0.2"/>
    <row r="206" spans="41:46" ht="18.75" customHeight="1" x14ac:dyDescent="0.2"/>
    <row r="207" spans="41:46" ht="18.75" customHeight="1" x14ac:dyDescent="0.2"/>
    <row r="208" spans="41:46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X1:AC1"/>
    <mergeCell ref="AD1:AL1"/>
    <mergeCell ref="A1:A3"/>
    <mergeCell ref="B1:B3"/>
    <mergeCell ref="C1:H1"/>
    <mergeCell ref="I1:Q1"/>
    <mergeCell ref="R1:W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N1000"/>
  <sheetViews>
    <sheetView topLeftCell="A8" workbookViewId="0">
      <selection sqref="A1:AK1"/>
    </sheetView>
  </sheetViews>
  <sheetFormatPr baseColWidth="10" defaultColWidth="14.3984375" defaultRowHeight="15" customHeight="1" x14ac:dyDescent="0.2"/>
  <cols>
    <col min="1" max="1" width="17" customWidth="1"/>
    <col min="2" max="37" width="4.3984375" customWidth="1"/>
    <col min="38" max="40" width="4.3984375" hidden="1" customWidth="1"/>
  </cols>
  <sheetData>
    <row r="1" spans="1:40" ht="20" x14ac:dyDescent="0.2">
      <c r="A1" s="693" t="s">
        <v>311</v>
      </c>
      <c r="B1" s="653"/>
      <c r="C1" s="653"/>
      <c r="D1" s="653"/>
      <c r="E1" s="653"/>
      <c r="F1" s="653"/>
      <c r="G1" s="653"/>
      <c r="H1" s="653"/>
      <c r="I1" s="653"/>
      <c r="J1" s="653"/>
      <c r="K1" s="653"/>
      <c r="L1" s="653"/>
      <c r="M1" s="653"/>
      <c r="N1" s="653"/>
      <c r="O1" s="653"/>
      <c r="P1" s="653"/>
      <c r="Q1" s="653"/>
      <c r="R1" s="653"/>
      <c r="S1" s="653"/>
      <c r="T1" s="653"/>
      <c r="U1" s="653"/>
      <c r="V1" s="653"/>
      <c r="W1" s="653"/>
      <c r="X1" s="653"/>
      <c r="Y1" s="653"/>
      <c r="Z1" s="653"/>
      <c r="AA1" s="653"/>
      <c r="AB1" s="653"/>
      <c r="AC1" s="653"/>
      <c r="AD1" s="653"/>
      <c r="AE1" s="653"/>
      <c r="AF1" s="653"/>
      <c r="AG1" s="653"/>
      <c r="AH1" s="653"/>
      <c r="AI1" s="653"/>
      <c r="AJ1" s="653"/>
      <c r="AK1" s="653"/>
    </row>
    <row r="3" spans="1:40" ht="14" x14ac:dyDescent="0.2">
      <c r="B3" s="571"/>
      <c r="C3" s="692" t="s">
        <v>312</v>
      </c>
      <c r="D3" s="653"/>
      <c r="E3" s="653"/>
      <c r="F3" s="653"/>
      <c r="G3" s="653"/>
      <c r="H3" s="572"/>
      <c r="I3" s="692" t="s">
        <v>313</v>
      </c>
      <c r="J3" s="653"/>
      <c r="K3" s="653"/>
      <c r="L3" s="653"/>
      <c r="M3" s="653"/>
      <c r="N3" s="573"/>
      <c r="O3" s="692" t="s">
        <v>314</v>
      </c>
      <c r="P3" s="653"/>
      <c r="Q3" s="653"/>
      <c r="R3" s="653"/>
      <c r="S3" s="653"/>
      <c r="T3" s="653"/>
      <c r="U3" s="574"/>
      <c r="V3" s="692" t="s">
        <v>262</v>
      </c>
      <c r="W3" s="653"/>
      <c r="X3" s="653"/>
      <c r="Y3" s="653"/>
      <c r="Z3" s="653"/>
      <c r="AA3" s="653"/>
      <c r="AB3" s="575"/>
      <c r="AC3" s="692" t="s">
        <v>315</v>
      </c>
      <c r="AD3" s="653"/>
      <c r="AE3" s="653"/>
      <c r="AF3" s="653"/>
      <c r="AG3" s="653"/>
      <c r="AH3" s="653"/>
      <c r="AI3" s="576"/>
      <c r="AJ3" s="576"/>
      <c r="AK3" s="576"/>
    </row>
    <row r="4" spans="1:40" ht="14" x14ac:dyDescent="0.2">
      <c r="B4" s="577" t="s">
        <v>316</v>
      </c>
      <c r="C4" s="692" t="s">
        <v>317</v>
      </c>
      <c r="D4" s="653"/>
      <c r="E4" s="653"/>
      <c r="F4" s="653"/>
      <c r="G4" s="653"/>
      <c r="H4" s="578" t="s">
        <v>318</v>
      </c>
      <c r="I4" s="692" t="s">
        <v>319</v>
      </c>
      <c r="J4" s="653"/>
      <c r="K4" s="653"/>
      <c r="L4" s="653"/>
      <c r="M4" s="653"/>
      <c r="N4" s="579"/>
      <c r="O4" s="692" t="s">
        <v>320</v>
      </c>
      <c r="P4" s="653"/>
      <c r="Q4" s="653"/>
      <c r="R4" s="653"/>
      <c r="S4" s="653"/>
      <c r="T4" s="653"/>
      <c r="U4" s="580" t="s">
        <v>321</v>
      </c>
      <c r="V4" s="692" t="s">
        <v>322</v>
      </c>
      <c r="W4" s="653"/>
      <c r="X4" s="653"/>
      <c r="Y4" s="653"/>
      <c r="Z4" s="653"/>
      <c r="AA4" s="653"/>
      <c r="AB4" s="581" t="s">
        <v>323</v>
      </c>
      <c r="AC4" s="692" t="s">
        <v>324</v>
      </c>
      <c r="AD4" s="653"/>
      <c r="AE4" s="653"/>
      <c r="AF4" s="653"/>
      <c r="AG4" s="653"/>
      <c r="AH4" s="653"/>
      <c r="AI4" s="576"/>
      <c r="AJ4" s="576"/>
      <c r="AK4" s="576"/>
    </row>
    <row r="6" spans="1:40" ht="14" x14ac:dyDescent="0.2">
      <c r="A6" s="679" t="s">
        <v>112</v>
      </c>
      <c r="B6" s="681" t="s">
        <v>295</v>
      </c>
      <c r="C6" s="682"/>
      <c r="D6" s="682"/>
      <c r="E6" s="682"/>
      <c r="F6" s="682"/>
      <c r="G6" s="683"/>
      <c r="H6" s="681" t="s">
        <v>296</v>
      </c>
      <c r="I6" s="682"/>
      <c r="J6" s="682"/>
      <c r="K6" s="682"/>
      <c r="L6" s="682"/>
      <c r="M6" s="682"/>
      <c r="N6" s="682"/>
      <c r="O6" s="682"/>
      <c r="P6" s="683"/>
      <c r="Q6" s="681" t="s">
        <v>115</v>
      </c>
      <c r="R6" s="682"/>
      <c r="S6" s="682"/>
      <c r="T6" s="682"/>
      <c r="U6" s="682"/>
      <c r="V6" s="683"/>
      <c r="W6" s="681" t="s">
        <v>116</v>
      </c>
      <c r="X6" s="682"/>
      <c r="Y6" s="682"/>
      <c r="Z6" s="682"/>
      <c r="AA6" s="682"/>
      <c r="AB6" s="683"/>
      <c r="AC6" s="681" t="s">
        <v>117</v>
      </c>
      <c r="AD6" s="682"/>
      <c r="AE6" s="682"/>
      <c r="AF6" s="682"/>
      <c r="AG6" s="682"/>
      <c r="AH6" s="682"/>
      <c r="AI6" s="682"/>
      <c r="AJ6" s="682"/>
      <c r="AK6" s="683"/>
      <c r="AL6" s="420" t="s">
        <v>325</v>
      </c>
      <c r="AM6" s="420" t="s">
        <v>326</v>
      </c>
      <c r="AN6" s="420" t="s">
        <v>23</v>
      </c>
    </row>
    <row r="7" spans="1:40" ht="14" x14ac:dyDescent="0.2">
      <c r="A7" s="680"/>
      <c r="B7" s="421" t="s">
        <v>297</v>
      </c>
      <c r="C7" s="422" t="s">
        <v>298</v>
      </c>
      <c r="D7" s="422" t="s">
        <v>299</v>
      </c>
      <c r="E7" s="422" t="s">
        <v>300</v>
      </c>
      <c r="F7" s="422" t="s">
        <v>301</v>
      </c>
      <c r="G7" s="423" t="s">
        <v>302</v>
      </c>
      <c r="H7" s="421" t="s">
        <v>297</v>
      </c>
      <c r="I7" s="422" t="s">
        <v>303</v>
      </c>
      <c r="J7" s="422" t="s">
        <v>304</v>
      </c>
      <c r="K7" s="422" t="s">
        <v>305</v>
      </c>
      <c r="L7" s="422" t="s">
        <v>306</v>
      </c>
      <c r="M7" s="424" t="s">
        <v>307</v>
      </c>
      <c r="N7" s="422" t="s">
        <v>308</v>
      </c>
      <c r="O7" s="422" t="s">
        <v>309</v>
      </c>
      <c r="P7" s="423" t="s">
        <v>310</v>
      </c>
      <c r="Q7" s="421" t="s">
        <v>297</v>
      </c>
      <c r="R7" s="422" t="s">
        <v>298</v>
      </c>
      <c r="S7" s="422" t="s">
        <v>299</v>
      </c>
      <c r="T7" s="422" t="s">
        <v>300</v>
      </c>
      <c r="U7" s="422" t="s">
        <v>301</v>
      </c>
      <c r="V7" s="423" t="s">
        <v>302</v>
      </c>
      <c r="W7" s="421" t="s">
        <v>297</v>
      </c>
      <c r="X7" s="422" t="s">
        <v>298</v>
      </c>
      <c r="Y7" s="422" t="s">
        <v>299</v>
      </c>
      <c r="Z7" s="422" t="s">
        <v>300</v>
      </c>
      <c r="AA7" s="422" t="s">
        <v>301</v>
      </c>
      <c r="AB7" s="423" t="s">
        <v>302</v>
      </c>
      <c r="AC7" s="421" t="s">
        <v>297</v>
      </c>
      <c r="AD7" s="422" t="s">
        <v>303</v>
      </c>
      <c r="AE7" s="422" t="s">
        <v>304</v>
      </c>
      <c r="AF7" s="422" t="s">
        <v>305</v>
      </c>
      <c r="AG7" s="422" t="s">
        <v>306</v>
      </c>
      <c r="AH7" s="424" t="s">
        <v>307</v>
      </c>
      <c r="AI7" s="422" t="s">
        <v>308</v>
      </c>
      <c r="AJ7" s="422" t="s">
        <v>309</v>
      </c>
      <c r="AK7" s="423" t="s">
        <v>310</v>
      </c>
      <c r="AL7" s="582"/>
      <c r="AM7" s="582"/>
      <c r="AN7" s="582"/>
    </row>
    <row r="8" spans="1:40" ht="14" x14ac:dyDescent="0.2">
      <c r="A8" s="660"/>
      <c r="B8" s="583">
        <v>1</v>
      </c>
      <c r="C8" s="584">
        <v>2</v>
      </c>
      <c r="D8" s="584">
        <v>3</v>
      </c>
      <c r="E8" s="584">
        <v>4</v>
      </c>
      <c r="F8" s="584">
        <v>5</v>
      </c>
      <c r="G8" s="585">
        <v>6</v>
      </c>
      <c r="H8" s="583">
        <v>1</v>
      </c>
      <c r="I8" s="584">
        <v>2</v>
      </c>
      <c r="J8" s="584">
        <v>3</v>
      </c>
      <c r="K8" s="584">
        <v>4</v>
      </c>
      <c r="L8" s="584">
        <v>5</v>
      </c>
      <c r="M8" s="586" t="s">
        <v>242</v>
      </c>
      <c r="N8" s="584">
        <v>6</v>
      </c>
      <c r="O8" s="584">
        <v>7</v>
      </c>
      <c r="P8" s="585">
        <v>8</v>
      </c>
      <c r="Q8" s="587">
        <v>1</v>
      </c>
      <c r="R8" s="588">
        <v>2</v>
      </c>
      <c r="S8" s="589">
        <v>3</v>
      </c>
      <c r="T8" s="589">
        <v>4</v>
      </c>
      <c r="U8" s="589">
        <v>5</v>
      </c>
      <c r="V8" s="590">
        <v>6</v>
      </c>
      <c r="W8" s="587">
        <v>1</v>
      </c>
      <c r="X8" s="588">
        <v>2</v>
      </c>
      <c r="Y8" s="589">
        <v>3</v>
      </c>
      <c r="Z8" s="589">
        <v>4</v>
      </c>
      <c r="AA8" s="589">
        <v>5</v>
      </c>
      <c r="AB8" s="590">
        <v>6</v>
      </c>
      <c r="AC8" s="591">
        <v>1</v>
      </c>
      <c r="AD8" s="584">
        <v>2</v>
      </c>
      <c r="AE8" s="584">
        <v>3</v>
      </c>
      <c r="AF8" s="584">
        <v>4</v>
      </c>
      <c r="AG8" s="584">
        <v>5</v>
      </c>
      <c r="AH8" s="592" t="s">
        <v>242</v>
      </c>
      <c r="AI8" s="584">
        <v>6</v>
      </c>
      <c r="AJ8" s="584">
        <v>7</v>
      </c>
      <c r="AK8" s="585">
        <v>8</v>
      </c>
      <c r="AL8" s="420"/>
      <c r="AM8" s="420"/>
      <c r="AN8" s="420"/>
    </row>
    <row r="9" spans="1:40" ht="14" x14ac:dyDescent="0.2">
      <c r="A9" s="441" t="str">
        <f>'orario Docenti da compilare'!B63</f>
        <v>Argese Laura</v>
      </c>
      <c r="B9" s="442"/>
      <c r="C9" s="443" t="s">
        <v>234</v>
      </c>
      <c r="D9" s="443" t="s">
        <v>234</v>
      </c>
      <c r="E9" s="443" t="s">
        <v>237</v>
      </c>
      <c r="F9" s="443" t="s">
        <v>237</v>
      </c>
      <c r="G9" s="444" t="s">
        <v>23</v>
      </c>
      <c r="H9" s="445" t="s">
        <v>237</v>
      </c>
      <c r="I9" s="443" t="s">
        <v>237</v>
      </c>
      <c r="J9" s="443" t="s">
        <v>234</v>
      </c>
      <c r="K9" s="443" t="s">
        <v>234</v>
      </c>
      <c r="L9" s="443" t="s">
        <v>234</v>
      </c>
      <c r="M9" s="446" t="s">
        <v>321</v>
      </c>
      <c r="N9" s="443"/>
      <c r="O9" s="443"/>
      <c r="P9" s="444"/>
      <c r="Q9" s="447"/>
      <c r="R9" s="448"/>
      <c r="S9" s="449" t="s">
        <v>237</v>
      </c>
      <c r="T9" s="449" t="s">
        <v>237</v>
      </c>
      <c r="U9" s="449" t="s">
        <v>234</v>
      </c>
      <c r="V9" s="450" t="s">
        <v>234</v>
      </c>
      <c r="W9" s="447"/>
      <c r="X9" s="449" t="s">
        <v>318</v>
      </c>
      <c r="Y9" s="443" t="s">
        <v>237</v>
      </c>
      <c r="Z9" s="443" t="s">
        <v>237</v>
      </c>
      <c r="AA9" s="443" t="s">
        <v>234</v>
      </c>
      <c r="AB9" s="444" t="s">
        <v>234</v>
      </c>
      <c r="AC9" s="445"/>
      <c r="AD9" s="443"/>
      <c r="AE9" s="443" t="s">
        <v>237</v>
      </c>
      <c r="AF9" s="443" t="s">
        <v>23</v>
      </c>
      <c r="AG9" s="443" t="s">
        <v>234</v>
      </c>
      <c r="AH9" s="593"/>
      <c r="AI9" s="443" t="s">
        <v>234</v>
      </c>
      <c r="AJ9" s="443" t="s">
        <v>237</v>
      </c>
      <c r="AK9" s="444" t="s">
        <v>237</v>
      </c>
      <c r="AL9" s="407">
        <f t="shared" ref="AL9:AL47" si="0">COUNTIF(B9,"1*")+COUNTIF(B9,"2*")+COUNTIF(B9,"3*")+COUNTIF(H9,"1*")+COUNTIF(H9,"2*")+COUNTIF(H9,"3*")+COUNTIF(Q9,"1*")+COUNTIF(Q9,"2*")+COUNTIF(Q9,"3*")+COUNTIF(W9,"1*")+COUNTIF(W9,"2*")+COUNTIF(W9,"3*")+COUNTIF(AC9,"1*")+COUNTIF(AC9,"2*")+COUNTIF(AC9,"3*")</f>
        <v>1</v>
      </c>
      <c r="AM9" s="407">
        <f t="shared" ref="AM9:AM47" si="1">COUNTIF(N9:P9,"1*")+COUNTIF(N9:P9,"2*")+COUNTIF(N9:P9,"3*")+COUNTIF(AI9:AK9,"1*")+COUNTIF(AI9:AK9,"2*")+COUNTIF(AI9:AK9,"3*")</f>
        <v>3</v>
      </c>
      <c r="AN9" s="407">
        <f t="shared" ref="AN9:AN47" si="2">COUNTIF(B9:AK9,"D")</f>
        <v>2</v>
      </c>
    </row>
    <row r="10" spans="1:40" ht="14" x14ac:dyDescent="0.2">
      <c r="A10" s="441" t="str">
        <f>'orario Docenti da compilare'!B64</f>
        <v>Bassani Angela</v>
      </c>
      <c r="B10" s="452"/>
      <c r="C10" s="453"/>
      <c r="D10" s="453"/>
      <c r="E10" s="453"/>
      <c r="F10" s="453"/>
      <c r="G10" s="454"/>
      <c r="H10" s="455" t="s">
        <v>230</v>
      </c>
      <c r="I10" s="453" t="s">
        <v>230</v>
      </c>
      <c r="J10" s="453" t="s">
        <v>318</v>
      </c>
      <c r="K10" s="453"/>
      <c r="L10" s="453"/>
      <c r="M10" s="456" t="s">
        <v>321</v>
      </c>
      <c r="N10" s="453" t="s">
        <v>229</v>
      </c>
      <c r="O10" s="453" t="s">
        <v>229</v>
      </c>
      <c r="P10" s="454" t="s">
        <v>23</v>
      </c>
      <c r="Q10" s="457" t="s">
        <v>228</v>
      </c>
      <c r="R10" s="458" t="s">
        <v>228</v>
      </c>
      <c r="S10" s="458"/>
      <c r="T10" s="458"/>
      <c r="U10" s="458"/>
      <c r="V10" s="459"/>
      <c r="W10" s="457" t="s">
        <v>231</v>
      </c>
      <c r="X10" s="458" t="s">
        <v>231</v>
      </c>
      <c r="Y10" s="453"/>
      <c r="Z10" s="453"/>
      <c r="AA10" s="453"/>
      <c r="AB10" s="454"/>
      <c r="AC10" s="455" t="s">
        <v>232</v>
      </c>
      <c r="AD10" s="453" t="s">
        <v>232</v>
      </c>
      <c r="AE10" s="453"/>
      <c r="AF10" s="453"/>
      <c r="AG10" s="453"/>
      <c r="AH10" s="456"/>
      <c r="AI10" s="453" t="s">
        <v>23</v>
      </c>
      <c r="AJ10" s="453" t="s">
        <v>227</v>
      </c>
      <c r="AK10" s="454" t="s">
        <v>227</v>
      </c>
      <c r="AL10" s="407">
        <f t="shared" si="0"/>
        <v>4</v>
      </c>
      <c r="AM10" s="407">
        <f t="shared" si="1"/>
        <v>4</v>
      </c>
      <c r="AN10" s="407">
        <f t="shared" si="2"/>
        <v>2</v>
      </c>
    </row>
    <row r="11" spans="1:40" ht="14" x14ac:dyDescent="0.2">
      <c r="A11" s="441" t="str">
        <f>'orario Docenti da compilare'!B65</f>
        <v>Brich Eleonora</v>
      </c>
      <c r="B11" s="452"/>
      <c r="C11" s="453"/>
      <c r="D11" s="453" t="s">
        <v>230</v>
      </c>
      <c r="E11" s="453" t="s">
        <v>231</v>
      </c>
      <c r="F11" s="453" t="s">
        <v>318</v>
      </c>
      <c r="G11" s="454" t="s">
        <v>232</v>
      </c>
      <c r="H11" s="455"/>
      <c r="I11" s="453"/>
      <c r="J11" s="453" t="s">
        <v>230</v>
      </c>
      <c r="K11" s="453" t="s">
        <v>231</v>
      </c>
      <c r="L11" s="453" t="s">
        <v>231</v>
      </c>
      <c r="M11" s="456"/>
      <c r="N11" s="453" t="s">
        <v>232</v>
      </c>
      <c r="O11" s="453" t="s">
        <v>232</v>
      </c>
      <c r="P11" s="454" t="s">
        <v>230</v>
      </c>
      <c r="Q11" s="457"/>
      <c r="R11" s="458"/>
      <c r="S11" s="458"/>
      <c r="T11" s="458" t="s">
        <v>230</v>
      </c>
      <c r="U11" s="458" t="s">
        <v>231</v>
      </c>
      <c r="V11" s="459" t="s">
        <v>232</v>
      </c>
      <c r="W11" s="457"/>
      <c r="X11" s="458" t="s">
        <v>23</v>
      </c>
      <c r="Y11" s="453" t="s">
        <v>230</v>
      </c>
      <c r="Z11" s="453" t="s">
        <v>232</v>
      </c>
      <c r="AA11" s="453" t="s">
        <v>232</v>
      </c>
      <c r="AB11" s="454" t="s">
        <v>231</v>
      </c>
      <c r="AC11" s="455" t="s">
        <v>230</v>
      </c>
      <c r="AD11" s="453" t="s">
        <v>230</v>
      </c>
      <c r="AE11" s="453"/>
      <c r="AF11" s="453" t="s">
        <v>231</v>
      </c>
      <c r="AG11" s="453" t="s">
        <v>231</v>
      </c>
      <c r="AH11" s="594" t="s">
        <v>321</v>
      </c>
      <c r="AI11" s="453" t="s">
        <v>232</v>
      </c>
      <c r="AJ11" s="453" t="s">
        <v>23</v>
      </c>
      <c r="AK11" s="454"/>
      <c r="AL11" s="407">
        <f t="shared" si="0"/>
        <v>1</v>
      </c>
      <c r="AM11" s="407">
        <f t="shared" si="1"/>
        <v>4</v>
      </c>
      <c r="AN11" s="407">
        <f t="shared" si="2"/>
        <v>2</v>
      </c>
    </row>
    <row r="12" spans="1:40" ht="14" x14ac:dyDescent="0.2">
      <c r="A12" s="441" t="str">
        <f>'orario Docenti da compilare'!B66</f>
        <v>Broggini Andrea</v>
      </c>
      <c r="B12" s="452"/>
      <c r="C12" s="453" t="s">
        <v>23</v>
      </c>
      <c r="D12" s="453" t="s">
        <v>233</v>
      </c>
      <c r="E12" s="453" t="s">
        <v>233</v>
      </c>
      <c r="F12" s="453" t="s">
        <v>238</v>
      </c>
      <c r="G12" s="454" t="s">
        <v>238</v>
      </c>
      <c r="H12" s="455"/>
      <c r="I12" s="453"/>
      <c r="J12" s="453"/>
      <c r="K12" s="453"/>
      <c r="L12" s="453" t="s">
        <v>318</v>
      </c>
      <c r="M12" s="595" t="s">
        <v>323</v>
      </c>
      <c r="N12" s="453" t="s">
        <v>23</v>
      </c>
      <c r="O12" s="453" t="s">
        <v>231</v>
      </c>
      <c r="P12" s="454" t="s">
        <v>231</v>
      </c>
      <c r="Q12" s="457" t="s">
        <v>232</v>
      </c>
      <c r="R12" s="458" t="s">
        <v>232</v>
      </c>
      <c r="S12" s="458" t="s">
        <v>235</v>
      </c>
      <c r="T12" s="458" t="s">
        <v>235</v>
      </c>
      <c r="U12" s="458" t="s">
        <v>237</v>
      </c>
      <c r="V12" s="459" t="s">
        <v>237</v>
      </c>
      <c r="W12" s="457" t="s">
        <v>234</v>
      </c>
      <c r="X12" s="458" t="s">
        <v>234</v>
      </c>
      <c r="Y12" s="453" t="s">
        <v>236</v>
      </c>
      <c r="Z12" s="453" t="s">
        <v>236</v>
      </c>
      <c r="AA12" s="453" t="s">
        <v>230</v>
      </c>
      <c r="AB12" s="454" t="s">
        <v>230</v>
      </c>
      <c r="AC12" s="455"/>
      <c r="AD12" s="453"/>
      <c r="AE12" s="453"/>
      <c r="AF12" s="453"/>
      <c r="AG12" s="453"/>
      <c r="AH12" s="456"/>
      <c r="AI12" s="453"/>
      <c r="AJ12" s="453"/>
      <c r="AK12" s="454"/>
      <c r="AL12" s="407">
        <f t="shared" si="0"/>
        <v>2</v>
      </c>
      <c r="AM12" s="407">
        <f t="shared" si="1"/>
        <v>2</v>
      </c>
      <c r="AN12" s="407">
        <f t="shared" si="2"/>
        <v>2</v>
      </c>
    </row>
    <row r="13" spans="1:40" ht="14" x14ac:dyDescent="0.2">
      <c r="A13" s="441" t="str">
        <f>'orario Docenti da compilare'!B67</f>
        <v>Bronzi Giulia</v>
      </c>
      <c r="B13" s="452" t="s">
        <v>232</v>
      </c>
      <c r="C13" s="453" t="s">
        <v>232</v>
      </c>
      <c r="D13" s="453" t="s">
        <v>23</v>
      </c>
      <c r="E13" s="453" t="s">
        <v>226</v>
      </c>
      <c r="F13" s="453" t="s">
        <v>226</v>
      </c>
      <c r="G13" s="454" t="s">
        <v>226</v>
      </c>
      <c r="H13" s="455" t="s">
        <v>226</v>
      </c>
      <c r="I13" s="453" t="s">
        <v>226</v>
      </c>
      <c r="J13" s="453" t="s">
        <v>232</v>
      </c>
      <c r="K13" s="453" t="s">
        <v>232</v>
      </c>
      <c r="L13" s="453" t="s">
        <v>232</v>
      </c>
      <c r="M13" s="456"/>
      <c r="N13" s="453"/>
      <c r="O13" s="453"/>
      <c r="P13" s="454"/>
      <c r="Q13" s="457" t="s">
        <v>226</v>
      </c>
      <c r="R13" s="458" t="s">
        <v>318</v>
      </c>
      <c r="S13" s="458" t="s">
        <v>232</v>
      </c>
      <c r="T13" s="458" t="s">
        <v>226</v>
      </c>
      <c r="U13" s="458"/>
      <c r="V13" s="459" t="s">
        <v>226</v>
      </c>
      <c r="W13" s="457" t="s">
        <v>232</v>
      </c>
      <c r="X13" s="458" t="s">
        <v>232</v>
      </c>
      <c r="Y13" s="453" t="s">
        <v>232</v>
      </c>
      <c r="Z13" s="453" t="s">
        <v>226</v>
      </c>
      <c r="AA13" s="453" t="s">
        <v>229</v>
      </c>
      <c r="AB13" s="454" t="s">
        <v>229</v>
      </c>
      <c r="AC13" s="455" t="s">
        <v>226</v>
      </c>
      <c r="AD13" s="453" t="s">
        <v>226</v>
      </c>
      <c r="AE13" s="453"/>
      <c r="AF13" s="453"/>
      <c r="AG13" s="453"/>
      <c r="AH13" s="594" t="s">
        <v>321</v>
      </c>
      <c r="AI13" s="453" t="s">
        <v>229</v>
      </c>
      <c r="AJ13" s="453" t="s">
        <v>232</v>
      </c>
      <c r="AK13" s="454" t="s">
        <v>232</v>
      </c>
      <c r="AL13" s="407">
        <f t="shared" si="0"/>
        <v>5</v>
      </c>
      <c r="AM13" s="407">
        <f t="shared" si="1"/>
        <v>3</v>
      </c>
      <c r="AN13" s="407">
        <f t="shared" si="2"/>
        <v>1</v>
      </c>
    </row>
    <row r="14" spans="1:40" ht="14" x14ac:dyDescent="0.2">
      <c r="A14" s="441" t="str">
        <f>'orario Docenti da compilare'!B68</f>
        <v>Capellaro Valeria</v>
      </c>
      <c r="B14" s="461" t="s">
        <v>231</v>
      </c>
      <c r="C14" s="453"/>
      <c r="D14" s="453" t="s">
        <v>232</v>
      </c>
      <c r="E14" s="453" t="s">
        <v>230</v>
      </c>
      <c r="F14" s="453"/>
      <c r="G14" s="454"/>
      <c r="H14" s="455"/>
      <c r="I14" s="453"/>
      <c r="J14" s="453"/>
      <c r="K14" s="453"/>
      <c r="L14" s="453"/>
      <c r="M14" s="456"/>
      <c r="N14" s="453" t="s">
        <v>231</v>
      </c>
      <c r="O14" s="462" t="s">
        <v>230</v>
      </c>
      <c r="P14" s="463" t="s">
        <v>232</v>
      </c>
      <c r="Q14" s="464" t="s">
        <v>231</v>
      </c>
      <c r="R14" s="458"/>
      <c r="S14" s="465" t="s">
        <v>230</v>
      </c>
      <c r="T14" s="465" t="s">
        <v>231</v>
      </c>
      <c r="U14" s="465" t="s">
        <v>232</v>
      </c>
      <c r="V14" s="459"/>
      <c r="W14" s="457"/>
      <c r="X14" s="458"/>
      <c r="Y14" s="453"/>
      <c r="Z14" s="453" t="s">
        <v>230</v>
      </c>
      <c r="AA14" s="453" t="s">
        <v>23</v>
      </c>
      <c r="AB14" s="454" t="s">
        <v>232</v>
      </c>
      <c r="AC14" s="455" t="s">
        <v>23</v>
      </c>
      <c r="AD14" s="453"/>
      <c r="AE14" s="453" t="s">
        <v>230</v>
      </c>
      <c r="AF14" s="453" t="s">
        <v>318</v>
      </c>
      <c r="AG14" s="453" t="s">
        <v>232</v>
      </c>
      <c r="AH14" s="456" t="s">
        <v>323</v>
      </c>
      <c r="AI14" s="453" t="s">
        <v>231</v>
      </c>
      <c r="AJ14" s="453"/>
      <c r="AK14" s="454"/>
      <c r="AL14" s="407">
        <f t="shared" si="0"/>
        <v>2</v>
      </c>
      <c r="AM14" s="407">
        <f t="shared" si="1"/>
        <v>4</v>
      </c>
      <c r="AN14" s="407">
        <f t="shared" si="2"/>
        <v>2</v>
      </c>
    </row>
    <row r="15" spans="1:40" ht="14" x14ac:dyDescent="0.2">
      <c r="A15" s="441" t="str">
        <f>'orario Docenti da compilare'!B69</f>
        <v>Capra Giorgio</v>
      </c>
      <c r="B15" s="452" t="s">
        <v>227</v>
      </c>
      <c r="C15" s="453" t="s">
        <v>227</v>
      </c>
      <c r="D15" s="453" t="s">
        <v>224</v>
      </c>
      <c r="E15" s="453" t="s">
        <v>224</v>
      </c>
      <c r="F15" s="453" t="s">
        <v>318</v>
      </c>
      <c r="G15" s="454"/>
      <c r="H15" s="455"/>
      <c r="I15" s="453"/>
      <c r="J15" s="453"/>
      <c r="K15" s="453" t="s">
        <v>227</v>
      </c>
      <c r="L15" s="453" t="s">
        <v>227</v>
      </c>
      <c r="M15" s="456" t="s">
        <v>321</v>
      </c>
      <c r="N15" s="453" t="s">
        <v>227</v>
      </c>
      <c r="O15" s="453" t="s">
        <v>23</v>
      </c>
      <c r="P15" s="454" t="s">
        <v>224</v>
      </c>
      <c r="Q15" s="457" t="s">
        <v>224</v>
      </c>
      <c r="R15" s="458" t="s">
        <v>224</v>
      </c>
      <c r="S15" s="458"/>
      <c r="T15" s="458" t="s">
        <v>227</v>
      </c>
      <c r="U15" s="458" t="s">
        <v>227</v>
      </c>
      <c r="V15" s="459" t="s">
        <v>23</v>
      </c>
      <c r="W15" s="457" t="s">
        <v>227</v>
      </c>
      <c r="X15" s="458" t="s">
        <v>227</v>
      </c>
      <c r="Y15" s="453" t="s">
        <v>224</v>
      </c>
      <c r="Z15" s="453" t="s">
        <v>224</v>
      </c>
      <c r="AA15" s="453"/>
      <c r="AB15" s="454" t="s">
        <v>224</v>
      </c>
      <c r="AC15" s="455" t="s">
        <v>227</v>
      </c>
      <c r="AD15" s="453" t="s">
        <v>227</v>
      </c>
      <c r="AE15" s="453"/>
      <c r="AF15" s="453" t="s">
        <v>224</v>
      </c>
      <c r="AG15" s="453" t="s">
        <v>224</v>
      </c>
      <c r="AH15" s="456"/>
      <c r="AI15" s="453" t="s">
        <v>224</v>
      </c>
      <c r="AJ15" s="453"/>
      <c r="AK15" s="454"/>
      <c r="AL15" s="407">
        <f t="shared" si="0"/>
        <v>4</v>
      </c>
      <c r="AM15" s="407">
        <f t="shared" si="1"/>
        <v>3</v>
      </c>
      <c r="AN15" s="407">
        <f t="shared" si="2"/>
        <v>2</v>
      </c>
    </row>
    <row r="16" spans="1:40" ht="14" x14ac:dyDescent="0.2">
      <c r="A16" s="441" t="str">
        <f>'orario Docenti da compilare'!B70</f>
        <v>Casati Chiara</v>
      </c>
      <c r="B16" s="452"/>
      <c r="C16" s="453"/>
      <c r="D16" s="453"/>
      <c r="E16" s="453"/>
      <c r="F16" s="453"/>
      <c r="G16" s="454"/>
      <c r="H16" s="455"/>
      <c r="I16" s="453" t="s">
        <v>233</v>
      </c>
      <c r="J16" s="453" t="s">
        <v>233</v>
      </c>
      <c r="K16" s="453" t="s">
        <v>238</v>
      </c>
      <c r="L16" s="453" t="s">
        <v>238</v>
      </c>
      <c r="M16" s="595" t="s">
        <v>323</v>
      </c>
      <c r="N16" s="453" t="s">
        <v>23</v>
      </c>
      <c r="O16" s="453" t="s">
        <v>235</v>
      </c>
      <c r="P16" s="454" t="s">
        <v>235</v>
      </c>
      <c r="Q16" s="457" t="s">
        <v>234</v>
      </c>
      <c r="R16" s="458" t="s">
        <v>234</v>
      </c>
      <c r="S16" s="458" t="s">
        <v>318</v>
      </c>
      <c r="T16" s="398"/>
      <c r="U16" s="398"/>
      <c r="V16" s="466"/>
      <c r="W16" s="457"/>
      <c r="X16" s="458"/>
      <c r="Y16" s="453"/>
      <c r="Z16" s="453"/>
      <c r="AA16" s="453"/>
      <c r="AB16" s="454"/>
      <c r="AC16" s="467"/>
      <c r="AD16" s="468"/>
      <c r="AE16" s="468"/>
      <c r="AF16" s="468"/>
      <c r="AG16" s="468"/>
      <c r="AH16" s="468"/>
      <c r="AI16" s="468"/>
      <c r="AJ16" s="468"/>
      <c r="AK16" s="469"/>
      <c r="AL16" s="407">
        <f t="shared" si="0"/>
        <v>1</v>
      </c>
      <c r="AM16" s="407">
        <f t="shared" si="1"/>
        <v>2</v>
      </c>
      <c r="AN16" s="407">
        <f t="shared" si="2"/>
        <v>1</v>
      </c>
    </row>
    <row r="17" spans="1:40" ht="14" x14ac:dyDescent="0.2">
      <c r="A17" s="441" t="str">
        <f>'orario Docenti da compilare'!B71</f>
        <v>Cipriano Anna Giulia</v>
      </c>
      <c r="B17" s="455"/>
      <c r="C17" s="453"/>
      <c r="D17" s="453"/>
      <c r="E17" s="453"/>
      <c r="F17" s="470" t="s">
        <v>227</v>
      </c>
      <c r="G17" s="471" t="s">
        <v>237</v>
      </c>
      <c r="H17" s="472" t="s">
        <v>236</v>
      </c>
      <c r="I17" s="470" t="s">
        <v>235</v>
      </c>
      <c r="J17" s="470" t="s">
        <v>229</v>
      </c>
      <c r="K17" s="398" t="s">
        <v>318</v>
      </c>
      <c r="L17" s="398"/>
      <c r="M17" s="456" t="s">
        <v>323</v>
      </c>
      <c r="N17" s="470" t="s">
        <v>237</v>
      </c>
      <c r="O17" s="470" t="s">
        <v>227</v>
      </c>
      <c r="P17" s="471" t="s">
        <v>228</v>
      </c>
      <c r="Q17" s="457"/>
      <c r="R17" s="458"/>
      <c r="S17" s="458"/>
      <c r="T17" s="458"/>
      <c r="U17" s="458"/>
      <c r="V17" s="466"/>
      <c r="W17" s="472" t="s">
        <v>228</v>
      </c>
      <c r="X17" s="470" t="s">
        <v>229</v>
      </c>
      <c r="Y17" s="398" t="s">
        <v>23</v>
      </c>
      <c r="Z17" s="453"/>
      <c r="AA17" s="398"/>
      <c r="AB17" s="454"/>
      <c r="AC17" s="455"/>
      <c r="AD17" s="453"/>
      <c r="AE17" s="453"/>
      <c r="AF17" s="453"/>
      <c r="AG17" s="470" t="s">
        <v>235</v>
      </c>
      <c r="AH17" s="456"/>
      <c r="AI17" s="470" t="s">
        <v>236</v>
      </c>
      <c r="AJ17" s="453" t="s">
        <v>23</v>
      </c>
      <c r="AK17" s="454"/>
      <c r="AL17" s="407">
        <f t="shared" si="0"/>
        <v>2</v>
      </c>
      <c r="AM17" s="407">
        <f t="shared" si="1"/>
        <v>4</v>
      </c>
      <c r="AN17" s="407">
        <f t="shared" si="2"/>
        <v>2</v>
      </c>
    </row>
    <row r="18" spans="1:40" ht="14" x14ac:dyDescent="0.2">
      <c r="A18" s="441" t="str">
        <f>'orario Docenti da compilare'!B72</f>
        <v>Crespi Barbara</v>
      </c>
      <c r="B18" s="452" t="s">
        <v>233</v>
      </c>
      <c r="C18" s="453" t="s">
        <v>233</v>
      </c>
      <c r="D18" s="453"/>
      <c r="E18" s="453" t="s">
        <v>234</v>
      </c>
      <c r="F18" s="453" t="s">
        <v>235</v>
      </c>
      <c r="G18" s="454" t="s">
        <v>235</v>
      </c>
      <c r="H18" s="455" t="s">
        <v>234</v>
      </c>
      <c r="I18" s="453" t="s">
        <v>234</v>
      </c>
      <c r="J18" s="453" t="s">
        <v>318</v>
      </c>
      <c r="K18" s="453"/>
      <c r="L18" s="453"/>
      <c r="M18" s="456"/>
      <c r="N18" s="453"/>
      <c r="O18" s="453"/>
      <c r="P18" s="454"/>
      <c r="Q18" s="457"/>
      <c r="R18" s="458" t="s">
        <v>233</v>
      </c>
      <c r="S18" s="458" t="s">
        <v>234</v>
      </c>
      <c r="T18" s="458"/>
      <c r="U18" s="458" t="s">
        <v>23</v>
      </c>
      <c r="V18" s="459" t="s">
        <v>235</v>
      </c>
      <c r="W18" s="457" t="s">
        <v>235</v>
      </c>
      <c r="X18" s="458" t="s">
        <v>235</v>
      </c>
      <c r="Y18" s="453" t="s">
        <v>234</v>
      </c>
      <c r="Z18" s="453" t="s">
        <v>233</v>
      </c>
      <c r="AA18" s="453" t="s">
        <v>233</v>
      </c>
      <c r="AB18" s="454"/>
      <c r="AC18" s="455" t="s">
        <v>235</v>
      </c>
      <c r="AD18" s="453" t="s">
        <v>23</v>
      </c>
      <c r="AE18" s="453" t="s">
        <v>234</v>
      </c>
      <c r="AF18" s="453" t="s">
        <v>234</v>
      </c>
      <c r="AG18" s="453"/>
      <c r="AH18" s="456" t="s">
        <v>323</v>
      </c>
      <c r="AI18" s="453" t="s">
        <v>235</v>
      </c>
      <c r="AJ18" s="453" t="s">
        <v>233</v>
      </c>
      <c r="AK18" s="454" t="s">
        <v>233</v>
      </c>
      <c r="AL18" s="407">
        <f t="shared" si="0"/>
        <v>4</v>
      </c>
      <c r="AM18" s="407">
        <f t="shared" si="1"/>
        <v>3</v>
      </c>
      <c r="AN18" s="407">
        <f t="shared" si="2"/>
        <v>2</v>
      </c>
    </row>
    <row r="19" spans="1:40" ht="14" x14ac:dyDescent="0.2">
      <c r="A19" s="441" t="str">
        <f>'orario Docenti da compilare'!B73</f>
        <v>Ferdani Elisa</v>
      </c>
      <c r="B19" s="455"/>
      <c r="C19" s="453" t="s">
        <v>318</v>
      </c>
      <c r="D19" s="453" t="s">
        <v>227</v>
      </c>
      <c r="E19" s="453" t="s">
        <v>227</v>
      </c>
      <c r="F19" s="453" t="s">
        <v>229</v>
      </c>
      <c r="G19" s="454" t="s">
        <v>229</v>
      </c>
      <c r="H19" s="455"/>
      <c r="I19" s="473"/>
      <c r="J19" s="468"/>
      <c r="K19" s="468"/>
      <c r="L19" s="468"/>
      <c r="M19" s="456"/>
      <c r="N19" s="468"/>
      <c r="O19" s="468"/>
      <c r="P19" s="469"/>
      <c r="Q19" s="457"/>
      <c r="R19" s="474"/>
      <c r="S19" s="458"/>
      <c r="T19" s="458"/>
      <c r="U19" s="458"/>
      <c r="V19" s="459"/>
      <c r="W19" s="467"/>
      <c r="X19" s="468"/>
      <c r="Y19" s="468"/>
      <c r="Z19" s="468"/>
      <c r="AA19" s="468"/>
      <c r="AB19" s="469"/>
      <c r="AC19" s="455" t="s">
        <v>228</v>
      </c>
      <c r="AD19" s="453" t="s">
        <v>228</v>
      </c>
      <c r="AE19" s="453" t="s">
        <v>23</v>
      </c>
      <c r="AF19" s="453"/>
      <c r="AG19" s="453"/>
      <c r="AH19" s="456" t="s">
        <v>321</v>
      </c>
      <c r="AI19" s="468"/>
      <c r="AJ19" s="468"/>
      <c r="AK19" s="469"/>
      <c r="AL19" s="407">
        <f t="shared" si="0"/>
        <v>1</v>
      </c>
      <c r="AM19" s="407">
        <f t="shared" si="1"/>
        <v>0</v>
      </c>
      <c r="AN19" s="407">
        <f t="shared" si="2"/>
        <v>1</v>
      </c>
    </row>
    <row r="20" spans="1:40" ht="14" x14ac:dyDescent="0.2">
      <c r="A20" s="441" t="str">
        <f>'orario Docenti da compilare'!B74</f>
        <v>Ferraresi Federica</v>
      </c>
      <c r="B20" s="452" t="s">
        <v>228</v>
      </c>
      <c r="C20" s="453" t="s">
        <v>228</v>
      </c>
      <c r="D20" s="453" t="s">
        <v>23</v>
      </c>
      <c r="E20" s="453"/>
      <c r="F20" s="453" t="s">
        <v>225</v>
      </c>
      <c r="G20" s="454" t="s">
        <v>225</v>
      </c>
      <c r="H20" s="455" t="s">
        <v>228</v>
      </c>
      <c r="I20" s="453" t="s">
        <v>228</v>
      </c>
      <c r="J20" s="453" t="s">
        <v>228</v>
      </c>
      <c r="K20" s="453" t="s">
        <v>225</v>
      </c>
      <c r="L20" s="453" t="s">
        <v>225</v>
      </c>
      <c r="M20" s="456"/>
      <c r="N20" s="453"/>
      <c r="O20" s="453"/>
      <c r="P20" s="454"/>
      <c r="Q20" s="457" t="s">
        <v>225</v>
      </c>
      <c r="R20" s="458" t="s">
        <v>225</v>
      </c>
      <c r="S20" s="458" t="s">
        <v>318</v>
      </c>
      <c r="T20" s="458"/>
      <c r="U20" s="458" t="s">
        <v>228</v>
      </c>
      <c r="V20" s="459" t="s">
        <v>228</v>
      </c>
      <c r="W20" s="457" t="s">
        <v>23</v>
      </c>
      <c r="X20" s="458" t="s">
        <v>228</v>
      </c>
      <c r="Y20" s="453" t="s">
        <v>228</v>
      </c>
      <c r="Z20" s="453" t="s">
        <v>225</v>
      </c>
      <c r="AA20" s="453" t="s">
        <v>225</v>
      </c>
      <c r="AB20" s="454" t="s">
        <v>225</v>
      </c>
      <c r="AC20" s="455"/>
      <c r="AD20" s="453"/>
      <c r="AE20" s="453"/>
      <c r="AF20" s="453" t="s">
        <v>228</v>
      </c>
      <c r="AG20" s="453" t="s">
        <v>228</v>
      </c>
      <c r="AH20" s="594" t="s">
        <v>321</v>
      </c>
      <c r="AI20" s="453"/>
      <c r="AJ20" s="453" t="s">
        <v>225</v>
      </c>
      <c r="AK20" s="454" t="s">
        <v>225</v>
      </c>
      <c r="AL20" s="407">
        <f t="shared" si="0"/>
        <v>3</v>
      </c>
      <c r="AM20" s="407">
        <f t="shared" si="1"/>
        <v>2</v>
      </c>
      <c r="AN20" s="407">
        <f t="shared" si="2"/>
        <v>2</v>
      </c>
    </row>
    <row r="21" spans="1:40" ht="15.75" customHeight="1" x14ac:dyDescent="0.2">
      <c r="A21" s="441" t="str">
        <f>'orario Docenti da compilare'!B75</f>
        <v>Ferrazzi Chiara</v>
      </c>
      <c r="B21" s="452" t="s">
        <v>238</v>
      </c>
      <c r="C21" s="453" t="s">
        <v>23</v>
      </c>
      <c r="D21" s="453" t="s">
        <v>237</v>
      </c>
      <c r="E21" s="453"/>
      <c r="F21" s="453"/>
      <c r="G21" s="454"/>
      <c r="H21" s="455"/>
      <c r="I21" s="453"/>
      <c r="J21" s="453"/>
      <c r="K21" s="453"/>
      <c r="L21" s="453" t="s">
        <v>237</v>
      </c>
      <c r="M21" s="456" t="s">
        <v>321</v>
      </c>
      <c r="N21" s="453" t="s">
        <v>238</v>
      </c>
      <c r="O21" s="453" t="s">
        <v>238</v>
      </c>
      <c r="P21" s="454" t="s">
        <v>237</v>
      </c>
      <c r="Q21" s="457" t="s">
        <v>237</v>
      </c>
      <c r="R21" s="458" t="s">
        <v>238</v>
      </c>
      <c r="S21" s="458" t="s">
        <v>238</v>
      </c>
      <c r="T21" s="458"/>
      <c r="U21" s="458"/>
      <c r="V21" s="459"/>
      <c r="W21" s="457"/>
      <c r="X21" s="458"/>
      <c r="Y21" s="453" t="s">
        <v>238</v>
      </c>
      <c r="Z21" s="453" t="s">
        <v>23</v>
      </c>
      <c r="AA21" s="453" t="s">
        <v>318</v>
      </c>
      <c r="AB21" s="454" t="s">
        <v>237</v>
      </c>
      <c r="AC21" s="455" t="s">
        <v>237</v>
      </c>
      <c r="AD21" s="453" t="s">
        <v>237</v>
      </c>
      <c r="AE21" s="453" t="s">
        <v>238</v>
      </c>
      <c r="AF21" s="453"/>
      <c r="AG21" s="453"/>
      <c r="AH21" s="456"/>
      <c r="AI21" s="453"/>
      <c r="AJ21" s="453"/>
      <c r="AK21" s="454"/>
      <c r="AL21" s="407">
        <f t="shared" si="0"/>
        <v>3</v>
      </c>
      <c r="AM21" s="407">
        <f t="shared" si="1"/>
        <v>3</v>
      </c>
      <c r="AN21" s="407">
        <f t="shared" si="2"/>
        <v>2</v>
      </c>
    </row>
    <row r="22" spans="1:40" ht="15.75" customHeight="1" x14ac:dyDescent="0.2">
      <c r="A22" s="414" t="str">
        <f>'orario Docenti da compilare'!B76</f>
        <v>Gazzaniga Lucia</v>
      </c>
      <c r="B22" s="596" t="s">
        <v>327</v>
      </c>
      <c r="C22" s="398" t="s">
        <v>235</v>
      </c>
      <c r="D22" s="398" t="s">
        <v>238</v>
      </c>
      <c r="E22" s="398" t="s">
        <v>235</v>
      </c>
      <c r="F22" s="398" t="s">
        <v>235</v>
      </c>
      <c r="G22" s="466" t="s">
        <v>226</v>
      </c>
      <c r="H22" s="597" t="s">
        <v>238</v>
      </c>
      <c r="I22" s="598" t="s">
        <v>238</v>
      </c>
      <c r="J22" s="398" t="s">
        <v>235</v>
      </c>
      <c r="K22" s="398"/>
      <c r="L22" s="398"/>
      <c r="M22" s="398"/>
      <c r="N22" s="398"/>
      <c r="O22" s="398"/>
      <c r="P22" s="466"/>
      <c r="Q22" s="464" t="s">
        <v>23</v>
      </c>
      <c r="R22" s="398" t="s">
        <v>238</v>
      </c>
      <c r="S22" s="599" t="s">
        <v>327</v>
      </c>
      <c r="T22" s="599" t="s">
        <v>327</v>
      </c>
      <c r="U22" s="398" t="s">
        <v>235</v>
      </c>
      <c r="V22" s="466" t="s">
        <v>235</v>
      </c>
      <c r="W22" s="464" t="s">
        <v>23</v>
      </c>
      <c r="X22" s="398" t="s">
        <v>235</v>
      </c>
      <c r="Y22" s="398" t="s">
        <v>226</v>
      </c>
      <c r="Z22" s="398" t="s">
        <v>226</v>
      </c>
      <c r="AA22" s="398" t="s">
        <v>235</v>
      </c>
      <c r="AB22" s="466" t="s">
        <v>235</v>
      </c>
      <c r="AC22" s="464" t="s">
        <v>235</v>
      </c>
      <c r="AD22" s="398" t="s">
        <v>238</v>
      </c>
      <c r="AE22" s="599" t="s">
        <v>328</v>
      </c>
      <c r="AF22" s="453"/>
      <c r="AG22" s="453"/>
      <c r="AH22" s="594" t="s">
        <v>321</v>
      </c>
      <c r="AI22" s="453"/>
      <c r="AJ22" s="453"/>
      <c r="AK22" s="454"/>
      <c r="AL22" s="407">
        <f t="shared" si="0"/>
        <v>3</v>
      </c>
      <c r="AM22" s="407">
        <f t="shared" si="1"/>
        <v>0</v>
      </c>
      <c r="AN22" s="407">
        <f t="shared" si="2"/>
        <v>2</v>
      </c>
    </row>
    <row r="23" spans="1:40" ht="15.75" customHeight="1" x14ac:dyDescent="0.2">
      <c r="A23" s="441" t="str">
        <f>'orario Docenti da compilare'!B77</f>
        <v>Iovane Angelo</v>
      </c>
      <c r="B23" s="452"/>
      <c r="C23" s="453"/>
      <c r="D23" s="475" t="s">
        <v>231</v>
      </c>
      <c r="E23" s="407" t="s">
        <v>228</v>
      </c>
      <c r="F23" s="453" t="s">
        <v>23</v>
      </c>
      <c r="G23" s="454" t="s">
        <v>318</v>
      </c>
      <c r="H23" s="455"/>
      <c r="I23" s="453"/>
      <c r="J23" s="453"/>
      <c r="K23" s="453"/>
      <c r="L23" s="453"/>
      <c r="M23" s="456" t="s">
        <v>323</v>
      </c>
      <c r="N23" s="453" t="s">
        <v>228</v>
      </c>
      <c r="O23" s="453"/>
      <c r="P23" s="454" t="s">
        <v>227</v>
      </c>
      <c r="Q23" s="457"/>
      <c r="R23" s="458"/>
      <c r="S23" s="458"/>
      <c r="T23" s="458"/>
      <c r="U23" s="458"/>
      <c r="V23" s="459"/>
      <c r="W23" s="457"/>
      <c r="X23" s="458"/>
      <c r="Y23" s="398"/>
      <c r="Z23" s="453"/>
      <c r="AA23" s="475" t="s">
        <v>231</v>
      </c>
      <c r="AB23" s="454" t="s">
        <v>227</v>
      </c>
      <c r="AC23" s="455"/>
      <c r="AD23" s="453"/>
      <c r="AE23" s="453"/>
      <c r="AF23" s="453"/>
      <c r="AG23" s="453"/>
      <c r="AH23" s="456"/>
      <c r="AI23" s="453"/>
      <c r="AJ23" s="453"/>
      <c r="AK23" s="454"/>
      <c r="AL23" s="407">
        <f t="shared" si="0"/>
        <v>0</v>
      </c>
      <c r="AM23" s="407">
        <f t="shared" si="1"/>
        <v>2</v>
      </c>
      <c r="AN23" s="407">
        <f t="shared" si="2"/>
        <v>1</v>
      </c>
    </row>
    <row r="24" spans="1:40" ht="15.75" customHeight="1" x14ac:dyDescent="0.2">
      <c r="A24" s="441" t="str">
        <f>'orario Docenti da compilare'!B78</f>
        <v>Malnati Eleonora</v>
      </c>
      <c r="B24" s="452" t="s">
        <v>234</v>
      </c>
      <c r="C24" s="462" t="s">
        <v>238</v>
      </c>
      <c r="D24" s="462" t="s">
        <v>235</v>
      </c>
      <c r="E24" s="453" t="s">
        <v>235</v>
      </c>
      <c r="F24" s="462" t="s">
        <v>234</v>
      </c>
      <c r="G24" s="454"/>
      <c r="H24" s="455" t="s">
        <v>235</v>
      </c>
      <c r="I24" s="453" t="s">
        <v>23</v>
      </c>
      <c r="J24" s="453" t="s">
        <v>238</v>
      </c>
      <c r="K24" s="453" t="s">
        <v>237</v>
      </c>
      <c r="L24" s="453"/>
      <c r="M24" s="456"/>
      <c r="N24" s="453" t="s">
        <v>235</v>
      </c>
      <c r="O24" s="453" t="s">
        <v>233</v>
      </c>
      <c r="P24" s="454" t="s">
        <v>234</v>
      </c>
      <c r="Q24" s="457"/>
      <c r="R24" s="458" t="s">
        <v>237</v>
      </c>
      <c r="S24" s="465" t="s">
        <v>233</v>
      </c>
      <c r="T24" s="465" t="s">
        <v>234</v>
      </c>
      <c r="U24" s="465" t="s">
        <v>235</v>
      </c>
      <c r="V24" s="459" t="s">
        <v>238</v>
      </c>
      <c r="W24" s="457" t="s">
        <v>237</v>
      </c>
      <c r="X24" s="462" t="s">
        <v>237</v>
      </c>
      <c r="Y24" s="453"/>
      <c r="Z24" s="453" t="s">
        <v>234</v>
      </c>
      <c r="AA24" s="398" t="s">
        <v>318</v>
      </c>
      <c r="AB24" s="463" t="s">
        <v>233</v>
      </c>
      <c r="AC24" s="455" t="s">
        <v>238</v>
      </c>
      <c r="AD24" s="453" t="s">
        <v>238</v>
      </c>
      <c r="AE24" s="453" t="s">
        <v>233</v>
      </c>
      <c r="AF24" s="453" t="s">
        <v>233</v>
      </c>
      <c r="AG24" s="453"/>
      <c r="AH24" s="456" t="s">
        <v>323</v>
      </c>
      <c r="AI24" s="453" t="s">
        <v>237</v>
      </c>
      <c r="AJ24" s="453"/>
      <c r="AK24" s="454"/>
      <c r="AL24" s="407">
        <f t="shared" si="0"/>
        <v>4</v>
      </c>
      <c r="AM24" s="407">
        <f t="shared" si="1"/>
        <v>4</v>
      </c>
      <c r="AN24" s="407">
        <f t="shared" si="2"/>
        <v>1</v>
      </c>
    </row>
    <row r="25" spans="1:40" ht="15.75" customHeight="1" x14ac:dyDescent="0.2">
      <c r="A25" s="441" t="str">
        <f>'orario Docenti da compilare'!B79</f>
        <v>Manzi Serena</v>
      </c>
      <c r="B25" s="455"/>
      <c r="C25" s="453"/>
      <c r="D25" s="453"/>
      <c r="E25" s="453"/>
      <c r="F25" s="453"/>
      <c r="G25" s="454"/>
      <c r="H25" s="455"/>
      <c r="I25" s="453"/>
      <c r="J25" s="453" t="s">
        <v>318</v>
      </c>
      <c r="K25" s="453" t="s">
        <v>228</v>
      </c>
      <c r="L25" s="453" t="s">
        <v>23</v>
      </c>
      <c r="M25" s="456" t="s">
        <v>323</v>
      </c>
      <c r="N25" s="453" t="s">
        <v>230</v>
      </c>
      <c r="O25" s="453" t="s">
        <v>237</v>
      </c>
      <c r="P25" s="454" t="s">
        <v>238</v>
      </c>
      <c r="Q25" s="457" t="s">
        <v>233</v>
      </c>
      <c r="R25" s="458" t="s">
        <v>226</v>
      </c>
      <c r="S25" s="458" t="s">
        <v>23</v>
      </c>
      <c r="T25" s="458" t="s">
        <v>232</v>
      </c>
      <c r="U25" s="458"/>
      <c r="V25" s="459" t="s">
        <v>231</v>
      </c>
      <c r="W25" s="457"/>
      <c r="X25" s="458"/>
      <c r="Y25" s="453"/>
      <c r="Z25" s="453"/>
      <c r="AA25" s="453"/>
      <c r="AB25" s="454"/>
      <c r="AC25" s="455"/>
      <c r="AD25" s="453" t="s">
        <v>235</v>
      </c>
      <c r="AE25" s="453" t="s">
        <v>225</v>
      </c>
      <c r="AF25" s="453" t="s">
        <v>229</v>
      </c>
      <c r="AG25" s="453" t="s">
        <v>236</v>
      </c>
      <c r="AH25" s="456"/>
      <c r="AI25" s="453" t="s">
        <v>227</v>
      </c>
      <c r="AJ25" s="453" t="s">
        <v>224</v>
      </c>
      <c r="AK25" s="454" t="s">
        <v>234</v>
      </c>
      <c r="AL25" s="407">
        <f t="shared" si="0"/>
        <v>1</v>
      </c>
      <c r="AM25" s="407">
        <f t="shared" si="1"/>
        <v>6</v>
      </c>
      <c r="AN25" s="407">
        <f t="shared" si="2"/>
        <v>2</v>
      </c>
    </row>
    <row r="26" spans="1:40" ht="15.75" customHeight="1" x14ac:dyDescent="0.2">
      <c r="A26" s="441" t="str">
        <f>'orario Docenti da compilare'!B80</f>
        <v>Manzon Maria Cristina</v>
      </c>
      <c r="B26" s="455" t="s">
        <v>230</v>
      </c>
      <c r="C26" s="453" t="s">
        <v>230</v>
      </c>
      <c r="D26" s="453" t="s">
        <v>318</v>
      </c>
      <c r="E26" s="453" t="s">
        <v>23</v>
      </c>
      <c r="F26" s="453" t="s">
        <v>231</v>
      </c>
      <c r="G26" s="454" t="s">
        <v>231</v>
      </c>
      <c r="H26" s="455" t="s">
        <v>231</v>
      </c>
      <c r="I26" s="453" t="s">
        <v>231</v>
      </c>
      <c r="J26" s="453" t="s">
        <v>231</v>
      </c>
      <c r="K26" s="453" t="s">
        <v>230</v>
      </c>
      <c r="L26" s="453" t="s">
        <v>230</v>
      </c>
      <c r="M26" s="456" t="s">
        <v>321</v>
      </c>
      <c r="N26" s="453"/>
      <c r="O26" s="453"/>
      <c r="P26" s="454"/>
      <c r="Q26" s="457"/>
      <c r="R26" s="458" t="s">
        <v>231</v>
      </c>
      <c r="S26" s="458" t="s">
        <v>231</v>
      </c>
      <c r="T26" s="458" t="s">
        <v>23</v>
      </c>
      <c r="U26" s="458" t="s">
        <v>230</v>
      </c>
      <c r="V26" s="459" t="s">
        <v>230</v>
      </c>
      <c r="W26" s="457" t="s">
        <v>230</v>
      </c>
      <c r="X26" s="458" t="s">
        <v>230</v>
      </c>
      <c r="Y26" s="453" t="s">
        <v>231</v>
      </c>
      <c r="Z26" s="453"/>
      <c r="AA26" s="453"/>
      <c r="AB26" s="454"/>
      <c r="AC26" s="455"/>
      <c r="AD26" s="453"/>
      <c r="AE26" s="453" t="s">
        <v>231</v>
      </c>
      <c r="AF26" s="453" t="s">
        <v>230</v>
      </c>
      <c r="AG26" s="453" t="s">
        <v>230</v>
      </c>
      <c r="AH26" s="456"/>
      <c r="AI26" s="453" t="s">
        <v>230</v>
      </c>
      <c r="AJ26" s="453" t="s">
        <v>231</v>
      </c>
      <c r="AK26" s="454" t="s">
        <v>231</v>
      </c>
      <c r="AL26" s="407">
        <f t="shared" si="0"/>
        <v>3</v>
      </c>
      <c r="AM26" s="407">
        <f t="shared" si="1"/>
        <v>3</v>
      </c>
      <c r="AN26" s="407">
        <f t="shared" si="2"/>
        <v>2</v>
      </c>
    </row>
    <row r="27" spans="1:40" ht="15.75" customHeight="1" x14ac:dyDescent="0.2">
      <c r="A27" s="441" t="str">
        <f>'orario Docenti da compilare'!B81</f>
        <v>Marino Valentina</v>
      </c>
      <c r="B27" s="452" t="s">
        <v>23</v>
      </c>
      <c r="C27" s="475" t="s">
        <v>231</v>
      </c>
      <c r="D27" s="453" t="s">
        <v>318</v>
      </c>
      <c r="E27" s="398"/>
      <c r="F27" s="470" t="s">
        <v>224</v>
      </c>
      <c r="G27" s="471" t="s">
        <v>234</v>
      </c>
      <c r="H27" s="472" t="s">
        <v>233</v>
      </c>
      <c r="I27" s="470" t="s">
        <v>235</v>
      </c>
      <c r="J27" s="470" t="s">
        <v>226</v>
      </c>
      <c r="K27" s="398"/>
      <c r="L27" s="398"/>
      <c r="M27" s="456"/>
      <c r="N27" s="470" t="s">
        <v>234</v>
      </c>
      <c r="O27" s="470" t="s">
        <v>224</v>
      </c>
      <c r="P27" s="471" t="s">
        <v>225</v>
      </c>
      <c r="Q27" s="457"/>
      <c r="R27" s="458"/>
      <c r="S27" s="458"/>
      <c r="T27" s="458"/>
      <c r="U27" s="458"/>
      <c r="V27" s="466"/>
      <c r="W27" s="472" t="s">
        <v>225</v>
      </c>
      <c r="X27" s="470" t="s">
        <v>226</v>
      </c>
      <c r="Y27" s="398"/>
      <c r="Z27" s="475" t="s">
        <v>231</v>
      </c>
      <c r="AA27" s="398"/>
      <c r="AB27" s="454" t="s">
        <v>238</v>
      </c>
      <c r="AC27" s="455"/>
      <c r="AD27" s="453"/>
      <c r="AE27" s="453"/>
      <c r="AF27" s="453"/>
      <c r="AG27" s="470" t="s">
        <v>235</v>
      </c>
      <c r="AH27" s="594" t="s">
        <v>321</v>
      </c>
      <c r="AI27" s="470" t="s">
        <v>233</v>
      </c>
      <c r="AJ27" s="453" t="s">
        <v>238</v>
      </c>
      <c r="AK27" s="454" t="s">
        <v>23</v>
      </c>
      <c r="AL27" s="407">
        <f t="shared" si="0"/>
        <v>2</v>
      </c>
      <c r="AM27" s="407">
        <f t="shared" si="1"/>
        <v>5</v>
      </c>
      <c r="AN27" s="407">
        <f t="shared" si="2"/>
        <v>2</v>
      </c>
    </row>
    <row r="28" spans="1:40" ht="15.75" customHeight="1" x14ac:dyDescent="0.2">
      <c r="A28" s="441" t="str">
        <f>'orario Docenti da compilare'!B82</f>
        <v>Meroi Riccardo</v>
      </c>
      <c r="B28" s="476"/>
      <c r="C28" s="468"/>
      <c r="D28" s="468"/>
      <c r="E28" s="468"/>
      <c r="F28" s="468"/>
      <c r="G28" s="454" t="s">
        <v>236</v>
      </c>
      <c r="H28" s="467"/>
      <c r="I28" s="468"/>
      <c r="J28" s="468"/>
      <c r="K28" s="398"/>
      <c r="L28" s="453"/>
      <c r="M28" s="456" t="s">
        <v>321</v>
      </c>
      <c r="N28" s="453"/>
      <c r="O28" s="453" t="s">
        <v>236</v>
      </c>
      <c r="P28" s="454" t="s">
        <v>236</v>
      </c>
      <c r="Q28" s="467"/>
      <c r="R28" s="468"/>
      <c r="S28" s="468"/>
      <c r="T28" s="468"/>
      <c r="U28" s="468"/>
      <c r="V28" s="459"/>
      <c r="W28" s="457"/>
      <c r="X28" s="458"/>
      <c r="Y28" s="453" t="s">
        <v>318</v>
      </c>
      <c r="Z28" s="453"/>
      <c r="AA28" s="453" t="s">
        <v>236</v>
      </c>
      <c r="AB28" s="454" t="s">
        <v>236</v>
      </c>
      <c r="AC28" s="455" t="s">
        <v>236</v>
      </c>
      <c r="AD28" s="453" t="s">
        <v>236</v>
      </c>
      <c r="AE28" s="453" t="s">
        <v>23</v>
      </c>
      <c r="AF28" s="453"/>
      <c r="AG28" s="468"/>
      <c r="AH28" s="456"/>
      <c r="AI28" s="468"/>
      <c r="AJ28" s="468"/>
      <c r="AK28" s="469"/>
      <c r="AL28" s="407">
        <f t="shared" si="0"/>
        <v>1</v>
      </c>
      <c r="AM28" s="407">
        <f t="shared" si="1"/>
        <v>2</v>
      </c>
      <c r="AN28" s="407">
        <f t="shared" si="2"/>
        <v>1</v>
      </c>
    </row>
    <row r="29" spans="1:40" ht="15.75" customHeight="1" x14ac:dyDescent="0.2">
      <c r="A29" s="441" t="str">
        <f>'orario Docenti da compilare'!B83</f>
        <v>Mondoni Giulia</v>
      </c>
      <c r="B29" s="452" t="s">
        <v>237</v>
      </c>
      <c r="C29" s="453" t="s">
        <v>237</v>
      </c>
      <c r="D29" s="453" t="s">
        <v>236</v>
      </c>
      <c r="E29" s="453" t="s">
        <v>236</v>
      </c>
      <c r="F29" s="453"/>
      <c r="G29" s="454"/>
      <c r="H29" s="455" t="s">
        <v>225</v>
      </c>
      <c r="I29" s="453" t="s">
        <v>225</v>
      </c>
      <c r="J29" s="453" t="s">
        <v>318</v>
      </c>
      <c r="K29" s="453" t="s">
        <v>233</v>
      </c>
      <c r="L29" s="453" t="s">
        <v>233</v>
      </c>
      <c r="M29" s="456"/>
      <c r="N29" s="453"/>
      <c r="O29" s="453"/>
      <c r="P29" s="454"/>
      <c r="Q29" s="457"/>
      <c r="R29" s="458"/>
      <c r="S29" s="458"/>
      <c r="T29" s="458" t="s">
        <v>23</v>
      </c>
      <c r="U29" s="458" t="s">
        <v>224</v>
      </c>
      <c r="V29" s="459" t="s">
        <v>224</v>
      </c>
      <c r="W29" s="457"/>
      <c r="X29" s="458"/>
      <c r="Y29" s="453"/>
      <c r="Z29" s="453" t="s">
        <v>238</v>
      </c>
      <c r="AA29" s="453" t="s">
        <v>238</v>
      </c>
      <c r="AB29" s="454"/>
      <c r="AC29" s="455" t="s">
        <v>234</v>
      </c>
      <c r="AD29" s="453" t="s">
        <v>234</v>
      </c>
      <c r="AE29" s="453" t="s">
        <v>235</v>
      </c>
      <c r="AF29" s="453" t="s">
        <v>235</v>
      </c>
      <c r="AG29" s="453" t="s">
        <v>23</v>
      </c>
      <c r="AH29" s="456"/>
      <c r="AI29" s="453"/>
      <c r="AJ29" s="453" t="s">
        <v>226</v>
      </c>
      <c r="AK29" s="454" t="s">
        <v>226</v>
      </c>
      <c r="AL29" s="407">
        <f t="shared" si="0"/>
        <v>3</v>
      </c>
      <c r="AM29" s="407">
        <f t="shared" si="1"/>
        <v>2</v>
      </c>
      <c r="AN29" s="407">
        <f t="shared" si="2"/>
        <v>2</v>
      </c>
    </row>
    <row r="30" spans="1:40" ht="15.75" customHeight="1" x14ac:dyDescent="0.2">
      <c r="A30" s="441" t="str">
        <f>'orario Docenti da compilare'!B84</f>
        <v>Niada Chiara</v>
      </c>
      <c r="B30" s="452"/>
      <c r="C30" s="453"/>
      <c r="D30" s="453" t="s">
        <v>229</v>
      </c>
      <c r="E30" s="453"/>
      <c r="F30" s="453" t="s">
        <v>228</v>
      </c>
      <c r="G30" s="454" t="s">
        <v>228</v>
      </c>
      <c r="H30" s="455" t="s">
        <v>229</v>
      </c>
      <c r="I30" s="453" t="s">
        <v>229</v>
      </c>
      <c r="J30" s="453" t="s">
        <v>227</v>
      </c>
      <c r="K30" s="453"/>
      <c r="L30" s="453" t="s">
        <v>228</v>
      </c>
      <c r="M30" s="456"/>
      <c r="N30" s="453"/>
      <c r="O30" s="453"/>
      <c r="P30" s="454"/>
      <c r="Q30" s="457" t="s">
        <v>227</v>
      </c>
      <c r="R30" s="458" t="s">
        <v>227</v>
      </c>
      <c r="S30" s="458" t="s">
        <v>228</v>
      </c>
      <c r="T30" s="458" t="s">
        <v>229</v>
      </c>
      <c r="U30" s="458"/>
      <c r="V30" s="459" t="s">
        <v>227</v>
      </c>
      <c r="W30" s="457" t="s">
        <v>229</v>
      </c>
      <c r="X30" s="458"/>
      <c r="Y30" s="453" t="s">
        <v>227</v>
      </c>
      <c r="Z30" s="453" t="s">
        <v>228</v>
      </c>
      <c r="AA30" s="453" t="s">
        <v>228</v>
      </c>
      <c r="AB30" s="454" t="s">
        <v>23</v>
      </c>
      <c r="AC30" s="455"/>
      <c r="AD30" s="453" t="s">
        <v>23</v>
      </c>
      <c r="AE30" s="453" t="s">
        <v>227</v>
      </c>
      <c r="AF30" s="453" t="s">
        <v>227</v>
      </c>
      <c r="AG30" s="453" t="s">
        <v>318</v>
      </c>
      <c r="AH30" s="456" t="s">
        <v>323</v>
      </c>
      <c r="AI30" s="453" t="s">
        <v>228</v>
      </c>
      <c r="AJ30" s="453" t="s">
        <v>229</v>
      </c>
      <c r="AK30" s="454" t="s">
        <v>229</v>
      </c>
      <c r="AL30" s="407">
        <f t="shared" si="0"/>
        <v>3</v>
      </c>
      <c r="AM30" s="407">
        <f t="shared" si="1"/>
        <v>3</v>
      </c>
      <c r="AN30" s="407">
        <f t="shared" si="2"/>
        <v>2</v>
      </c>
    </row>
    <row r="31" spans="1:40" ht="15.75" customHeight="1" x14ac:dyDescent="0.2">
      <c r="A31" s="441" t="str">
        <f>'orario Docenti da compilare'!B85</f>
        <v>Oblatore Irene</v>
      </c>
      <c r="B31" s="452"/>
      <c r="C31" s="453"/>
      <c r="D31" s="453" t="s">
        <v>226</v>
      </c>
      <c r="E31" s="453" t="s">
        <v>225</v>
      </c>
      <c r="F31" s="453"/>
      <c r="G31" s="454" t="s">
        <v>224</v>
      </c>
      <c r="H31" s="455" t="s">
        <v>23</v>
      </c>
      <c r="I31" s="453"/>
      <c r="J31" s="462" t="s">
        <v>225</v>
      </c>
      <c r="K31" s="453" t="s">
        <v>226</v>
      </c>
      <c r="L31" s="462" t="s">
        <v>224</v>
      </c>
      <c r="M31" s="594"/>
      <c r="N31" s="453"/>
      <c r="O31" s="453"/>
      <c r="P31" s="454"/>
      <c r="Q31" s="457"/>
      <c r="R31" s="458"/>
      <c r="S31" s="465" t="s">
        <v>224</v>
      </c>
      <c r="T31" s="465" t="s">
        <v>225</v>
      </c>
      <c r="U31" s="465" t="s">
        <v>226</v>
      </c>
      <c r="V31" s="459" t="s">
        <v>23</v>
      </c>
      <c r="W31" s="477" t="s">
        <v>226</v>
      </c>
      <c r="X31" s="458" t="s">
        <v>225</v>
      </c>
      <c r="Y31" s="453" t="s">
        <v>226</v>
      </c>
      <c r="Z31" s="453"/>
      <c r="AA31" s="453" t="s">
        <v>224</v>
      </c>
      <c r="AB31" s="454"/>
      <c r="AC31" s="455"/>
      <c r="AD31" s="453"/>
      <c r="AE31" s="453"/>
      <c r="AF31" s="453"/>
      <c r="AG31" s="453" t="s">
        <v>318</v>
      </c>
      <c r="AH31" s="456" t="s">
        <v>321</v>
      </c>
      <c r="AI31" s="453" t="s">
        <v>225</v>
      </c>
      <c r="AJ31" s="453"/>
      <c r="AK31" s="454" t="s">
        <v>224</v>
      </c>
      <c r="AL31" s="407">
        <f t="shared" si="0"/>
        <v>1</v>
      </c>
      <c r="AM31" s="407">
        <f t="shared" si="1"/>
        <v>2</v>
      </c>
      <c r="AN31" s="407">
        <f t="shared" si="2"/>
        <v>2</v>
      </c>
    </row>
    <row r="32" spans="1:40" ht="15.75" customHeight="1" x14ac:dyDescent="0.2">
      <c r="A32" s="441" t="str">
        <f>'orario Docenti da compilare'!B86</f>
        <v>Pallavera Matteo</v>
      </c>
      <c r="B32" s="464"/>
      <c r="C32" s="453"/>
      <c r="D32" s="453"/>
      <c r="E32" s="453"/>
      <c r="F32" s="453"/>
      <c r="G32" s="454"/>
      <c r="H32" s="464"/>
      <c r="I32" s="453" t="s">
        <v>236</v>
      </c>
      <c r="J32" s="453" t="s">
        <v>237</v>
      </c>
      <c r="K32" s="453" t="s">
        <v>23</v>
      </c>
      <c r="L32" s="453" t="s">
        <v>235</v>
      </c>
      <c r="M32" s="456" t="s">
        <v>321</v>
      </c>
      <c r="N32" s="453" t="s">
        <v>224</v>
      </c>
      <c r="O32" s="453" t="s">
        <v>234</v>
      </c>
      <c r="P32" s="454" t="s">
        <v>233</v>
      </c>
      <c r="Q32" s="457" t="s">
        <v>238</v>
      </c>
      <c r="R32" s="458" t="s">
        <v>23</v>
      </c>
      <c r="S32" s="458" t="s">
        <v>225</v>
      </c>
      <c r="T32" s="458" t="s">
        <v>233</v>
      </c>
      <c r="U32" s="458" t="s">
        <v>318</v>
      </c>
      <c r="V32" s="459"/>
      <c r="W32" s="464"/>
      <c r="X32" s="458" t="s">
        <v>236</v>
      </c>
      <c r="Y32" s="453" t="s">
        <v>235</v>
      </c>
      <c r="Z32" s="453" t="s">
        <v>229</v>
      </c>
      <c r="AA32" s="453" t="s">
        <v>237</v>
      </c>
      <c r="AB32" s="454" t="s">
        <v>226</v>
      </c>
      <c r="AC32" s="455"/>
      <c r="AD32" s="453"/>
      <c r="AE32" s="453" t="s">
        <v>224</v>
      </c>
      <c r="AF32" s="453" t="s">
        <v>225</v>
      </c>
      <c r="AG32" s="453" t="s">
        <v>229</v>
      </c>
      <c r="AH32" s="456"/>
      <c r="AI32" s="453" t="s">
        <v>226</v>
      </c>
      <c r="AJ32" s="453" t="s">
        <v>234</v>
      </c>
      <c r="AK32" s="454" t="s">
        <v>238</v>
      </c>
      <c r="AL32" s="407">
        <f t="shared" si="0"/>
        <v>1</v>
      </c>
      <c r="AM32" s="407">
        <f t="shared" si="1"/>
        <v>6</v>
      </c>
      <c r="AN32" s="407">
        <f t="shared" si="2"/>
        <v>2</v>
      </c>
    </row>
    <row r="33" spans="1:40" ht="15.75" customHeight="1" x14ac:dyDescent="0.2">
      <c r="A33" s="441" t="str">
        <f>'orario Docenti da compilare'!B87</f>
        <v>Petrizzo Arianna</v>
      </c>
      <c r="B33" s="455"/>
      <c r="C33" s="453"/>
      <c r="D33" s="453"/>
      <c r="E33" s="453"/>
      <c r="F33" s="453"/>
      <c r="G33" s="454"/>
      <c r="H33" s="455" t="s">
        <v>224</v>
      </c>
      <c r="I33" s="453" t="s">
        <v>224</v>
      </c>
      <c r="J33" s="453" t="s">
        <v>23</v>
      </c>
      <c r="K33" s="453"/>
      <c r="L33" s="453"/>
      <c r="M33" s="456"/>
      <c r="N33" s="453"/>
      <c r="O33" s="453"/>
      <c r="P33" s="454"/>
      <c r="Q33" s="457"/>
      <c r="R33" s="458"/>
      <c r="S33" s="458"/>
      <c r="T33" s="458" t="s">
        <v>224</v>
      </c>
      <c r="U33" s="458" t="s">
        <v>318</v>
      </c>
      <c r="V33" s="459"/>
      <c r="W33" s="457" t="s">
        <v>224</v>
      </c>
      <c r="X33" s="458" t="s">
        <v>224</v>
      </c>
      <c r="Y33" s="453"/>
      <c r="Z33" s="453"/>
      <c r="AA33" s="453"/>
      <c r="AB33" s="454"/>
      <c r="AC33" s="455" t="s">
        <v>224</v>
      </c>
      <c r="AD33" s="453" t="s">
        <v>224</v>
      </c>
      <c r="AE33" s="453"/>
      <c r="AF33" s="453"/>
      <c r="AG33" s="453"/>
      <c r="AH33" s="594" t="s">
        <v>321</v>
      </c>
      <c r="AI33" s="453"/>
      <c r="AJ33" s="453"/>
      <c r="AK33" s="454"/>
      <c r="AL33" s="407">
        <f t="shared" si="0"/>
        <v>3</v>
      </c>
      <c r="AM33" s="407">
        <f t="shared" si="1"/>
        <v>0</v>
      </c>
      <c r="AN33" s="407">
        <f t="shared" si="2"/>
        <v>1</v>
      </c>
    </row>
    <row r="34" spans="1:40" ht="15.75" customHeight="1" x14ac:dyDescent="0.2">
      <c r="A34" s="441" t="str">
        <f>'orario Docenti da compilare'!B88</f>
        <v>Petruzzi Matteo</v>
      </c>
      <c r="B34" s="467"/>
      <c r="C34" s="468"/>
      <c r="D34" s="468"/>
      <c r="E34" s="398" t="s">
        <v>237</v>
      </c>
      <c r="F34" s="398" t="s">
        <v>237</v>
      </c>
      <c r="G34" s="454" t="s">
        <v>237</v>
      </c>
      <c r="H34" s="455"/>
      <c r="J34" s="453" t="s">
        <v>237</v>
      </c>
      <c r="K34" s="453" t="s">
        <v>237</v>
      </c>
      <c r="L34" s="468"/>
      <c r="M34" s="468"/>
      <c r="N34" s="468"/>
      <c r="O34" s="453" t="s">
        <v>23</v>
      </c>
      <c r="P34" s="454"/>
      <c r="Q34" s="467"/>
      <c r="R34" s="468"/>
      <c r="S34" s="468"/>
      <c r="T34" s="468"/>
      <c r="U34" s="468"/>
      <c r="V34" s="459"/>
      <c r="W34" s="457"/>
      <c r="X34" s="458"/>
      <c r="Y34" s="453" t="s">
        <v>237</v>
      </c>
      <c r="Z34" s="453" t="s">
        <v>237</v>
      </c>
      <c r="AA34" s="453" t="s">
        <v>23</v>
      </c>
      <c r="AB34" s="454" t="s">
        <v>237</v>
      </c>
      <c r="AC34" s="467"/>
      <c r="AD34" s="468"/>
      <c r="AE34" s="468"/>
      <c r="AF34" s="453" t="s">
        <v>237</v>
      </c>
      <c r="AG34" s="453" t="s">
        <v>237</v>
      </c>
      <c r="AH34" s="456" t="s">
        <v>323</v>
      </c>
      <c r="AI34" s="453"/>
      <c r="AJ34" s="453"/>
      <c r="AK34" s="454"/>
      <c r="AL34" s="407">
        <f t="shared" si="0"/>
        <v>0</v>
      </c>
      <c r="AM34" s="407">
        <f t="shared" si="1"/>
        <v>0</v>
      </c>
      <c r="AN34" s="407">
        <f t="shared" si="2"/>
        <v>2</v>
      </c>
    </row>
    <row r="35" spans="1:40" ht="15.75" customHeight="1" x14ac:dyDescent="0.2">
      <c r="A35" s="441" t="str">
        <f>'orario Docenti da compilare'!B89</f>
        <v>Pietrobon Noemi</v>
      </c>
      <c r="B35" s="455" t="s">
        <v>236</v>
      </c>
      <c r="C35" s="453" t="s">
        <v>236</v>
      </c>
      <c r="D35" s="453" t="s">
        <v>318</v>
      </c>
      <c r="E35" s="453"/>
      <c r="F35" s="453" t="s">
        <v>233</v>
      </c>
      <c r="G35" s="454" t="s">
        <v>233</v>
      </c>
      <c r="H35" s="455" t="s">
        <v>23</v>
      </c>
      <c r="I35" s="453"/>
      <c r="J35" s="453" t="s">
        <v>236</v>
      </c>
      <c r="K35" s="453" t="s">
        <v>236</v>
      </c>
      <c r="L35" s="453" t="s">
        <v>236</v>
      </c>
      <c r="M35" s="456"/>
      <c r="N35" s="453" t="s">
        <v>233</v>
      </c>
      <c r="O35" s="453"/>
      <c r="P35" s="454"/>
      <c r="Q35" s="457" t="s">
        <v>236</v>
      </c>
      <c r="R35" s="465"/>
      <c r="S35" s="458" t="s">
        <v>236</v>
      </c>
      <c r="T35" s="458" t="s">
        <v>236</v>
      </c>
      <c r="U35" s="458" t="s">
        <v>233</v>
      </c>
      <c r="V35" s="459" t="s">
        <v>233</v>
      </c>
      <c r="W35" s="457" t="s">
        <v>233</v>
      </c>
      <c r="X35" s="458" t="s">
        <v>233</v>
      </c>
      <c r="Y35" s="453" t="s">
        <v>233</v>
      </c>
      <c r="Z35" s="453" t="s">
        <v>23</v>
      </c>
      <c r="AA35" s="453"/>
      <c r="AB35" s="454"/>
      <c r="AC35" s="455" t="s">
        <v>233</v>
      </c>
      <c r="AD35" s="453" t="s">
        <v>233</v>
      </c>
      <c r="AE35" s="453" t="s">
        <v>236</v>
      </c>
      <c r="AF35" s="453"/>
      <c r="AG35" s="453" t="s">
        <v>233</v>
      </c>
      <c r="AH35" s="594" t="s">
        <v>321</v>
      </c>
      <c r="AI35" s="453"/>
      <c r="AJ35" s="453" t="s">
        <v>236</v>
      </c>
      <c r="AK35" s="454" t="s">
        <v>236</v>
      </c>
      <c r="AL35" s="407">
        <f t="shared" si="0"/>
        <v>4</v>
      </c>
      <c r="AM35" s="407">
        <f t="shared" si="1"/>
        <v>3</v>
      </c>
      <c r="AN35" s="407">
        <f t="shared" si="2"/>
        <v>2</v>
      </c>
    </row>
    <row r="36" spans="1:40" ht="15.75" customHeight="1" x14ac:dyDescent="0.2">
      <c r="A36" s="441" t="str">
        <f>'orario Docenti da compilare'!B90</f>
        <v>Piraneo Michele</v>
      </c>
      <c r="B36" s="455" t="s">
        <v>229</v>
      </c>
      <c r="C36" s="453" t="s">
        <v>229</v>
      </c>
      <c r="D36" s="453" t="s">
        <v>229</v>
      </c>
      <c r="E36" s="453" t="s">
        <v>234</v>
      </c>
      <c r="F36" s="453" t="s">
        <v>234</v>
      </c>
      <c r="G36" s="454"/>
      <c r="H36" s="455"/>
      <c r="I36" s="453" t="s">
        <v>234</v>
      </c>
      <c r="J36" s="453"/>
      <c r="K36" s="453" t="s">
        <v>234</v>
      </c>
      <c r="L36" s="453" t="s">
        <v>234</v>
      </c>
      <c r="M36" s="594" t="s">
        <v>321</v>
      </c>
      <c r="N36" s="453" t="s">
        <v>229</v>
      </c>
      <c r="O36" s="453"/>
      <c r="P36" s="454"/>
      <c r="Q36" s="457" t="s">
        <v>229</v>
      </c>
      <c r="R36" s="458" t="s">
        <v>229</v>
      </c>
      <c r="S36" s="458" t="s">
        <v>234</v>
      </c>
      <c r="T36" s="458" t="s">
        <v>234</v>
      </c>
      <c r="U36" s="458" t="s">
        <v>23</v>
      </c>
      <c r="V36" s="459" t="s">
        <v>229</v>
      </c>
      <c r="W36" s="457"/>
      <c r="X36" s="458"/>
      <c r="Y36" s="453"/>
      <c r="Z36" s="453"/>
      <c r="AA36" s="453"/>
      <c r="AB36" s="454"/>
      <c r="AC36" s="455" t="s">
        <v>23</v>
      </c>
      <c r="AD36" s="453" t="s">
        <v>229</v>
      </c>
      <c r="AE36" s="453" t="s">
        <v>229</v>
      </c>
      <c r="AF36" s="453"/>
      <c r="AG36" s="453" t="s">
        <v>234</v>
      </c>
      <c r="AH36" s="456"/>
      <c r="AI36" s="453" t="s">
        <v>234</v>
      </c>
      <c r="AJ36" s="453" t="s">
        <v>229</v>
      </c>
      <c r="AK36" s="454" t="s">
        <v>229</v>
      </c>
      <c r="AL36" s="407">
        <f t="shared" si="0"/>
        <v>2</v>
      </c>
      <c r="AM36" s="407">
        <f t="shared" si="1"/>
        <v>4</v>
      </c>
      <c r="AN36" s="407">
        <f t="shared" si="2"/>
        <v>2</v>
      </c>
    </row>
    <row r="37" spans="1:40" ht="15.75" customHeight="1" x14ac:dyDescent="0.2">
      <c r="A37" s="441" t="str">
        <f>'orario Docenti da compilare'!B91</f>
        <v>Resta Luca</v>
      </c>
      <c r="B37" s="455" t="s">
        <v>224</v>
      </c>
      <c r="C37" s="453" t="s">
        <v>224</v>
      </c>
      <c r="D37" s="453" t="s">
        <v>318</v>
      </c>
      <c r="E37" s="453"/>
      <c r="F37" s="453"/>
      <c r="G37" s="454"/>
      <c r="H37" s="455" t="s">
        <v>227</v>
      </c>
      <c r="I37" s="453" t="s">
        <v>227</v>
      </c>
      <c r="J37" s="453" t="s">
        <v>23</v>
      </c>
      <c r="K37" s="453" t="s">
        <v>229</v>
      </c>
      <c r="L37" s="453" t="s">
        <v>229</v>
      </c>
      <c r="M37" s="594" t="s">
        <v>321</v>
      </c>
      <c r="N37" s="453"/>
      <c r="O37" s="453"/>
      <c r="P37" s="454"/>
      <c r="Q37" s="457"/>
      <c r="R37" s="458"/>
      <c r="S37" s="458"/>
      <c r="T37" s="458"/>
      <c r="U37" s="458"/>
      <c r="V37" s="459"/>
      <c r="W37" s="457"/>
      <c r="X37" s="458"/>
      <c r="Y37" s="453"/>
      <c r="Z37" s="453"/>
      <c r="AA37" s="453"/>
      <c r="AB37" s="454"/>
      <c r="AC37" s="455" t="s">
        <v>225</v>
      </c>
      <c r="AD37" s="453" t="s">
        <v>225</v>
      </c>
      <c r="AE37" s="453"/>
      <c r="AF37" s="453" t="s">
        <v>226</v>
      </c>
      <c r="AG37" s="453" t="s">
        <v>226</v>
      </c>
      <c r="AH37" s="456"/>
      <c r="AI37" s="453" t="s">
        <v>23</v>
      </c>
      <c r="AJ37" s="453" t="s">
        <v>228</v>
      </c>
      <c r="AK37" s="454" t="s">
        <v>228</v>
      </c>
      <c r="AL37" s="407">
        <f t="shared" si="0"/>
        <v>3</v>
      </c>
      <c r="AM37" s="407">
        <f t="shared" si="1"/>
        <v>2</v>
      </c>
      <c r="AN37" s="407">
        <f t="shared" si="2"/>
        <v>2</v>
      </c>
    </row>
    <row r="38" spans="1:40" ht="15.75" customHeight="1" x14ac:dyDescent="0.2">
      <c r="A38" s="441" t="str">
        <f>'orario Docenti da compilare'!B92</f>
        <v>Ricci Rosa</v>
      </c>
      <c r="B38" s="455"/>
      <c r="C38" s="453" t="s">
        <v>318</v>
      </c>
      <c r="D38" s="475" t="s">
        <v>231</v>
      </c>
      <c r="E38" s="407" t="s">
        <v>23</v>
      </c>
      <c r="F38" s="453" t="s">
        <v>232</v>
      </c>
      <c r="G38" s="454" t="s">
        <v>230</v>
      </c>
      <c r="H38" s="455"/>
      <c r="I38" s="453"/>
      <c r="J38" s="453"/>
      <c r="K38" s="453"/>
      <c r="L38" s="453"/>
      <c r="M38" s="456"/>
      <c r="N38" s="453"/>
      <c r="O38" s="453"/>
      <c r="P38" s="454"/>
      <c r="Q38" s="457"/>
      <c r="R38" s="458"/>
      <c r="S38" s="458"/>
      <c r="T38" s="458"/>
      <c r="U38" s="458"/>
      <c r="V38" s="459"/>
      <c r="W38" s="457"/>
      <c r="X38" s="458"/>
      <c r="Y38" s="453"/>
      <c r="Z38" s="453"/>
      <c r="AA38" s="453"/>
      <c r="AB38" s="454"/>
      <c r="AC38" s="455"/>
      <c r="AD38" s="453"/>
      <c r="AE38" s="453"/>
      <c r="AF38" s="453"/>
      <c r="AG38" s="453"/>
      <c r="AH38" s="456"/>
      <c r="AI38" s="453"/>
      <c r="AJ38" s="453"/>
      <c r="AK38" s="454"/>
      <c r="AL38" s="407">
        <f t="shared" si="0"/>
        <v>0</v>
      </c>
      <c r="AM38" s="407">
        <f t="shared" si="1"/>
        <v>0</v>
      </c>
      <c r="AN38" s="407">
        <f t="shared" si="2"/>
        <v>1</v>
      </c>
    </row>
    <row r="39" spans="1:40" ht="15.75" customHeight="1" x14ac:dyDescent="0.2">
      <c r="A39" s="441" t="str">
        <f>'orario Docenti da compilare'!B93</f>
        <v>Ronchi Elena</v>
      </c>
      <c r="B39" s="455" t="s">
        <v>233</v>
      </c>
      <c r="C39" s="453" t="s">
        <v>227</v>
      </c>
      <c r="D39" s="453"/>
      <c r="E39" s="453"/>
      <c r="F39" s="453"/>
      <c r="G39" s="454"/>
      <c r="H39" s="455"/>
      <c r="I39" s="453" t="s">
        <v>23</v>
      </c>
      <c r="J39" s="453"/>
      <c r="K39" s="453" t="s">
        <v>233</v>
      </c>
      <c r="L39" s="453" t="s">
        <v>227</v>
      </c>
      <c r="M39" s="456" t="s">
        <v>323</v>
      </c>
      <c r="N39" s="453"/>
      <c r="O39" s="453"/>
      <c r="P39" s="454"/>
      <c r="Q39" s="457" t="s">
        <v>227</v>
      </c>
      <c r="R39" s="458" t="s">
        <v>227</v>
      </c>
      <c r="S39" s="458" t="s">
        <v>227</v>
      </c>
      <c r="T39" s="458" t="s">
        <v>227</v>
      </c>
      <c r="U39" s="458" t="s">
        <v>233</v>
      </c>
      <c r="V39" s="459" t="s">
        <v>233</v>
      </c>
      <c r="W39" s="457" t="s">
        <v>227</v>
      </c>
      <c r="X39" s="458" t="s">
        <v>233</v>
      </c>
      <c r="Y39" s="453" t="s">
        <v>233</v>
      </c>
      <c r="Z39" s="453" t="s">
        <v>233</v>
      </c>
      <c r="AA39" s="453" t="s">
        <v>233</v>
      </c>
      <c r="AB39" s="454" t="s">
        <v>23</v>
      </c>
      <c r="AC39" s="455"/>
      <c r="AD39" s="453" t="s">
        <v>233</v>
      </c>
      <c r="AE39" s="453" t="s">
        <v>227</v>
      </c>
      <c r="AF39" s="453" t="s">
        <v>227</v>
      </c>
      <c r="AG39" s="453" t="s">
        <v>227</v>
      </c>
      <c r="AH39" s="456"/>
      <c r="AI39" s="453" t="s">
        <v>233</v>
      </c>
      <c r="AJ39" s="453" t="s">
        <v>233</v>
      </c>
      <c r="AK39" s="454" t="s">
        <v>233</v>
      </c>
      <c r="AL39" s="407">
        <f t="shared" si="0"/>
        <v>3</v>
      </c>
      <c r="AM39" s="407">
        <f t="shared" si="1"/>
        <v>3</v>
      </c>
      <c r="AN39" s="407">
        <f t="shared" si="2"/>
        <v>2</v>
      </c>
    </row>
    <row r="40" spans="1:40" ht="15.75" customHeight="1" x14ac:dyDescent="0.2">
      <c r="A40" s="441" t="str">
        <f>'orario Docenti da compilare'!B94</f>
        <v>Ronza Maretta</v>
      </c>
      <c r="B40" s="455" t="s">
        <v>225</v>
      </c>
      <c r="C40" s="453" t="s">
        <v>225</v>
      </c>
      <c r="D40" s="453" t="s">
        <v>318</v>
      </c>
      <c r="E40" s="453"/>
      <c r="F40" s="453"/>
      <c r="G40" s="454"/>
      <c r="H40" s="455" t="s">
        <v>232</v>
      </c>
      <c r="I40" s="453" t="s">
        <v>232</v>
      </c>
      <c r="J40" s="453" t="s">
        <v>224</v>
      </c>
      <c r="K40" s="453" t="s">
        <v>224</v>
      </c>
      <c r="L40" s="453"/>
      <c r="M40" s="594" t="s">
        <v>323</v>
      </c>
      <c r="N40" s="453" t="s">
        <v>226</v>
      </c>
      <c r="O40" s="453" t="s">
        <v>226</v>
      </c>
      <c r="P40" s="454" t="s">
        <v>23</v>
      </c>
      <c r="Q40" s="457" t="s">
        <v>230</v>
      </c>
      <c r="R40" s="458" t="s">
        <v>230</v>
      </c>
      <c r="S40" s="458" t="s">
        <v>23</v>
      </c>
      <c r="T40" s="458"/>
      <c r="U40" s="458" t="s">
        <v>236</v>
      </c>
      <c r="V40" s="459" t="s">
        <v>236</v>
      </c>
      <c r="W40" s="457"/>
      <c r="X40" s="458"/>
      <c r="Y40" s="453"/>
      <c r="Z40" s="453"/>
      <c r="AA40" s="453"/>
      <c r="AB40" s="454"/>
      <c r="AC40" s="455" t="s">
        <v>231</v>
      </c>
      <c r="AD40" s="453" t="s">
        <v>231</v>
      </c>
      <c r="AE40" s="453"/>
      <c r="AF40" s="453" t="s">
        <v>237</v>
      </c>
      <c r="AG40" s="453" t="s">
        <v>237</v>
      </c>
      <c r="AH40" s="456"/>
      <c r="AI40" s="453"/>
      <c r="AJ40" s="453"/>
      <c r="AK40" s="454"/>
      <c r="AL40" s="407">
        <f t="shared" si="0"/>
        <v>4</v>
      </c>
      <c r="AM40" s="407">
        <f t="shared" si="1"/>
        <v>2</v>
      </c>
      <c r="AN40" s="407">
        <f t="shared" si="2"/>
        <v>2</v>
      </c>
    </row>
    <row r="41" spans="1:40" ht="15.75" customHeight="1" x14ac:dyDescent="0.2">
      <c r="A41" s="441" t="str">
        <f>'orario Docenti da compilare'!B95</f>
        <v>Roscio Mattia</v>
      </c>
      <c r="B41" s="455" t="s">
        <v>23</v>
      </c>
      <c r="C41" s="475" t="s">
        <v>231</v>
      </c>
      <c r="D41" s="398" t="s">
        <v>318</v>
      </c>
      <c r="E41" s="453" t="s">
        <v>232</v>
      </c>
      <c r="F41" s="453" t="s">
        <v>230</v>
      </c>
      <c r="G41" s="454"/>
      <c r="H41" s="455"/>
      <c r="I41" s="453"/>
      <c r="J41" s="453"/>
      <c r="K41" s="453"/>
      <c r="L41" s="453"/>
      <c r="M41" s="456"/>
      <c r="N41" s="453"/>
      <c r="O41" s="453"/>
      <c r="P41" s="454"/>
      <c r="Q41" s="457"/>
      <c r="R41" s="458"/>
      <c r="S41" s="458"/>
      <c r="T41" s="458"/>
      <c r="U41" s="458"/>
      <c r="V41" s="459"/>
      <c r="W41" s="457"/>
      <c r="X41" s="458"/>
      <c r="Y41" s="398"/>
      <c r="Z41" s="475" t="s">
        <v>231</v>
      </c>
      <c r="AA41" s="475" t="s">
        <v>231</v>
      </c>
      <c r="AB41" s="454"/>
      <c r="AC41" s="455"/>
      <c r="AD41" s="453"/>
      <c r="AE41" s="453" t="s">
        <v>232</v>
      </c>
      <c r="AF41" s="453" t="s">
        <v>232</v>
      </c>
      <c r="AG41" s="453" t="s">
        <v>23</v>
      </c>
      <c r="AH41" s="456" t="s">
        <v>323</v>
      </c>
      <c r="AI41" s="453"/>
      <c r="AJ41" s="453" t="s">
        <v>230</v>
      </c>
      <c r="AK41" s="454" t="s">
        <v>230</v>
      </c>
      <c r="AL41" s="407">
        <f t="shared" si="0"/>
        <v>0</v>
      </c>
      <c r="AM41" s="407">
        <f t="shared" si="1"/>
        <v>2</v>
      </c>
      <c r="AN41" s="407">
        <f t="shared" si="2"/>
        <v>2</v>
      </c>
    </row>
    <row r="42" spans="1:40" ht="15.75" customHeight="1" x14ac:dyDescent="0.2">
      <c r="A42" s="441" t="str">
        <f>'orario Docenti da compilare'!B96</f>
        <v>Rota Simona</v>
      </c>
      <c r="B42" s="455" t="s">
        <v>229</v>
      </c>
      <c r="C42" s="453" t="s">
        <v>229</v>
      </c>
      <c r="D42" s="453" t="s">
        <v>318</v>
      </c>
      <c r="E42" s="453"/>
      <c r="F42" s="453"/>
      <c r="G42" s="454"/>
      <c r="H42" s="455"/>
      <c r="I42" s="453"/>
      <c r="J42" s="453"/>
      <c r="K42" s="453"/>
      <c r="L42" s="453"/>
      <c r="M42" s="456"/>
      <c r="N42" s="453"/>
      <c r="O42" s="453"/>
      <c r="P42" s="454"/>
      <c r="Q42" s="457" t="s">
        <v>229</v>
      </c>
      <c r="R42" s="458" t="s">
        <v>229</v>
      </c>
      <c r="S42" s="458" t="s">
        <v>229</v>
      </c>
      <c r="T42" s="458"/>
      <c r="U42" s="458"/>
      <c r="V42" s="459"/>
      <c r="W42" s="457"/>
      <c r="X42" s="458"/>
      <c r="Y42" s="453"/>
      <c r="Z42" s="453"/>
      <c r="AA42" s="453"/>
      <c r="AB42" s="454"/>
      <c r="AC42" s="455" t="s">
        <v>229</v>
      </c>
      <c r="AD42" s="453" t="s">
        <v>229</v>
      </c>
      <c r="AE42" s="453" t="s">
        <v>229</v>
      </c>
      <c r="AF42" s="453" t="s">
        <v>23</v>
      </c>
      <c r="AG42" s="453"/>
      <c r="AH42" s="456"/>
      <c r="AI42" s="453"/>
      <c r="AJ42" s="453"/>
      <c r="AK42" s="454"/>
      <c r="AL42" s="407">
        <f t="shared" si="0"/>
        <v>3</v>
      </c>
      <c r="AM42" s="407">
        <f t="shared" si="1"/>
        <v>0</v>
      </c>
      <c r="AN42" s="407">
        <f t="shared" si="2"/>
        <v>1</v>
      </c>
    </row>
    <row r="43" spans="1:40" ht="15.75" customHeight="1" x14ac:dyDescent="0.2">
      <c r="A43" s="441" t="str">
        <f>'orario Docenti da compilare'!B97</f>
        <v>Ruta Dylan</v>
      </c>
      <c r="B43" s="455" t="s">
        <v>235</v>
      </c>
      <c r="C43" s="453" t="s">
        <v>235</v>
      </c>
      <c r="D43" s="453" t="s">
        <v>238</v>
      </c>
      <c r="E43" s="453" t="s">
        <v>238</v>
      </c>
      <c r="F43" s="453" t="s">
        <v>23</v>
      </c>
      <c r="G43" s="454"/>
      <c r="H43" s="455" t="s">
        <v>238</v>
      </c>
      <c r="I43" s="453" t="s">
        <v>238</v>
      </c>
      <c r="J43" s="453" t="s">
        <v>235</v>
      </c>
      <c r="K43" s="453" t="s">
        <v>235</v>
      </c>
      <c r="L43" s="453" t="s">
        <v>23</v>
      </c>
      <c r="M43" s="456"/>
      <c r="N43" s="453"/>
      <c r="O43" s="453"/>
      <c r="P43" s="454"/>
      <c r="Q43" s="457" t="s">
        <v>235</v>
      </c>
      <c r="R43" s="458" t="s">
        <v>235</v>
      </c>
      <c r="S43" s="458"/>
      <c r="T43" s="458" t="s">
        <v>238</v>
      </c>
      <c r="U43" s="458" t="s">
        <v>238</v>
      </c>
      <c r="V43" s="479"/>
      <c r="W43" s="457" t="s">
        <v>238</v>
      </c>
      <c r="X43" s="458" t="s">
        <v>238</v>
      </c>
      <c r="Y43" s="453"/>
      <c r="Z43" s="453" t="s">
        <v>235</v>
      </c>
      <c r="AA43" s="453" t="s">
        <v>235</v>
      </c>
      <c r="AB43" s="454" t="s">
        <v>235</v>
      </c>
      <c r="AC43" s="455"/>
      <c r="AD43" s="453"/>
      <c r="AE43" s="453" t="s">
        <v>318</v>
      </c>
      <c r="AF43" s="453" t="s">
        <v>238</v>
      </c>
      <c r="AG43" s="453" t="s">
        <v>238</v>
      </c>
      <c r="AH43" s="456" t="s">
        <v>323</v>
      </c>
      <c r="AI43" s="453" t="s">
        <v>238</v>
      </c>
      <c r="AJ43" s="453" t="s">
        <v>235</v>
      </c>
      <c r="AK43" s="454" t="s">
        <v>235</v>
      </c>
      <c r="AL43" s="407">
        <f t="shared" si="0"/>
        <v>4</v>
      </c>
      <c r="AM43" s="407">
        <f t="shared" si="1"/>
        <v>3</v>
      </c>
      <c r="AN43" s="407">
        <f t="shared" si="2"/>
        <v>2</v>
      </c>
    </row>
    <row r="44" spans="1:40" ht="15.75" customHeight="1" x14ac:dyDescent="0.2">
      <c r="A44" s="441" t="str">
        <f>'orario Docenti da compilare'!B98</f>
        <v>Semeghini Anna</v>
      </c>
      <c r="B44" s="455" t="s">
        <v>226</v>
      </c>
      <c r="C44" s="453" t="s">
        <v>226</v>
      </c>
      <c r="D44" s="453" t="s">
        <v>225</v>
      </c>
      <c r="E44" s="453" t="s">
        <v>318</v>
      </c>
      <c r="F44" s="453"/>
      <c r="G44" s="454"/>
      <c r="H44" s="455"/>
      <c r="I44" s="453"/>
      <c r="J44" s="453"/>
      <c r="K44" s="453"/>
      <c r="L44" s="453" t="s">
        <v>226</v>
      </c>
      <c r="M44" s="456"/>
      <c r="N44" s="453" t="s">
        <v>225</v>
      </c>
      <c r="O44" s="453" t="s">
        <v>225</v>
      </c>
      <c r="P44" s="454" t="s">
        <v>226</v>
      </c>
      <c r="Q44" s="457"/>
      <c r="R44" s="458"/>
      <c r="S44" s="458" t="s">
        <v>226</v>
      </c>
      <c r="T44" s="458"/>
      <c r="U44" s="458" t="s">
        <v>225</v>
      </c>
      <c r="V44" s="459" t="s">
        <v>225</v>
      </c>
      <c r="W44" s="457"/>
      <c r="X44" s="458"/>
      <c r="Y44" s="453" t="s">
        <v>225</v>
      </c>
      <c r="Z44" s="453" t="s">
        <v>23</v>
      </c>
      <c r="AA44" s="453" t="s">
        <v>226</v>
      </c>
      <c r="AB44" s="454"/>
      <c r="AC44" s="455"/>
      <c r="AD44" s="453"/>
      <c r="AE44" s="453" t="s">
        <v>226</v>
      </c>
      <c r="AF44" s="453"/>
      <c r="AG44" s="453" t="s">
        <v>225</v>
      </c>
      <c r="AH44" s="456"/>
      <c r="AI44" s="453"/>
      <c r="AJ44" s="453"/>
      <c r="AK44" s="454"/>
      <c r="AL44" s="407">
        <f t="shared" si="0"/>
        <v>1</v>
      </c>
      <c r="AM44" s="407">
        <f t="shared" si="1"/>
        <v>3</v>
      </c>
      <c r="AN44" s="407">
        <f t="shared" si="2"/>
        <v>1</v>
      </c>
    </row>
    <row r="45" spans="1:40" ht="15.75" customHeight="1" x14ac:dyDescent="0.2">
      <c r="A45" s="441" t="str">
        <f>'orario Docenti da compilare'!B99</f>
        <v>Sicurella Eleonora</v>
      </c>
      <c r="B45" s="477" t="s">
        <v>231</v>
      </c>
      <c r="C45" s="462" t="s">
        <v>238</v>
      </c>
      <c r="D45" s="462" t="s">
        <v>235</v>
      </c>
      <c r="E45" s="462" t="s">
        <v>229</v>
      </c>
      <c r="F45" s="462" t="s">
        <v>234</v>
      </c>
      <c r="G45" s="454" t="s">
        <v>23</v>
      </c>
      <c r="H45" s="455"/>
      <c r="I45" s="453"/>
      <c r="J45" s="462" t="s">
        <v>225</v>
      </c>
      <c r="K45" s="453" t="s">
        <v>23</v>
      </c>
      <c r="L45" s="462" t="s">
        <v>224</v>
      </c>
      <c r="M45" s="456" t="s">
        <v>323</v>
      </c>
      <c r="N45" s="462" t="s">
        <v>236</v>
      </c>
      <c r="O45" s="462" t="s">
        <v>230</v>
      </c>
      <c r="P45" s="463" t="s">
        <v>232</v>
      </c>
      <c r="Q45" s="464"/>
      <c r="R45" s="458"/>
      <c r="S45" s="465"/>
      <c r="T45" s="465"/>
      <c r="U45" s="465"/>
      <c r="V45" s="459"/>
      <c r="W45" s="477" t="s">
        <v>226</v>
      </c>
      <c r="X45" s="462" t="s">
        <v>237</v>
      </c>
      <c r="Y45" s="453"/>
      <c r="Z45" s="462" t="s">
        <v>227</v>
      </c>
      <c r="AA45" s="398"/>
      <c r="AB45" s="463" t="s">
        <v>233</v>
      </c>
      <c r="AC45" s="455"/>
      <c r="AD45" s="453"/>
      <c r="AE45" s="453"/>
      <c r="AF45" s="453"/>
      <c r="AG45" s="453"/>
      <c r="AH45" s="456"/>
      <c r="AI45" s="453"/>
      <c r="AJ45" s="453"/>
      <c r="AK45" s="454"/>
      <c r="AL45" s="407">
        <f t="shared" si="0"/>
        <v>2</v>
      </c>
      <c r="AM45" s="407">
        <f t="shared" si="1"/>
        <v>3</v>
      </c>
      <c r="AN45" s="407">
        <f t="shared" si="2"/>
        <v>2</v>
      </c>
    </row>
    <row r="46" spans="1:40" ht="15.75" customHeight="1" x14ac:dyDescent="0.2">
      <c r="A46" s="441" t="str">
        <f>'orario Docenti da compilare'!B100</f>
        <v>Siviero Ilaria</v>
      </c>
      <c r="B46" s="455"/>
      <c r="C46" s="453"/>
      <c r="D46" s="453" t="s">
        <v>228</v>
      </c>
      <c r="E46" s="462" t="s">
        <v>229</v>
      </c>
      <c r="F46" s="453" t="s">
        <v>236</v>
      </c>
      <c r="G46" s="454" t="s">
        <v>227</v>
      </c>
      <c r="H46" s="464"/>
      <c r="I46" s="398"/>
      <c r="J46" s="398"/>
      <c r="K46" s="398"/>
      <c r="L46" s="398"/>
      <c r="M46" s="456"/>
      <c r="N46" s="462" t="s">
        <v>236</v>
      </c>
      <c r="O46" s="453" t="s">
        <v>228</v>
      </c>
      <c r="P46" s="454" t="s">
        <v>229</v>
      </c>
      <c r="Q46" s="457" t="s">
        <v>23</v>
      </c>
      <c r="R46" s="458" t="s">
        <v>236</v>
      </c>
      <c r="S46" s="465" t="s">
        <v>227</v>
      </c>
      <c r="T46" s="465" t="s">
        <v>228</v>
      </c>
      <c r="U46" s="465" t="s">
        <v>229</v>
      </c>
      <c r="V46" s="459" t="s">
        <v>229</v>
      </c>
      <c r="W46" s="457" t="s">
        <v>236</v>
      </c>
      <c r="X46" s="458" t="s">
        <v>23</v>
      </c>
      <c r="Y46" s="453" t="s">
        <v>229</v>
      </c>
      <c r="Z46" s="462" t="s">
        <v>227</v>
      </c>
      <c r="AA46" s="453" t="s">
        <v>227</v>
      </c>
      <c r="AB46" s="463" t="s">
        <v>228</v>
      </c>
      <c r="AC46" s="455" t="s">
        <v>318</v>
      </c>
      <c r="AD46" s="453"/>
      <c r="AE46" s="453" t="s">
        <v>228</v>
      </c>
      <c r="AF46" s="453" t="s">
        <v>236</v>
      </c>
      <c r="AG46" s="453" t="s">
        <v>227</v>
      </c>
      <c r="AH46" s="456" t="s">
        <v>323</v>
      </c>
      <c r="AI46" s="453"/>
      <c r="AJ46" s="453"/>
      <c r="AK46" s="454"/>
      <c r="AL46" s="407">
        <f t="shared" si="0"/>
        <v>1</v>
      </c>
      <c r="AM46" s="407">
        <f t="shared" si="1"/>
        <v>3</v>
      </c>
      <c r="AN46" s="407">
        <f t="shared" si="2"/>
        <v>2</v>
      </c>
    </row>
    <row r="47" spans="1:40" ht="15.75" customHeight="1" x14ac:dyDescent="0.2">
      <c r="A47" s="441" t="str">
        <f>'orario Docenti da compilare'!B101</f>
        <v>Valentini Cristina</v>
      </c>
      <c r="B47" s="556"/>
      <c r="C47" s="557"/>
      <c r="D47" s="557"/>
      <c r="E47" s="600"/>
      <c r="F47" s="600"/>
      <c r="G47" s="601"/>
      <c r="H47" s="602"/>
      <c r="I47" s="600"/>
      <c r="J47" s="600"/>
      <c r="K47" s="600"/>
      <c r="L47" s="600"/>
      <c r="M47" s="603"/>
      <c r="N47" s="557"/>
      <c r="O47" s="557"/>
      <c r="P47" s="558"/>
      <c r="Q47" s="602"/>
      <c r="R47" s="600"/>
      <c r="S47" s="600"/>
      <c r="T47" s="600"/>
      <c r="U47" s="600"/>
      <c r="V47" s="601"/>
      <c r="W47" s="602"/>
      <c r="X47" s="600"/>
      <c r="Y47" s="600"/>
      <c r="Z47" s="600"/>
      <c r="AA47" s="600"/>
      <c r="AB47" s="604" t="s">
        <v>228</v>
      </c>
      <c r="AC47" s="556"/>
      <c r="AD47" s="557"/>
      <c r="AE47" s="557"/>
      <c r="AF47" s="557"/>
      <c r="AG47" s="600"/>
      <c r="AH47" s="603"/>
      <c r="AI47" s="600"/>
      <c r="AJ47" s="600"/>
      <c r="AK47" s="601"/>
      <c r="AL47" s="407">
        <f t="shared" si="0"/>
        <v>0</v>
      </c>
      <c r="AM47" s="407">
        <f t="shared" si="1"/>
        <v>0</v>
      </c>
      <c r="AN47" s="407">
        <f t="shared" si="2"/>
        <v>0</v>
      </c>
    </row>
    <row r="48" spans="1:40" ht="15.75" customHeight="1" x14ac:dyDescent="0.2">
      <c r="A48" s="484"/>
      <c r="B48" s="485">
        <v>1</v>
      </c>
      <c r="C48" s="486">
        <v>2</v>
      </c>
      <c r="D48" s="486">
        <v>3</v>
      </c>
      <c r="E48" s="486">
        <v>4</v>
      </c>
      <c r="F48" s="486">
        <v>5</v>
      </c>
      <c r="G48" s="487">
        <v>6</v>
      </c>
      <c r="H48" s="485">
        <v>1</v>
      </c>
      <c r="I48" s="486">
        <v>2</v>
      </c>
      <c r="J48" s="486">
        <v>3</v>
      </c>
      <c r="K48" s="486">
        <v>4</v>
      </c>
      <c r="L48" s="486">
        <v>5</v>
      </c>
      <c r="M48" s="488" t="s">
        <v>242</v>
      </c>
      <c r="N48" s="486">
        <v>6</v>
      </c>
      <c r="O48" s="486">
        <v>7</v>
      </c>
      <c r="P48" s="487">
        <v>8</v>
      </c>
      <c r="Q48" s="489">
        <v>1</v>
      </c>
      <c r="R48" s="490">
        <v>2</v>
      </c>
      <c r="S48" s="491">
        <v>3</v>
      </c>
      <c r="T48" s="491">
        <v>4</v>
      </c>
      <c r="U48" s="491">
        <v>5</v>
      </c>
      <c r="V48" s="492">
        <v>6</v>
      </c>
      <c r="W48" s="489">
        <v>1</v>
      </c>
      <c r="X48" s="490">
        <v>2</v>
      </c>
      <c r="Y48" s="491">
        <v>3</v>
      </c>
      <c r="Z48" s="491">
        <v>4</v>
      </c>
      <c r="AA48" s="491">
        <v>5</v>
      </c>
      <c r="AB48" s="492">
        <v>6</v>
      </c>
      <c r="AC48" s="493">
        <v>1</v>
      </c>
      <c r="AD48" s="486">
        <v>2</v>
      </c>
      <c r="AE48" s="486">
        <v>3</v>
      </c>
      <c r="AF48" s="486">
        <v>4</v>
      </c>
      <c r="AG48" s="486">
        <v>5</v>
      </c>
      <c r="AH48" s="494" t="s">
        <v>242</v>
      </c>
      <c r="AI48" s="486">
        <v>6</v>
      </c>
      <c r="AJ48" s="486">
        <v>7</v>
      </c>
      <c r="AK48" s="487">
        <v>8</v>
      </c>
      <c r="AL48" s="420"/>
      <c r="AM48" s="407"/>
      <c r="AN48" s="420"/>
    </row>
    <row r="49" spans="1:40" ht="15.75" hidden="1" customHeight="1" x14ac:dyDescent="0.2">
      <c r="A49" s="478" t="s">
        <v>329</v>
      </c>
      <c r="B49" s="478">
        <f t="shared" ref="B49:AK49" si="3">COUNTIF(B9:B47,"D")</f>
        <v>2</v>
      </c>
      <c r="C49" s="478">
        <f t="shared" si="3"/>
        <v>2</v>
      </c>
      <c r="D49" s="478">
        <f t="shared" si="3"/>
        <v>2</v>
      </c>
      <c r="E49" s="478">
        <f t="shared" si="3"/>
        <v>2</v>
      </c>
      <c r="F49" s="478">
        <f t="shared" si="3"/>
        <v>2</v>
      </c>
      <c r="G49" s="478">
        <f t="shared" si="3"/>
        <v>2</v>
      </c>
      <c r="H49" s="478">
        <f t="shared" si="3"/>
        <v>2</v>
      </c>
      <c r="I49" s="478">
        <f t="shared" si="3"/>
        <v>2</v>
      </c>
      <c r="J49" s="478">
        <f t="shared" si="3"/>
        <v>2</v>
      </c>
      <c r="K49" s="478">
        <f t="shared" si="3"/>
        <v>2</v>
      </c>
      <c r="L49" s="478">
        <f t="shared" si="3"/>
        <v>2</v>
      </c>
      <c r="M49" s="478">
        <f t="shared" si="3"/>
        <v>0</v>
      </c>
      <c r="N49" s="478">
        <f t="shared" si="3"/>
        <v>2</v>
      </c>
      <c r="O49" s="478">
        <f t="shared" si="3"/>
        <v>2</v>
      </c>
      <c r="P49" s="478">
        <f t="shared" si="3"/>
        <v>2</v>
      </c>
      <c r="Q49" s="478">
        <f t="shared" si="3"/>
        <v>2</v>
      </c>
      <c r="R49" s="478">
        <f t="shared" si="3"/>
        <v>1</v>
      </c>
      <c r="S49" s="478">
        <f t="shared" si="3"/>
        <v>2</v>
      </c>
      <c r="T49" s="478">
        <f t="shared" si="3"/>
        <v>2</v>
      </c>
      <c r="U49" s="478">
        <f t="shared" si="3"/>
        <v>2</v>
      </c>
      <c r="V49" s="478">
        <f t="shared" si="3"/>
        <v>2</v>
      </c>
      <c r="W49" s="478">
        <f t="shared" si="3"/>
        <v>2</v>
      </c>
      <c r="X49" s="478">
        <f t="shared" si="3"/>
        <v>2</v>
      </c>
      <c r="Y49" s="478">
        <f t="shared" si="3"/>
        <v>1</v>
      </c>
      <c r="Z49" s="478">
        <f t="shared" si="3"/>
        <v>3</v>
      </c>
      <c r="AA49" s="478">
        <f t="shared" si="3"/>
        <v>2</v>
      </c>
      <c r="AB49" s="478">
        <f t="shared" si="3"/>
        <v>2</v>
      </c>
      <c r="AC49" s="478">
        <f t="shared" si="3"/>
        <v>2</v>
      </c>
      <c r="AD49" s="478">
        <f t="shared" si="3"/>
        <v>2</v>
      </c>
      <c r="AE49" s="478">
        <f t="shared" si="3"/>
        <v>2</v>
      </c>
      <c r="AF49" s="478">
        <f t="shared" si="3"/>
        <v>2</v>
      </c>
      <c r="AG49" s="478">
        <f t="shared" si="3"/>
        <v>2</v>
      </c>
      <c r="AH49" s="478">
        <f t="shared" si="3"/>
        <v>0</v>
      </c>
      <c r="AI49" s="478">
        <f t="shared" si="3"/>
        <v>2</v>
      </c>
      <c r="AJ49" s="478">
        <f t="shared" si="3"/>
        <v>2</v>
      </c>
      <c r="AK49" s="478">
        <f t="shared" si="3"/>
        <v>1</v>
      </c>
    </row>
    <row r="50" spans="1:40" ht="15.75" customHeight="1" x14ac:dyDescent="0.2"/>
    <row r="51" spans="1:40" ht="15.75" customHeight="1" x14ac:dyDescent="0.2"/>
    <row r="52" spans="1:40" ht="15.75" customHeight="1" x14ac:dyDescent="0.2">
      <c r="A52" s="693" t="s">
        <v>330</v>
      </c>
      <c r="B52" s="653"/>
      <c r="C52" s="653"/>
      <c r="D52" s="653"/>
      <c r="E52" s="653"/>
      <c r="F52" s="653"/>
      <c r="G52" s="653"/>
      <c r="H52" s="653"/>
      <c r="I52" s="653"/>
      <c r="J52" s="653"/>
      <c r="K52" s="653"/>
      <c r="L52" s="653"/>
      <c r="M52" s="653"/>
      <c r="N52" s="653"/>
      <c r="O52" s="653"/>
      <c r="P52" s="653"/>
      <c r="Q52" s="653"/>
      <c r="R52" s="653"/>
      <c r="S52" s="653"/>
      <c r="T52" s="653"/>
      <c r="U52" s="653"/>
      <c r="V52" s="653"/>
      <c r="W52" s="653"/>
      <c r="X52" s="653"/>
      <c r="Y52" s="653"/>
      <c r="Z52" s="653"/>
      <c r="AA52" s="653"/>
      <c r="AB52" s="653"/>
      <c r="AC52" s="653"/>
      <c r="AD52" s="653"/>
      <c r="AE52" s="653"/>
      <c r="AF52" s="653"/>
      <c r="AG52" s="653"/>
      <c r="AH52" s="653"/>
      <c r="AI52" s="653"/>
      <c r="AJ52" s="653"/>
      <c r="AK52" s="653"/>
    </row>
    <row r="53" spans="1:40" ht="15.75" customHeight="1" x14ac:dyDescent="0.2"/>
    <row r="54" spans="1:40" ht="15.75" customHeight="1" x14ac:dyDescent="0.2">
      <c r="A54" s="694" t="s">
        <v>112</v>
      </c>
      <c r="B54" s="681" t="s">
        <v>295</v>
      </c>
      <c r="C54" s="682"/>
      <c r="D54" s="682"/>
      <c r="E54" s="682"/>
      <c r="F54" s="682"/>
      <c r="G54" s="683"/>
      <c r="H54" s="681" t="s">
        <v>296</v>
      </c>
      <c r="I54" s="682"/>
      <c r="J54" s="682"/>
      <c r="K54" s="682"/>
      <c r="L54" s="682"/>
      <c r="M54" s="682"/>
      <c r="N54" s="682"/>
      <c r="O54" s="682"/>
      <c r="P54" s="683"/>
      <c r="Q54" s="681" t="s">
        <v>115</v>
      </c>
      <c r="R54" s="682"/>
      <c r="S54" s="682"/>
      <c r="T54" s="682"/>
      <c r="U54" s="682"/>
      <c r="V54" s="683"/>
      <c r="W54" s="681" t="s">
        <v>116</v>
      </c>
      <c r="X54" s="682"/>
      <c r="Y54" s="682"/>
      <c r="Z54" s="682"/>
      <c r="AA54" s="682"/>
      <c r="AB54" s="683"/>
      <c r="AC54" s="681" t="s">
        <v>117</v>
      </c>
      <c r="AD54" s="682"/>
      <c r="AE54" s="682"/>
      <c r="AF54" s="682"/>
      <c r="AG54" s="682"/>
      <c r="AH54" s="682"/>
      <c r="AI54" s="682"/>
      <c r="AJ54" s="682"/>
      <c r="AK54" s="683"/>
    </row>
    <row r="55" spans="1:40" ht="15.75" customHeight="1" x14ac:dyDescent="0.2">
      <c r="A55" s="680"/>
      <c r="B55" s="421" t="s">
        <v>297</v>
      </c>
      <c r="C55" s="422" t="s">
        <v>298</v>
      </c>
      <c r="D55" s="422" t="s">
        <v>299</v>
      </c>
      <c r="E55" s="422" t="s">
        <v>300</v>
      </c>
      <c r="F55" s="422" t="s">
        <v>301</v>
      </c>
      <c r="G55" s="423" t="s">
        <v>302</v>
      </c>
      <c r="H55" s="421" t="s">
        <v>297</v>
      </c>
      <c r="I55" s="422" t="s">
        <v>303</v>
      </c>
      <c r="J55" s="422" t="s">
        <v>304</v>
      </c>
      <c r="K55" s="422" t="s">
        <v>305</v>
      </c>
      <c r="L55" s="422" t="s">
        <v>306</v>
      </c>
      <c r="M55" s="424" t="s">
        <v>307</v>
      </c>
      <c r="N55" s="422" t="s">
        <v>308</v>
      </c>
      <c r="O55" s="422" t="s">
        <v>309</v>
      </c>
      <c r="P55" s="423" t="s">
        <v>310</v>
      </c>
      <c r="Q55" s="421" t="s">
        <v>297</v>
      </c>
      <c r="R55" s="422" t="s">
        <v>298</v>
      </c>
      <c r="S55" s="422" t="s">
        <v>299</v>
      </c>
      <c r="T55" s="422" t="s">
        <v>300</v>
      </c>
      <c r="U55" s="422" t="s">
        <v>301</v>
      </c>
      <c r="V55" s="423" t="s">
        <v>302</v>
      </c>
      <c r="W55" s="421" t="s">
        <v>297</v>
      </c>
      <c r="X55" s="422" t="s">
        <v>298</v>
      </c>
      <c r="Y55" s="422" t="s">
        <v>299</v>
      </c>
      <c r="Z55" s="422" t="s">
        <v>300</v>
      </c>
      <c r="AA55" s="422" t="s">
        <v>301</v>
      </c>
      <c r="AB55" s="423" t="s">
        <v>302</v>
      </c>
      <c r="AC55" s="421" t="s">
        <v>297</v>
      </c>
      <c r="AD55" s="422" t="s">
        <v>303</v>
      </c>
      <c r="AE55" s="422" t="s">
        <v>304</v>
      </c>
      <c r="AF55" s="422" t="s">
        <v>305</v>
      </c>
      <c r="AG55" s="422" t="s">
        <v>306</v>
      </c>
      <c r="AH55" s="424" t="s">
        <v>307</v>
      </c>
      <c r="AI55" s="422" t="s">
        <v>308</v>
      </c>
      <c r="AJ55" s="422" t="s">
        <v>309</v>
      </c>
      <c r="AK55" s="423" t="s">
        <v>310</v>
      </c>
    </row>
    <row r="56" spans="1:40" ht="15.75" customHeight="1" x14ac:dyDescent="0.2">
      <c r="A56" s="695"/>
      <c r="B56" s="583">
        <v>1</v>
      </c>
      <c r="C56" s="584">
        <v>2</v>
      </c>
      <c r="D56" s="584">
        <v>3</v>
      </c>
      <c r="E56" s="584">
        <v>4</v>
      </c>
      <c r="F56" s="584">
        <v>5</v>
      </c>
      <c r="G56" s="585">
        <v>6</v>
      </c>
      <c r="H56" s="583">
        <v>1</v>
      </c>
      <c r="I56" s="584">
        <v>2</v>
      </c>
      <c r="J56" s="584">
        <v>3</v>
      </c>
      <c r="K56" s="584">
        <v>4</v>
      </c>
      <c r="L56" s="584">
        <v>5</v>
      </c>
      <c r="M56" s="586" t="s">
        <v>242</v>
      </c>
      <c r="N56" s="584">
        <v>6</v>
      </c>
      <c r="O56" s="584">
        <v>7</v>
      </c>
      <c r="P56" s="585">
        <v>8</v>
      </c>
      <c r="Q56" s="587">
        <v>1</v>
      </c>
      <c r="R56" s="588">
        <v>2</v>
      </c>
      <c r="S56" s="589">
        <v>3</v>
      </c>
      <c r="T56" s="589">
        <v>4</v>
      </c>
      <c r="U56" s="589">
        <v>5</v>
      </c>
      <c r="V56" s="590">
        <v>6</v>
      </c>
      <c r="W56" s="587">
        <v>1</v>
      </c>
      <c r="X56" s="588">
        <v>2</v>
      </c>
      <c r="Y56" s="589">
        <v>3</v>
      </c>
      <c r="Z56" s="589">
        <v>4</v>
      </c>
      <c r="AA56" s="589">
        <v>5</v>
      </c>
      <c r="AB56" s="590">
        <v>6</v>
      </c>
      <c r="AC56" s="591">
        <v>1</v>
      </c>
      <c r="AD56" s="584">
        <v>2</v>
      </c>
      <c r="AE56" s="584">
        <v>3</v>
      </c>
      <c r="AF56" s="584">
        <v>4</v>
      </c>
      <c r="AG56" s="584">
        <v>5</v>
      </c>
      <c r="AH56" s="605" t="s">
        <v>242</v>
      </c>
      <c r="AI56" s="584">
        <v>6</v>
      </c>
      <c r="AJ56" s="584">
        <v>7</v>
      </c>
      <c r="AK56" s="585">
        <v>8</v>
      </c>
    </row>
    <row r="57" spans="1:40" ht="15.75" customHeight="1" x14ac:dyDescent="0.2">
      <c r="A57" s="606" t="s">
        <v>246</v>
      </c>
      <c r="B57" s="442"/>
      <c r="C57" s="443" t="s">
        <v>234</v>
      </c>
      <c r="D57" s="443" t="s">
        <v>234</v>
      </c>
      <c r="E57" s="443" t="s">
        <v>237</v>
      </c>
      <c r="F57" s="443" t="s">
        <v>237</v>
      </c>
      <c r="G57" s="444" t="s">
        <v>23</v>
      </c>
      <c r="H57" s="445" t="s">
        <v>237</v>
      </c>
      <c r="I57" s="443" t="s">
        <v>237</v>
      </c>
      <c r="J57" s="443" t="s">
        <v>234</v>
      </c>
      <c r="K57" s="443" t="s">
        <v>234</v>
      </c>
      <c r="L57" s="443" t="s">
        <v>234</v>
      </c>
      <c r="M57" s="446" t="s">
        <v>321</v>
      </c>
      <c r="N57" s="443"/>
      <c r="O57" s="443"/>
      <c r="P57" s="444"/>
      <c r="Q57" s="447"/>
      <c r="R57" s="448" t="s">
        <v>237</v>
      </c>
      <c r="S57" s="449" t="s">
        <v>237</v>
      </c>
      <c r="T57" s="449"/>
      <c r="U57" s="449" t="s">
        <v>234</v>
      </c>
      <c r="V57" s="450" t="s">
        <v>234</v>
      </c>
      <c r="W57" s="447"/>
      <c r="X57" s="449" t="s">
        <v>318</v>
      </c>
      <c r="Y57" s="443" t="s">
        <v>237</v>
      </c>
      <c r="Z57" s="443" t="s">
        <v>237</v>
      </c>
      <c r="AA57" s="443" t="s">
        <v>234</v>
      </c>
      <c r="AB57" s="444" t="s">
        <v>234</v>
      </c>
      <c r="AC57" s="445"/>
      <c r="AD57" s="443"/>
      <c r="AE57" s="443" t="s">
        <v>237</v>
      </c>
      <c r="AF57" s="443" t="s">
        <v>23</v>
      </c>
      <c r="AG57" s="443" t="s">
        <v>234</v>
      </c>
      <c r="AH57" s="446"/>
      <c r="AI57" s="443" t="s">
        <v>234</v>
      </c>
      <c r="AJ57" s="443" t="s">
        <v>237</v>
      </c>
      <c r="AK57" s="444" t="s">
        <v>237</v>
      </c>
      <c r="AL57" s="407"/>
      <c r="AM57" s="407"/>
      <c r="AN57" s="407"/>
    </row>
    <row r="58" spans="1:40" ht="15.75" customHeight="1" x14ac:dyDescent="0.2">
      <c r="A58" s="441" t="s">
        <v>259</v>
      </c>
      <c r="B58" s="461" t="s">
        <v>231</v>
      </c>
      <c r="C58" s="453"/>
      <c r="D58" s="453" t="s">
        <v>232</v>
      </c>
      <c r="E58" s="453" t="s">
        <v>230</v>
      </c>
      <c r="F58" s="453"/>
      <c r="G58" s="454"/>
      <c r="H58" s="455"/>
      <c r="I58" s="453"/>
      <c r="J58" s="453"/>
      <c r="K58" s="453"/>
      <c r="L58" s="453"/>
      <c r="M58" s="456"/>
      <c r="N58" s="453" t="s">
        <v>231</v>
      </c>
      <c r="O58" s="462" t="s">
        <v>230</v>
      </c>
      <c r="P58" s="463" t="s">
        <v>232</v>
      </c>
      <c r="Q58" s="464" t="s">
        <v>231</v>
      </c>
      <c r="R58" s="458"/>
      <c r="S58" s="465" t="s">
        <v>230</v>
      </c>
      <c r="T58" s="465" t="s">
        <v>231</v>
      </c>
      <c r="U58" s="465" t="s">
        <v>232</v>
      </c>
      <c r="V58" s="459"/>
      <c r="W58" s="457"/>
      <c r="X58" s="458"/>
      <c r="Y58" s="453"/>
      <c r="Z58" s="453" t="s">
        <v>230</v>
      </c>
      <c r="AA58" s="453" t="s">
        <v>23</v>
      </c>
      <c r="AB58" s="454" t="s">
        <v>232</v>
      </c>
      <c r="AC58" s="455" t="s">
        <v>23</v>
      </c>
      <c r="AD58" s="453"/>
      <c r="AE58" s="453" t="s">
        <v>230</v>
      </c>
      <c r="AF58" s="453" t="s">
        <v>318</v>
      </c>
      <c r="AG58" s="453" t="s">
        <v>232</v>
      </c>
      <c r="AH58" s="456" t="s">
        <v>323</v>
      </c>
      <c r="AI58" s="453" t="s">
        <v>231</v>
      </c>
      <c r="AJ58" s="453"/>
      <c r="AK58" s="454"/>
      <c r="AL58" s="407"/>
      <c r="AM58" s="407"/>
      <c r="AN58" s="407"/>
    </row>
    <row r="59" spans="1:40" ht="15.75" customHeight="1" x14ac:dyDescent="0.2">
      <c r="A59" s="441" t="s">
        <v>271</v>
      </c>
      <c r="B59" s="452" t="s">
        <v>234</v>
      </c>
      <c r="C59" s="462" t="s">
        <v>238</v>
      </c>
      <c r="D59" s="462" t="s">
        <v>235</v>
      </c>
      <c r="E59" s="453" t="s">
        <v>235</v>
      </c>
      <c r="F59" s="462" t="s">
        <v>234</v>
      </c>
      <c r="G59" s="454"/>
      <c r="H59" s="455" t="s">
        <v>235</v>
      </c>
      <c r="I59" s="453" t="s">
        <v>23</v>
      </c>
      <c r="J59" s="453" t="s">
        <v>238</v>
      </c>
      <c r="K59" s="453" t="s">
        <v>237</v>
      </c>
      <c r="L59" s="453"/>
      <c r="M59" s="456"/>
      <c r="N59" s="453" t="s">
        <v>235</v>
      </c>
      <c r="O59" s="453" t="s">
        <v>233</v>
      </c>
      <c r="P59" s="454" t="s">
        <v>234</v>
      </c>
      <c r="Q59" s="457"/>
      <c r="R59" s="458"/>
      <c r="S59" s="465" t="s">
        <v>233</v>
      </c>
      <c r="T59" s="465" t="s">
        <v>234</v>
      </c>
      <c r="U59" s="465" t="s">
        <v>235</v>
      </c>
      <c r="V59" s="459"/>
      <c r="W59" s="457" t="s">
        <v>237</v>
      </c>
      <c r="X59" s="462" t="s">
        <v>237</v>
      </c>
      <c r="Y59" s="453"/>
      <c r="Z59" s="453" t="s">
        <v>234</v>
      </c>
      <c r="AA59" s="398" t="s">
        <v>318</v>
      </c>
      <c r="AB59" s="463" t="s">
        <v>233</v>
      </c>
      <c r="AC59" s="455" t="s">
        <v>238</v>
      </c>
      <c r="AD59" s="453" t="s">
        <v>238</v>
      </c>
      <c r="AE59" s="453" t="s">
        <v>233</v>
      </c>
      <c r="AF59" s="453" t="s">
        <v>233</v>
      </c>
      <c r="AG59" s="453"/>
      <c r="AH59" s="456" t="s">
        <v>323</v>
      </c>
      <c r="AI59" s="453" t="s">
        <v>237</v>
      </c>
      <c r="AJ59" s="453"/>
      <c r="AK59" s="454"/>
      <c r="AL59" s="407"/>
      <c r="AM59" s="407"/>
      <c r="AN59" s="407"/>
    </row>
    <row r="60" spans="1:40" ht="15.75" customHeight="1" x14ac:dyDescent="0.2">
      <c r="A60" s="441" t="s">
        <v>278</v>
      </c>
      <c r="B60" s="452"/>
      <c r="C60" s="453"/>
      <c r="D60" s="453" t="s">
        <v>226</v>
      </c>
      <c r="E60" s="453" t="s">
        <v>225</v>
      </c>
      <c r="F60" s="453"/>
      <c r="G60" s="454" t="s">
        <v>224</v>
      </c>
      <c r="H60" s="455" t="s">
        <v>23</v>
      </c>
      <c r="I60" s="453"/>
      <c r="J60" s="462" t="s">
        <v>225</v>
      </c>
      <c r="K60" s="453" t="s">
        <v>226</v>
      </c>
      <c r="L60" s="462" t="s">
        <v>224</v>
      </c>
      <c r="M60" s="594"/>
      <c r="N60" s="453"/>
      <c r="O60" s="453"/>
      <c r="P60" s="454"/>
      <c r="Q60" s="457"/>
      <c r="R60" s="458"/>
      <c r="S60" s="465" t="s">
        <v>224</v>
      </c>
      <c r="T60" s="465" t="s">
        <v>225</v>
      </c>
      <c r="U60" s="465" t="s">
        <v>226</v>
      </c>
      <c r="V60" s="459" t="s">
        <v>23</v>
      </c>
      <c r="W60" s="477" t="s">
        <v>226</v>
      </c>
      <c r="X60" s="458" t="s">
        <v>225</v>
      </c>
      <c r="Y60" s="453" t="s">
        <v>226</v>
      </c>
      <c r="Z60" s="453"/>
      <c r="AA60" s="453" t="s">
        <v>224</v>
      </c>
      <c r="AB60" s="454"/>
      <c r="AC60" s="455"/>
      <c r="AD60" s="453"/>
      <c r="AE60" s="453"/>
      <c r="AF60" s="453"/>
      <c r="AG60" s="453" t="s">
        <v>318</v>
      </c>
      <c r="AH60" s="456" t="s">
        <v>321</v>
      </c>
      <c r="AI60" s="453" t="s">
        <v>225</v>
      </c>
      <c r="AJ60" s="453"/>
      <c r="AK60" s="454" t="s">
        <v>224</v>
      </c>
      <c r="AL60" s="407"/>
      <c r="AM60" s="407"/>
      <c r="AN60" s="407"/>
    </row>
    <row r="61" spans="1:40" ht="15.75" customHeight="1" x14ac:dyDescent="0.2">
      <c r="A61" s="441" t="s">
        <v>281</v>
      </c>
      <c r="B61" s="455" t="s">
        <v>236</v>
      </c>
      <c r="C61" s="453" t="s">
        <v>236</v>
      </c>
      <c r="D61" s="453" t="s">
        <v>318</v>
      </c>
      <c r="E61" s="453"/>
      <c r="F61" s="453" t="s">
        <v>233</v>
      </c>
      <c r="G61" s="454" t="s">
        <v>233</v>
      </c>
      <c r="H61" s="455" t="s">
        <v>23</v>
      </c>
      <c r="I61" s="453"/>
      <c r="J61" s="453" t="s">
        <v>236</v>
      </c>
      <c r="K61" s="453" t="s">
        <v>236</v>
      </c>
      <c r="L61" s="453" t="s">
        <v>236</v>
      </c>
      <c r="M61" s="456"/>
      <c r="N61" s="453" t="s">
        <v>233</v>
      </c>
      <c r="O61" s="453"/>
      <c r="P61" s="454"/>
      <c r="Q61" s="457" t="s">
        <v>236</v>
      </c>
      <c r="R61" s="465" t="s">
        <v>236</v>
      </c>
      <c r="S61" s="458"/>
      <c r="T61" s="458" t="s">
        <v>236</v>
      </c>
      <c r="U61" s="458" t="s">
        <v>233</v>
      </c>
      <c r="V61" s="459" t="s">
        <v>233</v>
      </c>
      <c r="W61" s="457" t="s">
        <v>233</v>
      </c>
      <c r="X61" s="458" t="s">
        <v>233</v>
      </c>
      <c r="Y61" s="453" t="s">
        <v>233</v>
      </c>
      <c r="Z61" s="453" t="s">
        <v>23</v>
      </c>
      <c r="AA61" s="453"/>
      <c r="AB61" s="454"/>
      <c r="AC61" s="455" t="s">
        <v>233</v>
      </c>
      <c r="AD61" s="453" t="s">
        <v>233</v>
      </c>
      <c r="AE61" s="453" t="s">
        <v>236</v>
      </c>
      <c r="AF61" s="453"/>
      <c r="AG61" s="453" t="s">
        <v>233</v>
      </c>
      <c r="AH61" s="594" t="s">
        <v>321</v>
      </c>
      <c r="AI61" s="453"/>
      <c r="AJ61" s="453" t="s">
        <v>236</v>
      </c>
      <c r="AK61" s="454" t="s">
        <v>236</v>
      </c>
      <c r="AL61" s="407"/>
      <c r="AM61" s="407"/>
      <c r="AN61" s="407"/>
    </row>
    <row r="62" spans="1:40" ht="15.75" customHeight="1" x14ac:dyDescent="0.2">
      <c r="A62" s="441" t="s">
        <v>290</v>
      </c>
      <c r="B62" s="455" t="s">
        <v>235</v>
      </c>
      <c r="C62" s="453" t="s">
        <v>235</v>
      </c>
      <c r="D62" s="453" t="s">
        <v>238</v>
      </c>
      <c r="E62" s="453" t="s">
        <v>238</v>
      </c>
      <c r="F62" s="453" t="s">
        <v>23</v>
      </c>
      <c r="G62" s="454"/>
      <c r="H62" s="455" t="s">
        <v>238</v>
      </c>
      <c r="I62" s="453" t="s">
        <v>238</v>
      </c>
      <c r="J62" s="453" t="s">
        <v>235</v>
      </c>
      <c r="K62" s="453" t="s">
        <v>235</v>
      </c>
      <c r="L62" s="453" t="s">
        <v>23</v>
      </c>
      <c r="M62" s="456"/>
      <c r="N62" s="453"/>
      <c r="O62" s="453"/>
      <c r="P62" s="454"/>
      <c r="Q62" s="457" t="s">
        <v>235</v>
      </c>
      <c r="R62" s="458" t="s">
        <v>235</v>
      </c>
      <c r="S62" s="458"/>
      <c r="T62" s="458" t="s">
        <v>238</v>
      </c>
      <c r="U62" s="458"/>
      <c r="V62" s="479" t="s">
        <v>238</v>
      </c>
      <c r="W62" s="457" t="s">
        <v>238</v>
      </c>
      <c r="X62" s="458" t="s">
        <v>238</v>
      </c>
      <c r="Y62" s="453"/>
      <c r="Z62" s="453" t="s">
        <v>235</v>
      </c>
      <c r="AA62" s="453" t="s">
        <v>235</v>
      </c>
      <c r="AB62" s="454" t="s">
        <v>235</v>
      </c>
      <c r="AC62" s="455"/>
      <c r="AD62" s="453"/>
      <c r="AE62" s="453" t="s">
        <v>318</v>
      </c>
      <c r="AF62" s="453" t="s">
        <v>238</v>
      </c>
      <c r="AG62" s="453" t="s">
        <v>238</v>
      </c>
      <c r="AH62" s="456" t="s">
        <v>323</v>
      </c>
      <c r="AI62" s="453" t="s">
        <v>238</v>
      </c>
      <c r="AJ62" s="453" t="s">
        <v>235</v>
      </c>
      <c r="AK62" s="454" t="s">
        <v>235</v>
      </c>
      <c r="AL62" s="407"/>
      <c r="AM62" s="407"/>
      <c r="AN62" s="407"/>
    </row>
    <row r="63" spans="1:40" ht="15.75" customHeight="1" x14ac:dyDescent="0.2">
      <c r="A63" s="441" t="s">
        <v>293</v>
      </c>
      <c r="B63" s="477" t="s">
        <v>231</v>
      </c>
      <c r="C63" s="462" t="s">
        <v>238</v>
      </c>
      <c r="D63" s="462" t="s">
        <v>235</v>
      </c>
      <c r="E63" s="462" t="s">
        <v>229</v>
      </c>
      <c r="F63" s="462" t="s">
        <v>234</v>
      </c>
      <c r="G63" s="454" t="s">
        <v>23</v>
      </c>
      <c r="H63" s="455"/>
      <c r="I63" s="453"/>
      <c r="J63" s="462" t="s">
        <v>225</v>
      </c>
      <c r="K63" s="453" t="s">
        <v>23</v>
      </c>
      <c r="L63" s="462" t="s">
        <v>224</v>
      </c>
      <c r="M63" s="456" t="s">
        <v>323</v>
      </c>
      <c r="N63" s="462" t="s">
        <v>236</v>
      </c>
      <c r="O63" s="462" t="s">
        <v>230</v>
      </c>
      <c r="P63" s="463" t="s">
        <v>232</v>
      </c>
      <c r="Q63" s="464"/>
      <c r="R63" s="458"/>
      <c r="S63" s="465" t="s">
        <v>236</v>
      </c>
      <c r="T63" s="465" t="s">
        <v>237</v>
      </c>
      <c r="U63" s="465" t="s">
        <v>238</v>
      </c>
      <c r="V63" s="459"/>
      <c r="W63" s="477" t="s">
        <v>226</v>
      </c>
      <c r="X63" s="462" t="s">
        <v>237</v>
      </c>
      <c r="Y63" s="453"/>
      <c r="Z63" s="462" t="s">
        <v>227</v>
      </c>
      <c r="AA63" s="398"/>
      <c r="AB63" s="463" t="s">
        <v>233</v>
      </c>
      <c r="AC63" s="455"/>
      <c r="AD63" s="453"/>
      <c r="AE63" s="453"/>
      <c r="AF63" s="453"/>
      <c r="AG63" s="453"/>
      <c r="AH63" s="456"/>
      <c r="AI63" s="453"/>
      <c r="AJ63" s="453"/>
      <c r="AK63" s="454"/>
      <c r="AL63" s="407"/>
      <c r="AM63" s="407"/>
      <c r="AN63" s="407"/>
    </row>
    <row r="64" spans="1:40" ht="15.75" customHeight="1" x14ac:dyDescent="0.2">
      <c r="A64" s="441" t="s">
        <v>294</v>
      </c>
      <c r="B64" s="455"/>
      <c r="C64" s="453"/>
      <c r="D64" s="453" t="s">
        <v>228</v>
      </c>
      <c r="E64" s="462" t="s">
        <v>229</v>
      </c>
      <c r="F64" s="453" t="s">
        <v>236</v>
      </c>
      <c r="G64" s="454" t="s">
        <v>227</v>
      </c>
      <c r="H64" s="464"/>
      <c r="I64" s="398"/>
      <c r="J64" s="398"/>
      <c r="K64" s="398"/>
      <c r="L64" s="398"/>
      <c r="M64" s="456"/>
      <c r="N64" s="462" t="s">
        <v>236</v>
      </c>
      <c r="O64" s="453" t="s">
        <v>228</v>
      </c>
      <c r="P64" s="454" t="s">
        <v>229</v>
      </c>
      <c r="Q64" s="457" t="s">
        <v>23</v>
      </c>
      <c r="R64" s="458"/>
      <c r="S64" s="465" t="s">
        <v>227</v>
      </c>
      <c r="T64" s="465" t="s">
        <v>228</v>
      </c>
      <c r="U64" s="465" t="s">
        <v>229</v>
      </c>
      <c r="V64" s="459" t="s">
        <v>229</v>
      </c>
      <c r="W64" s="457" t="s">
        <v>236</v>
      </c>
      <c r="X64" s="458" t="s">
        <v>23</v>
      </c>
      <c r="Y64" s="453" t="s">
        <v>229</v>
      </c>
      <c r="Z64" s="462" t="s">
        <v>227</v>
      </c>
      <c r="AA64" s="453" t="s">
        <v>227</v>
      </c>
      <c r="AB64" s="463" t="s">
        <v>228</v>
      </c>
      <c r="AC64" s="455" t="s">
        <v>318</v>
      </c>
      <c r="AD64" s="453"/>
      <c r="AE64" s="453" t="s">
        <v>228</v>
      </c>
      <c r="AF64" s="453" t="s">
        <v>236</v>
      </c>
      <c r="AG64" s="453" t="s">
        <v>227</v>
      </c>
      <c r="AH64" s="456" t="s">
        <v>323</v>
      </c>
      <c r="AI64" s="453"/>
      <c r="AJ64" s="453"/>
      <c r="AK64" s="454"/>
      <c r="AL64" s="407"/>
      <c r="AM64" s="407"/>
      <c r="AN64" s="407"/>
    </row>
    <row r="65" spans="1:37" ht="15.75" customHeight="1" x14ac:dyDescent="0.2">
      <c r="A65" s="607" t="s">
        <v>199</v>
      </c>
      <c r="B65" s="559"/>
      <c r="C65" s="560"/>
      <c r="D65" s="560"/>
      <c r="E65" s="608"/>
      <c r="F65" s="608"/>
      <c r="G65" s="609"/>
      <c r="H65" s="610"/>
      <c r="I65" s="608"/>
      <c r="J65" s="608"/>
      <c r="K65" s="608"/>
      <c r="L65" s="608"/>
      <c r="M65" s="483"/>
      <c r="N65" s="560"/>
      <c r="O65" s="560"/>
      <c r="P65" s="561"/>
      <c r="Q65" s="610"/>
      <c r="R65" s="608"/>
      <c r="S65" s="608"/>
      <c r="T65" s="608"/>
      <c r="U65" s="608"/>
      <c r="V65" s="609"/>
      <c r="W65" s="610"/>
      <c r="X65" s="608"/>
      <c r="Y65" s="608"/>
      <c r="Z65" s="608"/>
      <c r="AA65" s="608"/>
      <c r="AB65" s="611" t="s">
        <v>228</v>
      </c>
      <c r="AC65" s="559"/>
      <c r="AD65" s="560"/>
      <c r="AE65" s="560"/>
      <c r="AF65" s="560"/>
      <c r="AG65" s="608"/>
      <c r="AH65" s="483"/>
      <c r="AI65" s="608"/>
      <c r="AJ65" s="608"/>
      <c r="AK65" s="609"/>
    </row>
    <row r="66" spans="1:37" ht="15.75" customHeight="1" x14ac:dyDescent="0.2"/>
    <row r="67" spans="1:37" ht="15.75" customHeight="1" x14ac:dyDescent="0.2"/>
    <row r="68" spans="1:37" ht="15.75" customHeight="1" x14ac:dyDescent="0.2"/>
    <row r="69" spans="1:37" ht="15.75" customHeight="1" x14ac:dyDescent="0.2"/>
    <row r="70" spans="1:37" ht="15.75" customHeight="1" x14ac:dyDescent="0.2"/>
    <row r="71" spans="1:37" ht="15.75" customHeight="1" x14ac:dyDescent="0.2"/>
    <row r="72" spans="1:37" ht="15.75" customHeight="1" x14ac:dyDescent="0.2"/>
    <row r="73" spans="1:37" ht="15.75" customHeight="1" x14ac:dyDescent="0.2"/>
    <row r="74" spans="1:37" ht="15.75" customHeight="1" x14ac:dyDescent="0.2"/>
    <row r="75" spans="1:37" ht="15.75" customHeight="1" x14ac:dyDescent="0.2">
      <c r="B75" s="612"/>
    </row>
    <row r="76" spans="1:37" ht="15.75" customHeight="1" x14ac:dyDescent="0.2">
      <c r="B76" s="613"/>
      <c r="C76" s="407"/>
      <c r="D76" s="407"/>
      <c r="E76" s="407"/>
      <c r="F76" s="407"/>
      <c r="G76" s="407"/>
      <c r="H76" s="407"/>
      <c r="I76" s="407"/>
      <c r="J76" s="407"/>
      <c r="K76" s="407"/>
      <c r="L76" s="407"/>
      <c r="M76" s="407"/>
      <c r="N76" s="407"/>
      <c r="O76" s="407"/>
      <c r="P76" s="407"/>
      <c r="Q76" s="407"/>
      <c r="R76" s="407"/>
      <c r="S76" s="407"/>
      <c r="T76" s="407"/>
      <c r="U76" s="407"/>
      <c r="V76" s="407"/>
      <c r="W76" s="407"/>
      <c r="X76" s="407"/>
      <c r="Y76" s="407"/>
      <c r="Z76" s="407"/>
      <c r="AA76" s="407"/>
      <c r="AB76" s="407"/>
      <c r="AC76" s="407"/>
      <c r="AD76" s="407"/>
      <c r="AE76" s="407"/>
      <c r="AF76" s="407"/>
      <c r="AG76" s="407"/>
      <c r="AH76" s="407"/>
      <c r="AI76" s="407"/>
      <c r="AJ76" s="407"/>
      <c r="AK76" s="407"/>
    </row>
    <row r="77" spans="1:37" ht="15.75" customHeight="1" x14ac:dyDescent="0.2"/>
    <row r="78" spans="1:37" ht="15.75" customHeight="1" x14ac:dyDescent="0.2"/>
    <row r="79" spans="1:37" ht="15.75" customHeight="1" x14ac:dyDescent="0.2"/>
    <row r="80" spans="1:3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C6:AK6"/>
    <mergeCell ref="A1:AK1"/>
    <mergeCell ref="C3:G3"/>
    <mergeCell ref="I3:M3"/>
    <mergeCell ref="V3:AA3"/>
    <mergeCell ref="C4:G4"/>
    <mergeCell ref="I4:M4"/>
    <mergeCell ref="V4:AA4"/>
    <mergeCell ref="AC54:AK54"/>
    <mergeCell ref="O3:T3"/>
    <mergeCell ref="O4:T4"/>
    <mergeCell ref="A6:A8"/>
    <mergeCell ref="B6:G6"/>
    <mergeCell ref="H6:P6"/>
    <mergeCell ref="Q6:V6"/>
    <mergeCell ref="A52:AK52"/>
    <mergeCell ref="A54:A56"/>
    <mergeCell ref="B54:G54"/>
    <mergeCell ref="H54:P54"/>
    <mergeCell ref="Q54:V54"/>
    <mergeCell ref="W54:AB54"/>
    <mergeCell ref="AC3:AH3"/>
    <mergeCell ref="AC4:AH4"/>
    <mergeCell ref="W6:AB6"/>
  </mergeCells>
  <conditionalFormatting sqref="M9:M11 AH9:AH13 B9:L47 N9:AG47 AI9:AK47 M13:M15 AH15:AH47 M17:M47 B57:AK65 B76:AK76">
    <cfRule type="cellIs" dxfId="1" priority="1" operator="equal">
      <formula>"D"</formula>
    </cfRule>
    <cfRule type="cellIs" dxfId="0" priority="2" operator="equal">
      <formula>"R"</formula>
    </cfRule>
  </conditionalFormatting>
  <printOptions horizontalCentered="1" gridLines="1"/>
  <pageMargins left="0" right="0" top="0.52280050359558727" bottom="0.74685786227941031" header="0" footer="0"/>
  <pageSetup paperSize="8"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AW1000"/>
  <sheetViews>
    <sheetView tabSelected="1" workbookViewId="0">
      <selection activeCell="L24" sqref="L24"/>
    </sheetView>
  </sheetViews>
  <sheetFormatPr baseColWidth="10" defaultColWidth="14.3984375" defaultRowHeight="15" customHeight="1" x14ac:dyDescent="0.2"/>
  <cols>
    <col min="1" max="1" width="20.59765625" customWidth="1"/>
    <col min="2" max="2" width="7.796875" customWidth="1"/>
    <col min="3" max="42" width="4.3984375" customWidth="1"/>
    <col min="43" max="47" width="14.3984375" customWidth="1"/>
    <col min="48" max="49" width="4.3984375" customWidth="1"/>
  </cols>
  <sheetData>
    <row r="1" spans="1:49" ht="14" x14ac:dyDescent="0.2">
      <c r="A1" s="679" t="str">
        <f>'ORARIO DOCENTI2'!A6</f>
        <v>Docente</v>
      </c>
      <c r="B1" s="681" t="str">
        <f>'ORARIO DOCENTI2'!B6</f>
        <v>LUNEDÌ</v>
      </c>
      <c r="C1" s="682"/>
      <c r="D1" s="682"/>
      <c r="E1" s="682"/>
      <c r="F1" s="682"/>
      <c r="G1" s="683"/>
      <c r="H1" s="696" t="str">
        <f>'ORARIO DOCENTI2'!H6</f>
        <v>MARTEDÌ</v>
      </c>
      <c r="I1" s="655"/>
      <c r="J1" s="655"/>
      <c r="K1" s="655"/>
      <c r="L1" s="655"/>
      <c r="M1" s="655"/>
      <c r="N1" s="655"/>
      <c r="O1" s="655"/>
      <c r="P1" s="697"/>
      <c r="Q1" s="696" t="str">
        <f>'ORARIO DOCENTI2'!Q6</f>
        <v>MERCOLEDÌ</v>
      </c>
      <c r="R1" s="655"/>
      <c r="S1" s="655"/>
      <c r="T1" s="655"/>
      <c r="U1" s="655"/>
      <c r="V1" s="655"/>
      <c r="W1" s="655"/>
      <c r="X1" s="655"/>
      <c r="Y1" s="655"/>
      <c r="Z1" s="696" t="s">
        <v>146</v>
      </c>
      <c r="AA1" s="655"/>
      <c r="AB1" s="655"/>
      <c r="AC1" s="655"/>
      <c r="AD1" s="655"/>
      <c r="AE1" s="655"/>
      <c r="AF1" s="614"/>
      <c r="AG1" s="614"/>
      <c r="AH1" s="614"/>
      <c r="AI1" s="614"/>
      <c r="AJ1" s="614"/>
      <c r="AK1" s="615"/>
      <c r="AL1" s="420"/>
      <c r="AM1" s="420"/>
      <c r="AN1" s="420"/>
      <c r="AO1" s="420"/>
      <c r="AW1" s="420"/>
    </row>
    <row r="2" spans="1:49" ht="14" x14ac:dyDescent="0.2">
      <c r="A2" s="680"/>
      <c r="B2" s="616" t="str">
        <f>'Orario Docenti'!C58</f>
        <v>1
08:05
09:00</v>
      </c>
      <c r="C2" s="617" t="str">
        <f>'Orario Docenti'!D58</f>
        <v>2
09:00
09:55</v>
      </c>
      <c r="D2" s="617" t="str">
        <f>'Orario Docenti'!E58</f>
        <v>3
09:55
10:50</v>
      </c>
      <c r="E2" s="617" t="str">
        <f>'Orario Docenti'!F58</f>
        <v>4
11:10
12:05</v>
      </c>
      <c r="F2" s="617" t="str">
        <f>'Orario Docenti'!G58</f>
        <v>5
12:05
13:00</v>
      </c>
      <c r="G2" s="618" t="str">
        <f>'Orario Docenti'!H58</f>
        <v>6
13:00
13:55</v>
      </c>
      <c r="H2" s="520" t="str">
        <f>'Orario Docenti'!I58</f>
        <v>1
08:05
09:00</v>
      </c>
      <c r="I2" s="520" t="str">
        <f>'Orario Docenti'!J58</f>
        <v>2
09:00
09:55</v>
      </c>
      <c r="J2" s="520" t="str">
        <f>'Orario Docenti'!K58</f>
        <v>3
09:55
10:50</v>
      </c>
      <c r="K2" s="520" t="str">
        <f>'Orario Docenti'!L58</f>
        <v>4
11:10
12:05</v>
      </c>
      <c r="L2" s="520" t="str">
        <f>'Orario Docenti'!M58</f>
        <v>5
12:05
13:00</v>
      </c>
      <c r="M2" s="520" t="str">
        <f>'Orario Docenti'!N58</f>
        <v>6
13:00
13:55</v>
      </c>
      <c r="N2" s="520" t="str">
        <f>'Orario Docenti'!O58</f>
        <v>7
13:55
14:50</v>
      </c>
      <c r="O2" s="520" t="str">
        <f>'Orario Docenti'!P58</f>
        <v>8
14:50
15:45</v>
      </c>
      <c r="P2" s="619" t="str">
        <f>'Orario Docenti'!Q58</f>
        <v>9
15:45
16:40</v>
      </c>
      <c r="Q2" s="620" t="str">
        <f>'Orario Docenti'!R58</f>
        <v>1
08:05
09:00</v>
      </c>
      <c r="R2" s="620" t="str">
        <f>'Orario Docenti'!S58</f>
        <v>2
09:00
09:55</v>
      </c>
      <c r="S2" s="620" t="str">
        <f>'Orario Docenti'!T58</f>
        <v>3
09:55
10:50</v>
      </c>
      <c r="T2" s="620" t="str">
        <f>'Orario Docenti'!U58</f>
        <v>4
11:10
12:05</v>
      </c>
      <c r="U2" s="620" t="str">
        <f>'Orario Docenti'!V58</f>
        <v>5
12:05
13:00</v>
      </c>
      <c r="V2" s="620" t="str">
        <f>'Orario Docenti'!W58</f>
        <v>6
13:00
13:55</v>
      </c>
      <c r="W2" s="620" t="str">
        <f>'Orario Docenti'!X58</f>
        <v>7
13:55
14:50</v>
      </c>
      <c r="X2" s="620" t="str">
        <f>'Orario Docenti'!Y58</f>
        <v>8
14:50
15:45</v>
      </c>
      <c r="Y2" s="620" t="str">
        <f>'Orario Docenti'!Z58</f>
        <v>9
15:45
16:40</v>
      </c>
      <c r="Z2" s="620" t="str">
        <f>'Orario Docenti'!AA58</f>
        <v>1
08:05
09:00</v>
      </c>
      <c r="AA2" s="620" t="str">
        <f>'Orario Docenti'!AB58</f>
        <v>2
09:00
09:55</v>
      </c>
      <c r="AB2" s="620" t="str">
        <f>'Orario Docenti'!AC58</f>
        <v>3
09:55
10:50</v>
      </c>
      <c r="AC2" s="620" t="str">
        <f>'Orario Docenti'!AD58</f>
        <v>4
11:10
12:05</v>
      </c>
      <c r="AD2" s="620" t="str">
        <f>'Orario Docenti'!AE58</f>
        <v>5
12:05
13:00</v>
      </c>
      <c r="AE2" s="620" t="str">
        <f>'Orario Docenti'!AF58</f>
        <v>6
13:00
13:55</v>
      </c>
      <c r="AF2" s="620" t="str">
        <f>'Orario Docenti'!AG58</f>
        <v>1
08:05
09:00</v>
      </c>
      <c r="AG2" s="620" t="str">
        <f>'Orario Docenti'!AH58</f>
        <v>2
09:00
09:55</v>
      </c>
      <c r="AH2" s="620" t="str">
        <f>'Orario Docenti'!AI58</f>
        <v>3
09:55
10:50</v>
      </c>
      <c r="AI2" s="620" t="str">
        <f>'Orario Docenti'!AJ58</f>
        <v>4
11:10
12:05</v>
      </c>
      <c r="AJ2" s="620" t="str">
        <f>'Orario Docenti'!AK58</f>
        <v>5
12:05
13:00</v>
      </c>
      <c r="AK2" s="620" t="str">
        <f>'Orario Docenti'!AL58</f>
        <v>6
13:00
13:55</v>
      </c>
      <c r="AL2" s="620" t="str">
        <f>'Orario Docenti'!AM58</f>
        <v>7
13:55
14:50</v>
      </c>
      <c r="AM2" s="620" t="str">
        <f>'Orario Docenti'!AN58</f>
        <v>8
14:50
15:45</v>
      </c>
      <c r="AN2" s="620" t="str">
        <f>'Orario Docenti'!AO58</f>
        <v>9
15:45
16:40</v>
      </c>
      <c r="AO2" s="524"/>
      <c r="AP2" s="420"/>
      <c r="AW2" s="524"/>
    </row>
    <row r="3" spans="1:49" ht="14" x14ac:dyDescent="0.2">
      <c r="A3" s="660"/>
      <c r="B3" s="616"/>
      <c r="C3" s="617"/>
      <c r="D3" s="617"/>
      <c r="E3" s="617"/>
      <c r="F3" s="617"/>
      <c r="G3" s="618"/>
      <c r="H3" s="621"/>
      <c r="I3" s="622"/>
      <c r="J3" s="622"/>
      <c r="K3" s="622"/>
      <c r="L3" s="623"/>
      <c r="M3" s="624"/>
      <c r="N3" s="625"/>
      <c r="O3" s="622"/>
      <c r="P3" s="626"/>
      <c r="Q3" s="621"/>
      <c r="R3" s="622"/>
      <c r="S3" s="622"/>
      <c r="T3" s="622"/>
      <c r="U3" s="622"/>
      <c r="V3" s="626"/>
      <c r="W3" s="621"/>
      <c r="X3" s="622"/>
      <c r="Y3" s="622"/>
      <c r="Z3" s="622"/>
      <c r="AA3" s="622"/>
      <c r="AB3" s="626"/>
      <c r="AC3" s="621"/>
      <c r="AD3" s="622"/>
      <c r="AE3" s="622"/>
      <c r="AF3" s="622"/>
      <c r="AG3" s="623"/>
      <c r="AH3" s="624"/>
      <c r="AI3" s="625"/>
      <c r="AJ3" s="622"/>
      <c r="AK3" s="626"/>
      <c r="AL3" s="524"/>
      <c r="AM3" s="524"/>
      <c r="AN3" s="524"/>
      <c r="AO3" s="524"/>
      <c r="AP3" s="524"/>
      <c r="AQ3" s="420"/>
      <c r="AR3" s="420"/>
      <c r="AS3" s="627" t="str">
        <f>A4</f>
        <v>FIORENZANO FEDERICO</v>
      </c>
      <c r="AT3" s="420"/>
      <c r="AU3" s="420"/>
      <c r="AV3" s="420"/>
      <c r="AW3" s="524"/>
    </row>
    <row r="4" spans="1:49" ht="14" x14ac:dyDescent="0.2">
      <c r="A4" s="628" t="str">
        <f>'Orario Docenti'!B59</f>
        <v>FIORENZANO FEDERICO</v>
      </c>
      <c r="B4" s="616">
        <f>'Orario Docenti'!C59</f>
        <v>0</v>
      </c>
      <c r="C4" s="617" t="str">
        <f>'Orario Docenti'!D59</f>
        <v>1SA</v>
      </c>
      <c r="D4" s="617" t="str">
        <f>'Orario Docenti'!E59</f>
        <v>1SA</v>
      </c>
      <c r="E4" s="617">
        <f>'Orario Docenti'!F59</f>
        <v>0</v>
      </c>
      <c r="F4" s="617" t="str">
        <f>'Orario Docenti'!G59</f>
        <v>5LA</v>
      </c>
      <c r="G4" s="618" t="str">
        <f>'Orario Docenti'!H59</f>
        <v>4LA</v>
      </c>
      <c r="H4" s="616" t="str">
        <f>'Orario Docenti'!I59</f>
        <v>4LA</v>
      </c>
      <c r="I4" s="617" t="str">
        <f>'Orario Docenti'!J59</f>
        <v>D</v>
      </c>
      <c r="J4" s="617">
        <f>'Orario Docenti'!K59</f>
        <v>0</v>
      </c>
      <c r="K4" s="617" t="str">
        <f>'Orario Docenti'!L59</f>
        <v>4LA</v>
      </c>
      <c r="L4" s="617" t="str">
        <f>'Orario Docenti'!M59</f>
        <v>5LA</v>
      </c>
      <c r="M4" s="617">
        <f>'Orario Docenti'!N59</f>
        <v>0</v>
      </c>
      <c r="N4" s="617">
        <f>'Orario Docenti'!O59</f>
        <v>0</v>
      </c>
      <c r="O4" s="617">
        <f>'Orario Docenti'!P59</f>
        <v>0</v>
      </c>
      <c r="P4" s="618">
        <f>'Orario Docenti'!Q59</f>
        <v>0</v>
      </c>
      <c r="Q4" s="629" t="str">
        <f>'Orario Docenti'!R59</f>
        <v>4LA</v>
      </c>
      <c r="R4" s="617" t="str">
        <f>'Orario Docenti'!S59</f>
        <v>5LA</v>
      </c>
      <c r="S4" s="617" t="str">
        <f>'Orario Docenti'!T59</f>
        <v>2SA</v>
      </c>
      <c r="T4" s="617" t="str">
        <f>'Orario Docenti'!U59</f>
        <v>2SA</v>
      </c>
      <c r="U4" s="617">
        <f>'Orario Docenti'!V59</f>
        <v>0</v>
      </c>
      <c r="V4" s="617">
        <f>'Orario Docenti'!W59</f>
        <v>0</v>
      </c>
      <c r="W4" s="617">
        <f>'Orario Docenti'!X59</f>
        <v>0</v>
      </c>
      <c r="X4" s="617">
        <f>'Orario Docenti'!Y59</f>
        <v>0</v>
      </c>
      <c r="Y4" s="617">
        <f>'Orario Docenti'!Z59</f>
        <v>0</v>
      </c>
      <c r="Z4" s="617" t="str">
        <f>'Orario Docenti'!AA59</f>
        <v>D-Vignati</v>
      </c>
      <c r="AA4" s="617">
        <f>'Orario Docenti'!AB59</f>
        <v>0</v>
      </c>
      <c r="AB4" s="617" t="str">
        <f>'Orario Docenti'!AC59</f>
        <v>2SA</v>
      </c>
      <c r="AC4" s="617" t="str">
        <f>'Orario Docenti'!AD59</f>
        <v>1SA</v>
      </c>
      <c r="AD4" s="617">
        <f>'Orario Docenti'!AE59</f>
        <v>0</v>
      </c>
      <c r="AE4" s="617">
        <f>'Orario Docenti'!AF59</f>
        <v>0</v>
      </c>
      <c r="AF4" s="617" t="str">
        <f>'Orario Docenti'!AG59</f>
        <v>2SA</v>
      </c>
      <c r="AG4" s="617" t="str">
        <f>'Orario Docenti'!AH59</f>
        <v>2SA</v>
      </c>
      <c r="AH4" s="617" t="str">
        <f>'Orario Docenti'!AI59</f>
        <v>1SA</v>
      </c>
      <c r="AI4" s="617" t="str">
        <f>'Orario Docenti'!AJ59</f>
        <v>1SA</v>
      </c>
      <c r="AJ4" s="617" t="str">
        <f>'Orario Docenti'!AK59</f>
        <v>5LA</v>
      </c>
      <c r="AK4" s="617">
        <f>'Orario Docenti'!AL59</f>
        <v>0</v>
      </c>
      <c r="AL4" s="617">
        <f>'Orario Docenti'!AM59</f>
        <v>0</v>
      </c>
      <c r="AM4" s="617">
        <f>'Orario Docenti'!AN59</f>
        <v>0</v>
      </c>
      <c r="AN4" s="617">
        <f>'Orario Docenti'!AO59</f>
        <v>0</v>
      </c>
      <c r="AO4" s="524"/>
      <c r="AP4" s="628">
        <f>$AC$3</f>
        <v>0</v>
      </c>
      <c r="AQ4" s="622" t="str">
        <f>$B$1</f>
        <v>LUNEDÌ</v>
      </c>
      <c r="AR4" s="622" t="str">
        <f>$H$1</f>
        <v>MARTEDÌ</v>
      </c>
      <c r="AS4" s="622" t="str">
        <f>$Q$1</f>
        <v>MERCOLEDÌ</v>
      </c>
      <c r="AT4" s="622">
        <f>$W$1</f>
        <v>0</v>
      </c>
      <c r="AU4" s="622">
        <f>$AC$1</f>
        <v>0</v>
      </c>
      <c r="AV4" s="524"/>
      <c r="AW4" s="524"/>
    </row>
    <row r="5" spans="1:49" ht="14" x14ac:dyDescent="0.2">
      <c r="A5" s="628" t="str">
        <f>'Orario Docenti'!B60</f>
        <v>ALLI GIULIA</v>
      </c>
      <c r="B5" s="616">
        <f>'Orario Docenti'!C60</f>
        <v>0</v>
      </c>
      <c r="C5" s="617">
        <f>'Orario Docenti'!D60</f>
        <v>0</v>
      </c>
      <c r="D5" s="617">
        <f>'Orario Docenti'!E60</f>
        <v>0</v>
      </c>
      <c r="E5" s="617" t="str">
        <f>'Orario Docenti'!F60</f>
        <v>D</v>
      </c>
      <c r="F5" s="617" t="str">
        <f>'Orario Docenti'!G60</f>
        <v>3LA-Gra</v>
      </c>
      <c r="G5" s="618" t="str">
        <f>'Orario Docenti'!H60</f>
        <v>3LA-Gra</v>
      </c>
      <c r="H5" s="616" t="str">
        <f>'Orario Docenti'!I60</f>
        <v>5LA-Gra</v>
      </c>
      <c r="I5" s="617" t="str">
        <f>'Orario Docenti'!J60</f>
        <v>5LA-Gra</v>
      </c>
      <c r="J5" s="617" t="str">
        <f>'Orario Docenti'!K60</f>
        <v>5LA-Gra</v>
      </c>
      <c r="K5" s="617">
        <f>'Orario Docenti'!L60</f>
        <v>0</v>
      </c>
      <c r="L5" s="617" t="str">
        <f>'Orario Docenti'!M60</f>
        <v>3LA-Gra</v>
      </c>
      <c r="M5" s="617">
        <f>'Orario Docenti'!N60</f>
        <v>0</v>
      </c>
      <c r="N5" s="617" t="str">
        <f>'Orario Docenti'!O60</f>
        <v>3LA-Gra</v>
      </c>
      <c r="O5" s="617" t="str">
        <f>'Orario Docenti'!P60</f>
        <v>4LA-Gra</v>
      </c>
      <c r="P5" s="618" t="str">
        <f>'Orario Docenti'!Q60</f>
        <v>4LA-Gra</v>
      </c>
      <c r="Q5" s="629" t="str">
        <f>'Orario Docenti'!R60</f>
        <v>D</v>
      </c>
      <c r="R5" s="617" t="str">
        <f>'Orario Docenti'!S60</f>
        <v>4LA-Gra</v>
      </c>
      <c r="S5" s="617" t="str">
        <f>'Orario Docenti'!T60</f>
        <v>4LA-Gra</v>
      </c>
      <c r="T5" s="617" t="str">
        <f>'Orario Docenti'!U60</f>
        <v>4LA-Gra</v>
      </c>
      <c r="U5" s="617">
        <f>'Orario Docenti'!V60</f>
        <v>0</v>
      </c>
      <c r="V5" s="617">
        <f>'Orario Docenti'!W60</f>
        <v>0</v>
      </c>
      <c r="W5" s="617">
        <f>'Orario Docenti'!X60</f>
        <v>0</v>
      </c>
      <c r="X5" s="617" t="str">
        <f>'Orario Docenti'!Y60</f>
        <v>5LA-Gra</v>
      </c>
      <c r="Y5" s="617" t="str">
        <f>'Orario Docenti'!Z60</f>
        <v>5LA-Gra</v>
      </c>
      <c r="Z5" s="617" t="str">
        <f>'Orario Docenti'!AA60</f>
        <v>3LA-Gra</v>
      </c>
      <c r="AA5" s="617" t="str">
        <f>'Orario Docenti'!AB60</f>
        <v>3LA-Gra</v>
      </c>
      <c r="AB5" s="617">
        <f>'Orario Docenti'!AC60</f>
        <v>0</v>
      </c>
      <c r="AC5" s="617" t="str">
        <f>'Orario Docenti'!AD60</f>
        <v>4LA-Gra</v>
      </c>
      <c r="AD5" s="617" t="str">
        <f>'Orario Docenti'!AE60</f>
        <v>4LA-Gra</v>
      </c>
      <c r="AE5" s="617" t="str">
        <f>'Orario Docenti'!AF60</f>
        <v>5LA-Gra</v>
      </c>
      <c r="AF5" s="617">
        <f>'Orario Docenti'!AG60</f>
        <v>0</v>
      </c>
      <c r="AG5" s="617">
        <f>'Orario Docenti'!AH60</f>
        <v>0</v>
      </c>
      <c r="AH5" s="617">
        <f>'Orario Docenti'!AI60</f>
        <v>0</v>
      </c>
      <c r="AI5" s="617">
        <f>'Orario Docenti'!AJ60</f>
        <v>0</v>
      </c>
      <c r="AJ5" s="617">
        <f>'Orario Docenti'!AK60</f>
        <v>0</v>
      </c>
      <c r="AK5" s="617">
        <f>'Orario Docenti'!AL60</f>
        <v>0</v>
      </c>
      <c r="AL5" s="617">
        <f>'Orario Docenti'!AM60</f>
        <v>0</v>
      </c>
      <c r="AM5" s="617">
        <f>'Orario Docenti'!AN60</f>
        <v>0</v>
      </c>
      <c r="AN5" s="617">
        <f>'Orario Docenti'!AO60</f>
        <v>0</v>
      </c>
      <c r="AO5" s="524"/>
      <c r="AP5" s="628">
        <f>$B$3</f>
        <v>0</v>
      </c>
      <c r="AQ5" s="520">
        <f>B4</f>
        <v>0</v>
      </c>
      <c r="AR5" s="521" t="str">
        <f>H4</f>
        <v>4LA</v>
      </c>
      <c r="AS5" s="521" t="str">
        <f>Q4</f>
        <v>4LA</v>
      </c>
      <c r="AT5" s="521">
        <f>W4</f>
        <v>0</v>
      </c>
      <c r="AU5" s="522" t="str">
        <f>AC4</f>
        <v>1SA</v>
      </c>
      <c r="AV5" s="629">
        <f>$AC$3</f>
        <v>0</v>
      </c>
      <c r="AW5" s="524"/>
    </row>
    <row r="6" spans="1:49" ht="14" x14ac:dyDescent="0.2">
      <c r="A6" s="628" t="str">
        <f>'Orario Docenti'!B61</f>
        <v>BASILICO NICOLA</v>
      </c>
      <c r="B6" s="616" t="str">
        <f>'Orario Docenti'!C61</f>
        <v>3SA</v>
      </c>
      <c r="C6" s="617" t="str">
        <f>'Orario Docenti'!D61</f>
        <v>3SA</v>
      </c>
      <c r="D6" s="617" t="str">
        <f>'Orario Docenti'!E61</f>
        <v>D</v>
      </c>
      <c r="E6" s="617">
        <f>'Orario Docenti'!F61</f>
        <v>0</v>
      </c>
      <c r="F6" s="617" t="str">
        <f>'Orario Docenti'!G61</f>
        <v>5LS</v>
      </c>
      <c r="G6" s="618" t="str">
        <f>'Orario Docenti'!H61</f>
        <v>5LS</v>
      </c>
      <c r="H6" s="616">
        <f>'Orario Docenti'!I61</f>
        <v>0</v>
      </c>
      <c r="I6" s="617">
        <f>'Orario Docenti'!J61</f>
        <v>0</v>
      </c>
      <c r="J6" s="617">
        <f>'Orario Docenti'!K61</f>
        <v>0</v>
      </c>
      <c r="K6" s="617" t="str">
        <f>'Orario Docenti'!L61</f>
        <v>4SA</v>
      </c>
      <c r="L6" s="617" t="str">
        <f>'Orario Docenti'!M61</f>
        <v>4SA</v>
      </c>
      <c r="M6" s="617">
        <f>'Orario Docenti'!N61</f>
        <v>0</v>
      </c>
      <c r="N6" s="617">
        <f>'Orario Docenti'!O61</f>
        <v>0</v>
      </c>
      <c r="O6" s="617">
        <f>'Orario Docenti'!P61</f>
        <v>0</v>
      </c>
      <c r="P6" s="618">
        <f>'Orario Docenti'!Q61</f>
        <v>0</v>
      </c>
      <c r="Q6" s="629">
        <f>'Orario Docenti'!R61</f>
        <v>0</v>
      </c>
      <c r="R6" s="617">
        <f>'Orario Docenti'!S61</f>
        <v>0</v>
      </c>
      <c r="S6" s="617">
        <f>'Orario Docenti'!T61</f>
        <v>0</v>
      </c>
      <c r="T6" s="617">
        <f>'Orario Docenti'!U61</f>
        <v>0</v>
      </c>
      <c r="U6" s="617">
        <f>'Orario Docenti'!V61</f>
        <v>0</v>
      </c>
      <c r="V6" s="617">
        <f>'Orario Docenti'!W61</f>
        <v>0</v>
      </c>
      <c r="W6" s="617">
        <f>'Orario Docenti'!X61</f>
        <v>0</v>
      </c>
      <c r="X6" s="617">
        <f>'Orario Docenti'!Y61</f>
        <v>0</v>
      </c>
      <c r="Y6" s="617">
        <f>'Orario Docenti'!Z61</f>
        <v>0</v>
      </c>
      <c r="Z6" s="617" t="str">
        <f>'Orario Docenti'!AA61</f>
        <v>2LS</v>
      </c>
      <c r="AA6" s="617" t="str">
        <f>'Orario Docenti'!AB61</f>
        <v>2LS</v>
      </c>
      <c r="AB6" s="617" t="str">
        <f>'Orario Docenti'!AC61</f>
        <v>3LS</v>
      </c>
      <c r="AC6" s="617" t="str">
        <f>'Orario Docenti'!AD61</f>
        <v>3LS</v>
      </c>
      <c r="AD6" s="617">
        <f>'Orario Docenti'!AE61</f>
        <v>0</v>
      </c>
      <c r="AE6" s="617">
        <f>'Orario Docenti'!AF61</f>
        <v>0</v>
      </c>
      <c r="AF6" s="617" t="str">
        <f>'Orario Docenti'!AG61</f>
        <v>1LS/SA</v>
      </c>
      <c r="AG6" s="617" t="str">
        <f>'Orario Docenti'!AH61</f>
        <v>1LS/SA</v>
      </c>
      <c r="AH6" s="617">
        <f>'Orario Docenti'!AI61</f>
        <v>0</v>
      </c>
      <c r="AI6" s="617" t="str">
        <f>'Orario Docenti'!AJ61</f>
        <v>5SA</v>
      </c>
      <c r="AJ6" s="617" t="str">
        <f>'Orario Docenti'!AK61</f>
        <v>5SA</v>
      </c>
      <c r="AK6" s="617">
        <f>'Orario Docenti'!AL61</f>
        <v>0</v>
      </c>
      <c r="AL6" s="617" t="str">
        <f>'Orario Docenti'!AM61</f>
        <v>4LS</v>
      </c>
      <c r="AM6" s="617" t="str">
        <f>'Orario Docenti'!AN61</f>
        <v>4LS</v>
      </c>
      <c r="AN6" s="617" t="str">
        <f>'Orario Docenti'!AO61</f>
        <v>D</v>
      </c>
      <c r="AO6" s="524"/>
      <c r="AP6" s="628"/>
      <c r="AQ6" s="616" t="str">
        <f>C4</f>
        <v>1SA</v>
      </c>
      <c r="AR6" s="617" t="str">
        <f>I4</f>
        <v>D</v>
      </c>
      <c r="AS6" s="617" t="str">
        <f>R4</f>
        <v>5LA</v>
      </c>
      <c r="AT6" s="617">
        <f>X4</f>
        <v>0</v>
      </c>
      <c r="AU6" s="618">
        <f>AD4</f>
        <v>0</v>
      </c>
      <c r="AV6" s="629">
        <f>$AD$3</f>
        <v>0</v>
      </c>
      <c r="AW6" s="524"/>
    </row>
    <row r="7" spans="1:49" ht="14" x14ac:dyDescent="0.2">
      <c r="A7" s="628" t="str">
        <f>'Orario Docenti'!B62</f>
        <v>CASATI CHIARA</v>
      </c>
      <c r="B7" s="616">
        <f>'Orario Docenti'!C62</f>
        <v>0</v>
      </c>
      <c r="C7" s="617">
        <f>'Orario Docenti'!D62</f>
        <v>0</v>
      </c>
      <c r="D7" s="617">
        <f>'Orario Docenti'!E62</f>
        <v>0</v>
      </c>
      <c r="E7" s="617">
        <f>'Orario Docenti'!F62</f>
        <v>0</v>
      </c>
      <c r="F7" s="617">
        <f>'Orario Docenti'!G62</f>
        <v>0</v>
      </c>
      <c r="G7" s="618">
        <f>'Orario Docenti'!H62</f>
        <v>0</v>
      </c>
      <c r="H7" s="616">
        <f>'Orario Docenti'!I62</f>
        <v>0</v>
      </c>
      <c r="I7" s="617">
        <f>'Orario Docenti'!J62</f>
        <v>0</v>
      </c>
      <c r="J7" s="617">
        <f>'Orario Docenti'!K62</f>
        <v>0</v>
      </c>
      <c r="K7" s="617">
        <f>'Orario Docenti'!L62</f>
        <v>0</v>
      </c>
      <c r="L7" s="617">
        <f>'Orario Docenti'!M62</f>
        <v>0</v>
      </c>
      <c r="M7" s="617">
        <f>'Orario Docenti'!N62</f>
        <v>0</v>
      </c>
      <c r="N7" s="617">
        <f>'Orario Docenti'!O62</f>
        <v>0</v>
      </c>
      <c r="O7" s="617">
        <f>'Orario Docenti'!P62</f>
        <v>0</v>
      </c>
      <c r="P7" s="618">
        <f>'Orario Docenti'!Q62</f>
        <v>0</v>
      </c>
      <c r="Q7" s="629">
        <f>'Orario Docenti'!R62</f>
        <v>0</v>
      </c>
      <c r="R7" s="617">
        <f>'Orario Docenti'!S62</f>
        <v>0</v>
      </c>
      <c r="S7" s="617" t="str">
        <f>'Orario Docenti'!T62</f>
        <v>2LA</v>
      </c>
      <c r="T7" s="617">
        <f>'Orario Docenti'!U62</f>
        <v>0</v>
      </c>
      <c r="U7" s="617" t="str">
        <f>'Orario Docenti'!V62</f>
        <v>D</v>
      </c>
      <c r="V7" s="617">
        <f>'Orario Docenti'!W62</f>
        <v>0</v>
      </c>
      <c r="W7" s="617" t="str">
        <f>'Orario Docenti'!X62</f>
        <v>2LA</v>
      </c>
      <c r="X7" s="617" t="str">
        <f>'Orario Docenti'!Y62</f>
        <v>2LA</v>
      </c>
      <c r="Y7" s="617" t="str">
        <f>'Orario Docenti'!Z62</f>
        <v>2LA</v>
      </c>
      <c r="Z7" s="617">
        <f>'Orario Docenti'!AA62</f>
        <v>0</v>
      </c>
      <c r="AA7" s="617">
        <f>'Orario Docenti'!AB62</f>
        <v>0</v>
      </c>
      <c r="AB7" s="617">
        <f>'Orario Docenti'!AC62</f>
        <v>0</v>
      </c>
      <c r="AC7" s="617">
        <f>'Orario Docenti'!AD62</f>
        <v>0</v>
      </c>
      <c r="AD7" s="617">
        <f>'Orario Docenti'!AE62</f>
        <v>0</v>
      </c>
      <c r="AE7" s="617">
        <f>'Orario Docenti'!AF62</f>
        <v>0</v>
      </c>
      <c r="AF7" s="617">
        <f>'Orario Docenti'!AG62</f>
        <v>0</v>
      </c>
      <c r="AG7" s="617">
        <f>'Orario Docenti'!AH62</f>
        <v>0</v>
      </c>
      <c r="AH7" s="617">
        <f>'Orario Docenti'!AI62</f>
        <v>0</v>
      </c>
      <c r="AI7" s="617">
        <f>'Orario Docenti'!AJ62</f>
        <v>0</v>
      </c>
      <c r="AJ7" s="617">
        <f>'Orario Docenti'!AK62</f>
        <v>0</v>
      </c>
      <c r="AK7" s="617">
        <f>'Orario Docenti'!AL62</f>
        <v>0</v>
      </c>
      <c r="AL7" s="617">
        <f>'Orario Docenti'!AM62</f>
        <v>0</v>
      </c>
      <c r="AM7" s="617">
        <f>'Orario Docenti'!AN62</f>
        <v>0</v>
      </c>
      <c r="AN7" s="617">
        <f>'Orario Docenti'!AO62</f>
        <v>0</v>
      </c>
      <c r="AO7" s="524"/>
      <c r="AP7" s="628">
        <f>$AF$3</f>
        <v>0</v>
      </c>
      <c r="AQ7" s="616" t="str">
        <f>D4</f>
        <v>1SA</v>
      </c>
      <c r="AR7" s="617">
        <f>J4</f>
        <v>0</v>
      </c>
      <c r="AS7" s="617" t="str">
        <f>S4</f>
        <v>2SA</v>
      </c>
      <c r="AT7" s="617">
        <f>Y4</f>
        <v>0</v>
      </c>
      <c r="AU7" s="618">
        <f>AE4</f>
        <v>0</v>
      </c>
      <c r="AV7" s="629">
        <f>$AE$3</f>
        <v>0</v>
      </c>
      <c r="AW7" s="524"/>
    </row>
    <row r="8" spans="1:49" ht="14" x14ac:dyDescent="0.2">
      <c r="A8" s="628" t="str">
        <f>'Orario Docenti'!B63</f>
        <v>CERVINI DANIELA</v>
      </c>
      <c r="B8" s="616" t="str">
        <f>'Orario Docenti'!C63</f>
        <v>5LS</v>
      </c>
      <c r="C8" s="617" t="str">
        <f>'Orario Docenti'!D63</f>
        <v>5LS</v>
      </c>
      <c r="D8" s="617" t="str">
        <f>'Orario Docenti'!E63</f>
        <v>5LS</v>
      </c>
      <c r="E8" s="617" t="str">
        <f>'Orario Docenti'!F63</f>
        <v>4LS</v>
      </c>
      <c r="F8" s="617" t="str">
        <f>'Orario Docenti'!G63</f>
        <v>D</v>
      </c>
      <c r="G8" s="618">
        <f>'Orario Docenti'!H63</f>
        <v>0</v>
      </c>
      <c r="H8" s="616" t="str">
        <f>'Orario Docenti'!I63</f>
        <v>4LS</v>
      </c>
      <c r="I8" s="617" t="str">
        <f>'Orario Docenti'!J63</f>
        <v>4LS</v>
      </c>
      <c r="J8" s="617" t="str">
        <f>'Orario Docenti'!K63</f>
        <v>4LS</v>
      </c>
      <c r="K8" s="617" t="str">
        <f>'Orario Docenti'!L63</f>
        <v>3LS</v>
      </c>
      <c r="L8" s="617" t="str">
        <f>'Orario Docenti'!M63</f>
        <v>3LS</v>
      </c>
      <c r="M8" s="617">
        <f>'Orario Docenti'!N63</f>
        <v>0</v>
      </c>
      <c r="N8" s="617">
        <f>'Orario Docenti'!O63</f>
        <v>0</v>
      </c>
      <c r="O8" s="617">
        <f>'Orario Docenti'!P63</f>
        <v>0</v>
      </c>
      <c r="P8" s="618">
        <f>'Orario Docenti'!Q63</f>
        <v>0</v>
      </c>
      <c r="Q8" s="629" t="str">
        <f>'Orario Docenti'!R63</f>
        <v>3LS</v>
      </c>
      <c r="R8" s="617" t="str">
        <f>'Orario Docenti'!S63</f>
        <v>3LS</v>
      </c>
      <c r="S8" s="617" t="str">
        <f>'Orario Docenti'!T63</f>
        <v>5LS</v>
      </c>
      <c r="T8" s="617" t="str">
        <f>'Orario Docenti'!U63</f>
        <v>4LS</v>
      </c>
      <c r="U8" s="617">
        <f>'Orario Docenti'!V63</f>
        <v>0</v>
      </c>
      <c r="V8" s="617" t="str">
        <f>'Orario Docenti'!W63</f>
        <v>4LS</v>
      </c>
      <c r="W8" s="617">
        <f>'Orario Docenti'!X63</f>
        <v>0</v>
      </c>
      <c r="X8" s="617">
        <f>'Orario Docenti'!Y63</f>
        <v>0</v>
      </c>
      <c r="Y8" s="617">
        <f>'Orario Docenti'!Z63</f>
        <v>0</v>
      </c>
      <c r="Z8" s="617" t="str">
        <f>'Orario Docenti'!AA63</f>
        <v>4LS</v>
      </c>
      <c r="AA8" s="617" t="str">
        <f>'Orario Docenti'!AB63</f>
        <v>3LS</v>
      </c>
      <c r="AB8" s="617" t="str">
        <f>'Orario Docenti'!AC63</f>
        <v>5LS</v>
      </c>
      <c r="AC8" s="617">
        <f>'Orario Docenti'!AD63</f>
        <v>0</v>
      </c>
      <c r="AD8" s="617">
        <f>'Orario Docenti'!AE63</f>
        <v>0</v>
      </c>
      <c r="AE8" s="617">
        <f>'Orario Docenti'!AF63</f>
        <v>0</v>
      </c>
      <c r="AF8" s="617" t="str">
        <f>'Orario Docenti'!AG63</f>
        <v>5LS</v>
      </c>
      <c r="AG8" s="617" t="str">
        <f>'Orario Docenti'!AH63</f>
        <v>5LS</v>
      </c>
      <c r="AH8" s="617" t="str">
        <f>'Orario Docenti'!AI63</f>
        <v>3LS</v>
      </c>
      <c r="AI8" s="617" t="str">
        <f>'Orario Docenti'!AJ63</f>
        <v>3LS</v>
      </c>
      <c r="AJ8" s="617" t="str">
        <f>'Orario Docenti'!AK63</f>
        <v>D</v>
      </c>
      <c r="AK8" s="617">
        <f>'Orario Docenti'!AL63</f>
        <v>0</v>
      </c>
      <c r="AL8" s="617">
        <f>'Orario Docenti'!AM63</f>
        <v>0</v>
      </c>
      <c r="AM8" s="617">
        <f>'Orario Docenti'!AN63</f>
        <v>0</v>
      </c>
      <c r="AN8" s="617">
        <f>'Orario Docenti'!AO63</f>
        <v>0</v>
      </c>
      <c r="AO8" s="524"/>
      <c r="AP8" s="628">
        <f>$AG$3</f>
        <v>0</v>
      </c>
      <c r="AQ8" s="616">
        <f>E4</f>
        <v>0</v>
      </c>
      <c r="AR8" s="617" t="str">
        <f>K4</f>
        <v>4LA</v>
      </c>
      <c r="AS8" s="617" t="str">
        <f>T4</f>
        <v>2SA</v>
      </c>
      <c r="AT8" s="617" t="str">
        <f>Z4</f>
        <v>D-Vignati</v>
      </c>
      <c r="AU8" s="618" t="str">
        <f>AF4</f>
        <v>2SA</v>
      </c>
      <c r="AV8" s="629">
        <f>$AF$3</f>
        <v>0</v>
      </c>
      <c r="AW8" s="524"/>
    </row>
    <row r="9" spans="1:49" ht="14" x14ac:dyDescent="0.2">
      <c r="A9" s="628" t="str">
        <f>'Orario Docenti'!B64</f>
        <v>CHIARAVALLI ANDREA</v>
      </c>
      <c r="B9" s="616">
        <f>'Orario Docenti'!C64</f>
        <v>0</v>
      </c>
      <c r="C9" s="617" t="str">
        <f>'Orario Docenti'!D64</f>
        <v>5SA</v>
      </c>
      <c r="D9" s="617">
        <f>'Orario Docenti'!E64</f>
        <v>0</v>
      </c>
      <c r="E9" s="617" t="str">
        <f>'Orario Docenti'!F64</f>
        <v>1SA</v>
      </c>
      <c r="F9" s="617" t="str">
        <f>'Orario Docenti'!G64</f>
        <v>1SA</v>
      </c>
      <c r="G9" s="618" t="str">
        <f>'Orario Docenti'!H64</f>
        <v>4SA</v>
      </c>
      <c r="H9" s="616" t="str">
        <f>'Orario Docenti'!I64</f>
        <v>D-Vignati</v>
      </c>
      <c r="I9" s="617" t="str">
        <f>'Orario Docenti'!J64</f>
        <v>2SA</v>
      </c>
      <c r="J9" s="617" t="str">
        <f>'Orario Docenti'!K64</f>
        <v>2SA</v>
      </c>
      <c r="K9" s="617" t="str">
        <f>'Orario Docenti'!L64</f>
        <v>Vignati</v>
      </c>
      <c r="L9" s="617">
        <f>'Orario Docenti'!M64</f>
        <v>0</v>
      </c>
      <c r="M9" s="617" t="str">
        <f>'Orario Docenti'!N64</f>
        <v>3SA</v>
      </c>
      <c r="N9" s="617">
        <f>'Orario Docenti'!O64</f>
        <v>0</v>
      </c>
      <c r="O9" s="617">
        <f>'Orario Docenti'!P64</f>
        <v>0</v>
      </c>
      <c r="P9" s="618">
        <f>'Orario Docenti'!Q64</f>
        <v>0</v>
      </c>
      <c r="Q9" s="629" t="str">
        <f>'Orario Docenti'!R64</f>
        <v>4SA</v>
      </c>
      <c r="R9" s="617" t="str">
        <f>'Orario Docenti'!S64</f>
        <v>Vignati</v>
      </c>
      <c r="S9" s="617" t="str">
        <f>'Orario Docenti'!T64</f>
        <v>4SA</v>
      </c>
      <c r="T9" s="617" t="str">
        <f>'Orario Docenti'!U64</f>
        <v>4SA</v>
      </c>
      <c r="U9" s="617" t="str">
        <f>'Orario Docenti'!V64</f>
        <v>3SA</v>
      </c>
      <c r="V9" s="617" t="str">
        <f>'Orario Docenti'!W64</f>
        <v>3SA</v>
      </c>
      <c r="W9" s="617">
        <f>'Orario Docenti'!X64</f>
        <v>0</v>
      </c>
      <c r="X9" s="617">
        <f>'Orario Docenti'!Y64</f>
        <v>0</v>
      </c>
      <c r="Y9" s="617">
        <f>'Orario Docenti'!Z64</f>
        <v>0</v>
      </c>
      <c r="Z9" s="617">
        <f>'Orario Docenti'!AA64</f>
        <v>0</v>
      </c>
      <c r="AA9" s="617" t="str">
        <f>'Orario Docenti'!AB64</f>
        <v>Vignati</v>
      </c>
      <c r="AB9" s="617" t="str">
        <f>'Orario Docenti'!AC64</f>
        <v>5SA</v>
      </c>
      <c r="AC9" s="617" t="str">
        <f>'Orario Docenti'!AD64</f>
        <v>5SA</v>
      </c>
      <c r="AD9" s="617" t="str">
        <f>'Orario Docenti'!AE83</f>
        <v>Vignati</v>
      </c>
      <c r="AE9" s="617">
        <f>'Orario Docenti'!AF64</f>
        <v>0</v>
      </c>
      <c r="AF9" s="617">
        <f>'Orario Docenti'!AG64</f>
        <v>0</v>
      </c>
      <c r="AG9" s="617" t="str">
        <f>'Orario Docenti'!AH64</f>
        <v>D</v>
      </c>
      <c r="AH9" s="617" t="str">
        <f>'Orario Docenti'!AI64</f>
        <v>4SA</v>
      </c>
      <c r="AI9" s="617" t="str">
        <f>'Orario Docenti'!AJ64</f>
        <v>4SA</v>
      </c>
      <c r="AJ9" s="617" t="str">
        <f>'Orario Docenti'!AK64</f>
        <v>1LS</v>
      </c>
      <c r="AK9" s="617" t="str">
        <f>'Orario Docenti'!AL64</f>
        <v>1LS</v>
      </c>
      <c r="AL9" s="617">
        <f>'Orario Docenti'!AM64</f>
        <v>0</v>
      </c>
      <c r="AM9" s="617">
        <f>'Orario Docenti'!AN64</f>
        <v>0</v>
      </c>
      <c r="AN9" s="617">
        <f>'Orario Docenti'!AO64</f>
        <v>0</v>
      </c>
      <c r="AO9" s="524"/>
      <c r="AP9" s="628">
        <f>$AI$3</f>
        <v>0</v>
      </c>
      <c r="AQ9" s="616" t="str">
        <f>F4</f>
        <v>5LA</v>
      </c>
      <c r="AR9" s="617" t="str">
        <f>L4</f>
        <v>5LA</v>
      </c>
      <c r="AS9" s="617">
        <f>U4</f>
        <v>0</v>
      </c>
      <c r="AT9" s="617">
        <f>AA4</f>
        <v>0</v>
      </c>
      <c r="AU9" s="618" t="str">
        <f>AG4</f>
        <v>2SA</v>
      </c>
      <c r="AV9" s="629">
        <f>$AG$3</f>
        <v>0</v>
      </c>
      <c r="AW9" s="524"/>
    </row>
    <row r="10" spans="1:49" ht="14" x14ac:dyDescent="0.2">
      <c r="A10" s="628" t="str">
        <f>'Orario Docenti'!B65</f>
        <v>MEROI RICCARDO</v>
      </c>
      <c r="B10" s="616" t="str">
        <f>'Orario Docenti'!C65</f>
        <v>m</v>
      </c>
      <c r="C10" s="617" t="str">
        <f>'Orario Docenti'!D65</f>
        <v>m</v>
      </c>
      <c r="D10" s="617">
        <f>'Orario Docenti'!E65</f>
        <v>0</v>
      </c>
      <c r="E10" s="617" t="str">
        <f>'Orario Docenti'!F65</f>
        <v>3LA-Gra</v>
      </c>
      <c r="F10" s="617" t="str">
        <f>'Orario Docenti'!G65</f>
        <v>D</v>
      </c>
      <c r="G10" s="618">
        <f>'Orario Docenti'!H65</f>
        <v>0</v>
      </c>
      <c r="H10" s="616">
        <f>'Orario Docenti'!I65</f>
        <v>0</v>
      </c>
      <c r="I10" s="617">
        <f>'Orario Docenti'!J65</f>
        <v>0</v>
      </c>
      <c r="J10" s="617" t="str">
        <f>'Orario Docenti'!K65</f>
        <v>2LA</v>
      </c>
      <c r="K10" s="617" t="str">
        <f>'Orario Docenti'!L65</f>
        <v>3LA-Gra</v>
      </c>
      <c r="L10" s="617" t="str">
        <f>'Orario Docenti'!M65</f>
        <v>4LA-Gra</v>
      </c>
      <c r="M10" s="617">
        <f>'Orario Docenti'!N65</f>
        <v>0</v>
      </c>
      <c r="N10" s="617" t="str">
        <f>'Orario Docenti'!O65</f>
        <v>m</v>
      </c>
      <c r="O10" s="617" t="str">
        <f>'Orario Docenti'!P65</f>
        <v>m</v>
      </c>
      <c r="P10" s="618" t="str">
        <f>'Orario Docenti'!Q65</f>
        <v>m</v>
      </c>
      <c r="Q10" s="629" t="str">
        <f>'Orario Docenti'!R65</f>
        <v>D</v>
      </c>
      <c r="R10" s="617" t="str">
        <f>'Orario Docenti'!S65</f>
        <v>4LA-Arch</v>
      </c>
      <c r="S10" s="617">
        <f>'Orario Docenti'!T65</f>
        <v>0</v>
      </c>
      <c r="T10" s="617">
        <f>'Orario Docenti'!U65</f>
        <v>0</v>
      </c>
      <c r="U10" s="617" t="str">
        <f>'Orario Docenti'!V65</f>
        <v>m</v>
      </c>
      <c r="V10" s="617">
        <f>'Orario Docenti'!W65</f>
        <v>0</v>
      </c>
      <c r="W10" s="617" t="str">
        <f>'Orario Docenti'!X65</f>
        <v>1LA</v>
      </c>
      <c r="X10" s="617" t="str">
        <f>'Orario Docenti'!Y65</f>
        <v>3LA-Arch</v>
      </c>
      <c r="Y10" s="617" t="str">
        <f>'Orario Docenti'!Z65</f>
        <v>3LA-Arch</v>
      </c>
      <c r="Z10" s="617" t="str">
        <f>'Orario Docenti'!AA65</f>
        <v>1LA</v>
      </c>
      <c r="AA10" s="617">
        <f>'Orario Docenti'!AB65</f>
        <v>0</v>
      </c>
      <c r="AB10" s="617" t="str">
        <f>'Orario Docenti'!AC65</f>
        <v>4LA-Gra</v>
      </c>
      <c r="AC10" s="617">
        <f>'Orario Docenti'!AD65</f>
        <v>0</v>
      </c>
      <c r="AD10" s="617" t="str">
        <f>'Orario Docenti'!AE65</f>
        <v>4LA-Arch</v>
      </c>
      <c r="AE10" s="617" t="str">
        <f>'Orario Docenti'!AF65</f>
        <v>2LA</v>
      </c>
      <c r="AF10" s="617" t="str">
        <f>'Orario Docenti'!AG65</f>
        <v>Vignati</v>
      </c>
      <c r="AG10" s="617">
        <f>'Orario Docenti'!AH65</f>
        <v>0</v>
      </c>
      <c r="AH10" s="617" t="str">
        <f>'Orario Docenti'!AI65</f>
        <v>m</v>
      </c>
      <c r="AI10" s="617" t="str">
        <f>'Orario Docenti'!AJ65</f>
        <v>m</v>
      </c>
      <c r="AJ10" s="617" t="str">
        <f>'Orario Docenti'!AK65</f>
        <v>m</v>
      </c>
      <c r="AK10" s="617">
        <f>'Orario Docenti'!AL65</f>
        <v>0</v>
      </c>
      <c r="AL10" s="617">
        <f>'Orario Docenti'!AM65</f>
        <v>0</v>
      </c>
      <c r="AM10" s="617">
        <f>'Orario Docenti'!AN65</f>
        <v>0</v>
      </c>
      <c r="AN10" s="617">
        <f>'Orario Docenti'!AO65</f>
        <v>0</v>
      </c>
      <c r="AO10" s="524"/>
      <c r="AP10" s="628">
        <f>$AJ$3</f>
        <v>0</v>
      </c>
      <c r="AQ10" s="616" t="str">
        <f>G4</f>
        <v>4LA</v>
      </c>
      <c r="AR10" s="617">
        <f>N4</f>
        <v>0</v>
      </c>
      <c r="AS10" s="617">
        <f>V4</f>
        <v>0</v>
      </c>
      <c r="AT10" s="617" t="str">
        <f>AB4</f>
        <v>2SA</v>
      </c>
      <c r="AU10" s="618" t="str">
        <f>AI4</f>
        <v>1SA</v>
      </c>
      <c r="AV10" s="629">
        <f>$AI$3</f>
        <v>0</v>
      </c>
      <c r="AW10" s="524"/>
    </row>
    <row r="11" spans="1:49" ht="14" x14ac:dyDescent="0.2">
      <c r="A11" s="628" t="str">
        <f>'Orario Docenti'!B66</f>
        <v>CRESPI ARIANNA</v>
      </c>
      <c r="B11" s="616">
        <f>'Orario Docenti'!C66</f>
        <v>0</v>
      </c>
      <c r="C11" s="617">
        <f>'Orario Docenti'!D66</f>
        <v>0</v>
      </c>
      <c r="D11" s="617">
        <f>'Orario Docenti'!E66</f>
        <v>0</v>
      </c>
      <c r="E11" s="617" t="str">
        <f>'Orario Docenti'!F66</f>
        <v>4SA</v>
      </c>
      <c r="F11" s="617" t="str">
        <f>'Orario Docenti'!G66</f>
        <v>4SA</v>
      </c>
      <c r="G11" s="618" t="str">
        <f>'Orario Docenti'!H66</f>
        <v>5SA</v>
      </c>
      <c r="H11" s="616">
        <f>'Orario Docenti'!I66</f>
        <v>0</v>
      </c>
      <c r="I11" s="617" t="str">
        <f>'Orario Docenti'!J66</f>
        <v>D</v>
      </c>
      <c r="J11" s="617" t="str">
        <f>'Orario Docenti'!K66</f>
        <v>3SA</v>
      </c>
      <c r="K11" s="617" t="str">
        <f>'Orario Docenti'!L66</f>
        <v>5SA</v>
      </c>
      <c r="L11" s="617" t="str">
        <f>'Orario Docenti'!M66</f>
        <v>5SA</v>
      </c>
      <c r="M11" s="617" t="str">
        <f>'Orario Docenti'!N66</f>
        <v>4SA</v>
      </c>
      <c r="N11" s="617">
        <f>'Orario Docenti'!O66</f>
        <v>0</v>
      </c>
      <c r="O11" s="617">
        <f>'Orario Docenti'!P66</f>
        <v>0</v>
      </c>
      <c r="P11" s="618">
        <f>'Orario Docenti'!Q66</f>
        <v>0</v>
      </c>
      <c r="Q11" s="629">
        <f>'Orario Docenti'!R66</f>
        <v>0</v>
      </c>
      <c r="R11" s="617">
        <f>'Orario Docenti'!S66</f>
        <v>0</v>
      </c>
      <c r="S11" s="617" t="str">
        <f>'Orario Docenti'!T66</f>
        <v>D</v>
      </c>
      <c r="T11" s="617" t="str">
        <f>'Orario Docenti'!U66</f>
        <v>5SA</v>
      </c>
      <c r="U11" s="617" t="str">
        <f>'Orario Docenti'!V66</f>
        <v>4SA</v>
      </c>
      <c r="V11" s="617" t="str">
        <f>'Orario Docenti'!W66</f>
        <v>2SA</v>
      </c>
      <c r="W11" s="617">
        <f>'Orario Docenti'!X66</f>
        <v>0</v>
      </c>
      <c r="X11" s="617">
        <f>'Orario Docenti'!Y66</f>
        <v>0</v>
      </c>
      <c r="Y11" s="617">
        <f>'Orario Docenti'!Z66</f>
        <v>0</v>
      </c>
      <c r="Z11" s="617">
        <f>'Orario Docenti'!AA66</f>
        <v>0</v>
      </c>
      <c r="AA11" s="617">
        <f>'Orario Docenti'!AB66</f>
        <v>0</v>
      </c>
      <c r="AB11" s="617" t="str">
        <f>'Orario Docenti'!AC66</f>
        <v>3SA</v>
      </c>
      <c r="AC11" s="617">
        <f>'Orario Docenti'!AD66</f>
        <v>0</v>
      </c>
      <c r="AD11" s="617" t="str">
        <f>'Orario Docenti'!AE66</f>
        <v>2SA</v>
      </c>
      <c r="AE11" s="617" t="str">
        <f>'Orario Docenti'!AF66</f>
        <v>2SA</v>
      </c>
      <c r="AF11" s="617">
        <f>'Orario Docenti'!AG66</f>
        <v>0</v>
      </c>
      <c r="AG11" s="617">
        <f>'Orario Docenti'!AH66</f>
        <v>0</v>
      </c>
      <c r="AH11" s="617" t="str">
        <f>'Orario Docenti'!AI66</f>
        <v>2SA</v>
      </c>
      <c r="AI11" s="617">
        <f>'Orario Docenti'!AJ66</f>
        <v>0</v>
      </c>
      <c r="AJ11" s="617" t="str">
        <f>'Orario Docenti'!AK66</f>
        <v>3SA</v>
      </c>
      <c r="AK11" s="617" t="str">
        <f>'Orario Docenti'!AL66</f>
        <v>3SA</v>
      </c>
      <c r="AL11" s="617">
        <f>'Orario Docenti'!AM66</f>
        <v>0</v>
      </c>
      <c r="AM11" s="617">
        <f>'Orario Docenti'!AN66</f>
        <v>0</v>
      </c>
      <c r="AN11" s="617">
        <f>'Orario Docenti'!AO66</f>
        <v>0</v>
      </c>
      <c r="AO11" s="524"/>
      <c r="AP11" s="623">
        <f>$AK$3</f>
        <v>0</v>
      </c>
      <c r="AQ11" s="616"/>
      <c r="AR11" s="617">
        <f>O4</f>
        <v>0</v>
      </c>
      <c r="AS11" s="617"/>
      <c r="AT11" s="617"/>
      <c r="AU11" s="618" t="str">
        <f>AJ4</f>
        <v>5LA</v>
      </c>
      <c r="AV11" s="629">
        <f>$AJ$3</f>
        <v>0</v>
      </c>
      <c r="AW11" s="524"/>
    </row>
    <row r="12" spans="1:49" ht="14" x14ac:dyDescent="0.2">
      <c r="A12" s="628" t="str">
        <f>'Orario Docenti'!B67</f>
        <v>CARELLA SIMONE</v>
      </c>
      <c r="B12" s="616" t="str">
        <f>'Orario Docenti'!C67</f>
        <v>5SA</v>
      </c>
      <c r="C12" s="617" t="str">
        <f>'Orario Docenti'!D67</f>
        <v>3LA</v>
      </c>
      <c r="D12" s="617" t="str">
        <f>'Orario Docenti'!E67</f>
        <v>5LA</v>
      </c>
      <c r="E12" s="617">
        <f>'Orario Docenti'!F67</f>
        <v>0</v>
      </c>
      <c r="F12" s="617" t="str">
        <f>'Orario Docenti'!G67</f>
        <v>4LA</v>
      </c>
      <c r="G12" s="618" t="str">
        <f>'Orario Docenti'!H67</f>
        <v>2LIV</v>
      </c>
      <c r="H12" s="616">
        <f>'Orario Docenti'!I67</f>
        <v>0</v>
      </c>
      <c r="I12" s="617">
        <f>'Orario Docenti'!J67</f>
        <v>0</v>
      </c>
      <c r="J12" s="617" t="str">
        <f>'Orario Docenti'!K67</f>
        <v>4SA</v>
      </c>
      <c r="K12" s="617" t="str">
        <f>'Orario Docenti'!L67</f>
        <v>2LIV</v>
      </c>
      <c r="L12" s="617" t="str">
        <f>'Orario Docenti'!M67</f>
        <v>1LIV</v>
      </c>
      <c r="M12" s="617">
        <f>'Orario Docenti'!N67</f>
        <v>0</v>
      </c>
      <c r="N12" s="617" t="str">
        <f>'Orario Docenti'!O67</f>
        <v>4LA</v>
      </c>
      <c r="O12" s="617" t="str">
        <f>'Orario Docenti'!P67</f>
        <v>3LA</v>
      </c>
      <c r="P12" s="618" t="str">
        <f>'Orario Docenti'!Q67</f>
        <v>D</v>
      </c>
      <c r="Q12" s="629" t="str">
        <f>'Orario Docenti'!R67</f>
        <v>5LA</v>
      </c>
      <c r="R12" s="617" t="str">
        <f>'Orario Docenti'!S67</f>
        <v>4SA</v>
      </c>
      <c r="S12" s="617">
        <f>'Orario Docenti'!T67</f>
        <v>0</v>
      </c>
      <c r="T12" s="617" t="str">
        <f>'Orario Docenti'!U67</f>
        <v>1LIV</v>
      </c>
      <c r="U12" s="617" t="str">
        <f>'Orario Docenti'!V67</f>
        <v>2LIV</v>
      </c>
      <c r="V12" s="617" t="str">
        <f>'Orario Docenti'!W67</f>
        <v>5SA</v>
      </c>
      <c r="W12" s="617">
        <f>'Orario Docenti'!X67</f>
        <v>0</v>
      </c>
      <c r="X12" s="617">
        <f>'Orario Docenti'!Y67</f>
        <v>0</v>
      </c>
      <c r="Y12" s="617">
        <f>'Orario Docenti'!Z67</f>
        <v>0</v>
      </c>
      <c r="Z12" s="617">
        <f>'Orario Docenti'!AA67</f>
        <v>0</v>
      </c>
      <c r="AA12" s="617" t="str">
        <f>'Orario Docenti'!AB71</f>
        <v>D</v>
      </c>
      <c r="AB12" s="617" t="str">
        <f>'Orario Docenti'!AC67</f>
        <v>1LIV</v>
      </c>
      <c r="AC12" s="617">
        <f>'Orario Docenti'!AD67</f>
        <v>0</v>
      </c>
      <c r="AD12" s="617" t="str">
        <f>'Orario Docenti'!AE67</f>
        <v>4SA</v>
      </c>
      <c r="AE12" s="617">
        <f>'Orario Docenti'!AF67</f>
        <v>0</v>
      </c>
      <c r="AF12" s="617" t="str">
        <f>'Orario Docenti'!AG67</f>
        <v>5LA</v>
      </c>
      <c r="AG12" s="617" t="str">
        <f>'Orario Docenti'!AH67</f>
        <v>5SA</v>
      </c>
      <c r="AH12" s="617" t="str">
        <f>'Orario Docenti'!AI67</f>
        <v>D</v>
      </c>
      <c r="AI12" s="617">
        <f>'Orario Docenti'!AJ67</f>
        <v>0</v>
      </c>
      <c r="AJ12" s="617">
        <f>'Orario Docenti'!AK67</f>
        <v>0</v>
      </c>
      <c r="AK12" s="617">
        <f>'Orario Docenti'!AL67</f>
        <v>0</v>
      </c>
      <c r="AL12" s="617">
        <f>'Orario Docenti'!AM67</f>
        <v>0</v>
      </c>
      <c r="AM12" s="617">
        <f>'Orario Docenti'!AN67</f>
        <v>0</v>
      </c>
      <c r="AN12" s="617">
        <f>'Orario Docenti'!AO67</f>
        <v>0</v>
      </c>
      <c r="AO12" s="524"/>
      <c r="AP12" s="630">
        <f>$AH$3</f>
        <v>0</v>
      </c>
      <c r="AQ12" s="621"/>
      <c r="AR12" s="622">
        <f>P4</f>
        <v>0</v>
      </c>
      <c r="AS12" s="622"/>
      <c r="AT12" s="622"/>
      <c r="AU12" s="626">
        <f>AK4</f>
        <v>0</v>
      </c>
      <c r="AV12" s="625">
        <f>$AK$3</f>
        <v>0</v>
      </c>
      <c r="AW12" s="524"/>
    </row>
    <row r="13" spans="1:49" ht="14" x14ac:dyDescent="0.2">
      <c r="A13" s="628" t="str">
        <f>'Orario Docenti'!B68</f>
        <v>DORICI GIADA</v>
      </c>
      <c r="B13" s="616">
        <f>'Orario Docenti'!C68</f>
        <v>0</v>
      </c>
      <c r="C13" s="617">
        <f>'Orario Docenti'!D68</f>
        <v>0</v>
      </c>
      <c r="D13" s="617">
        <f>'Orario Docenti'!E68</f>
        <v>0</v>
      </c>
      <c r="E13" s="617">
        <f>'Orario Docenti'!F68</f>
        <v>0</v>
      </c>
      <c r="F13" s="617">
        <f>'Orario Docenti'!G68</f>
        <v>0</v>
      </c>
      <c r="G13" s="618">
        <f>'Orario Docenti'!H68</f>
        <v>0</v>
      </c>
      <c r="H13" s="616" t="str">
        <f>'Orario Docenti'!I68</f>
        <v>2LA</v>
      </c>
      <c r="I13" s="617" t="str">
        <f>'Orario Docenti'!J68</f>
        <v>2LA</v>
      </c>
      <c r="J13" s="617" t="str">
        <f>'Orario Docenti'!K68</f>
        <v>3LA</v>
      </c>
      <c r="K13" s="617" t="str">
        <f>'Orario Docenti'!L68</f>
        <v>D</v>
      </c>
      <c r="L13" s="617">
        <f>'Orario Docenti'!M68</f>
        <v>0</v>
      </c>
      <c r="M13" s="617">
        <f>'Orario Docenti'!N68</f>
        <v>0</v>
      </c>
      <c r="N13" s="617">
        <f>'Orario Docenti'!O68</f>
        <v>0</v>
      </c>
      <c r="O13" s="617">
        <f>'Orario Docenti'!P68</f>
        <v>0</v>
      </c>
      <c r="P13" s="618">
        <f>'Orario Docenti'!Q68</f>
        <v>0</v>
      </c>
      <c r="Q13" s="629" t="str">
        <f>'Orario Docenti'!R68</f>
        <v>2LA</v>
      </c>
      <c r="R13" s="617" t="str">
        <f>'Orario Docenti'!S68</f>
        <v>2LA</v>
      </c>
      <c r="S13" s="617" t="str">
        <f>'Orario Docenti'!T68</f>
        <v>Vignati</v>
      </c>
      <c r="T13" s="617" t="str">
        <f>'Orario Docenti'!U68</f>
        <v>3LA</v>
      </c>
      <c r="U13" s="617" t="str">
        <f>'Orario Docenti'!V68</f>
        <v>3LA</v>
      </c>
      <c r="V13" s="617" t="str">
        <f>'Orario Docenti'!W68</f>
        <v>D</v>
      </c>
      <c r="W13" s="617">
        <f>'Orario Docenti'!X68</f>
        <v>0</v>
      </c>
      <c r="X13" s="617">
        <f>'Orario Docenti'!Y68</f>
        <v>0</v>
      </c>
      <c r="Y13" s="617">
        <f>'Orario Docenti'!Z68</f>
        <v>0</v>
      </c>
      <c r="Z13" s="617">
        <f>'Orario Docenti'!AA68</f>
        <v>0</v>
      </c>
      <c r="AA13" s="617">
        <f>'Orario Docenti'!AB68</f>
        <v>0</v>
      </c>
      <c r="AB13" s="617">
        <f>'Orario Docenti'!AC68</f>
        <v>0</v>
      </c>
      <c r="AC13" s="617" t="str">
        <f>'Orario Docenti'!AD68</f>
        <v>3SA</v>
      </c>
      <c r="AD13" s="617" t="str">
        <f>'Orario Docenti'!AE68</f>
        <v>3SA</v>
      </c>
      <c r="AE13" s="617">
        <f>'Orario Docenti'!AF68</f>
        <v>0</v>
      </c>
      <c r="AF13" s="617">
        <f>'Orario Docenti'!AG68</f>
        <v>0</v>
      </c>
      <c r="AG13" s="617" t="str">
        <f>'Orario Docenti'!AH68</f>
        <v>3SA</v>
      </c>
      <c r="AH13" s="617" t="str">
        <f>'Orario Docenti'!AI68</f>
        <v>3SA</v>
      </c>
      <c r="AI13" s="617" t="str">
        <f>'Orario Docenti'!AJ68</f>
        <v>3LA</v>
      </c>
      <c r="AJ13" s="617" t="str">
        <f>'Orario Docenti'!AK68</f>
        <v>2LA</v>
      </c>
      <c r="AK13" s="617">
        <f>'Orario Docenti'!AL68</f>
        <v>0</v>
      </c>
      <c r="AL13" s="617" t="str">
        <f>'Orario Docenti'!AM68</f>
        <v>2LA</v>
      </c>
      <c r="AM13" s="617" t="str">
        <f>'Orario Docenti'!AN68</f>
        <v>2LA</v>
      </c>
      <c r="AN13" s="617">
        <f>'Orario Docenti'!AO68</f>
        <v>0</v>
      </c>
      <c r="AO13" s="524"/>
      <c r="AP13" s="524"/>
      <c r="AQ13" s="631"/>
      <c r="AR13" s="632">
        <f>M4</f>
        <v>0</v>
      </c>
      <c r="AS13" s="632"/>
      <c r="AT13" s="632"/>
      <c r="AU13" s="633" t="str">
        <f>AH4</f>
        <v>1SA</v>
      </c>
      <c r="AV13" s="634">
        <f>$AH$3</f>
        <v>0</v>
      </c>
      <c r="AW13" s="524"/>
    </row>
    <row r="14" spans="1:49" ht="14" x14ac:dyDescent="0.2">
      <c r="A14" s="628" t="str">
        <f>'Orario Docenti'!B69</f>
        <v>PARONI LEONORA</v>
      </c>
      <c r="B14" s="616">
        <f>'Orario Docenti'!C69</f>
        <v>0</v>
      </c>
      <c r="C14" s="617" t="str">
        <f>'Orario Docenti'!D69</f>
        <v>2LS</v>
      </c>
      <c r="D14" s="617" t="str">
        <f>'Orario Docenti'!E69</f>
        <v>2LS</v>
      </c>
      <c r="E14" s="617">
        <f>'Orario Docenti'!F69</f>
        <v>0</v>
      </c>
      <c r="F14" s="617">
        <f>'Orario Docenti'!G69</f>
        <v>0</v>
      </c>
      <c r="G14" s="618">
        <f>'Orario Docenti'!H69</f>
        <v>0</v>
      </c>
      <c r="H14" s="616">
        <f>'Orario Docenti'!I69</f>
        <v>0</v>
      </c>
      <c r="I14" s="617">
        <f>'Orario Docenti'!J69</f>
        <v>0</v>
      </c>
      <c r="J14" s="617">
        <f>'Orario Docenti'!K69</f>
        <v>0</v>
      </c>
      <c r="K14" s="617">
        <f>'Orario Docenti'!L69</f>
        <v>0</v>
      </c>
      <c r="L14" s="617">
        <f>'Orario Docenti'!M69</f>
        <v>0</v>
      </c>
      <c r="M14" s="617">
        <f>'Orario Docenti'!N69</f>
        <v>0</v>
      </c>
      <c r="N14" s="617">
        <f>'Orario Docenti'!O69</f>
        <v>0</v>
      </c>
      <c r="O14" s="617">
        <f>'Orario Docenti'!P69</f>
        <v>0</v>
      </c>
      <c r="P14" s="618">
        <f>'Orario Docenti'!Q69</f>
        <v>0</v>
      </c>
      <c r="Q14" s="629">
        <f>'Orario Docenti'!R69</f>
        <v>0</v>
      </c>
      <c r="R14" s="617">
        <f>'Orario Docenti'!S69</f>
        <v>0</v>
      </c>
      <c r="S14" s="617">
        <f>'Orario Docenti'!T69</f>
        <v>0</v>
      </c>
      <c r="T14" s="617">
        <f>'Orario Docenti'!U69</f>
        <v>0</v>
      </c>
      <c r="U14" s="617">
        <f>'Orario Docenti'!V69</f>
        <v>0</v>
      </c>
      <c r="V14" s="617">
        <f>'Orario Docenti'!W69</f>
        <v>0</v>
      </c>
      <c r="W14" s="617">
        <f>'Orario Docenti'!X69</f>
        <v>0</v>
      </c>
      <c r="X14" s="617">
        <f>'Orario Docenti'!Y69</f>
        <v>0</v>
      </c>
      <c r="Y14" s="617">
        <f>'Orario Docenti'!Z69</f>
        <v>0</v>
      </c>
      <c r="Z14" s="617">
        <f>'Orario Docenti'!AA69</f>
        <v>0</v>
      </c>
      <c r="AA14" s="617">
        <f>'Orario Docenti'!AB69</f>
        <v>0</v>
      </c>
      <c r="AB14" s="617">
        <f>'Orario Docenti'!AC69</f>
        <v>0</v>
      </c>
      <c r="AC14" s="617">
        <f>'Orario Docenti'!AD69</f>
        <v>0</v>
      </c>
      <c r="AD14" s="617" t="str">
        <f>'Orario Docenti'!AE69</f>
        <v>2LS</v>
      </c>
      <c r="AE14" s="617" t="str">
        <f>'Orario Docenti'!AF69</f>
        <v>2LS</v>
      </c>
      <c r="AF14" s="617">
        <f>'Orario Docenti'!AG69</f>
        <v>0</v>
      </c>
      <c r="AG14" s="617">
        <f>'Orario Docenti'!AH69</f>
        <v>0</v>
      </c>
      <c r="AH14" s="617">
        <f>'Orario Docenti'!AI69</f>
        <v>0</v>
      </c>
      <c r="AI14" s="617" t="str">
        <f>'Orario Docenti'!AJ69</f>
        <v>2LS</v>
      </c>
      <c r="AJ14" s="617" t="str">
        <f>'Orario Docenti'!AK69</f>
        <v>2LS</v>
      </c>
      <c r="AK14" s="617" t="str">
        <f>'Orario Docenti'!AL69</f>
        <v>2LS</v>
      </c>
      <c r="AL14" s="617" t="str">
        <f>'Orario Docenti'!AM69</f>
        <v>D</v>
      </c>
      <c r="AM14" s="617">
        <f>'Orario Docenti'!AN69</f>
        <v>0</v>
      </c>
      <c r="AN14" s="617">
        <f>'Orario Docenti'!AO69</f>
        <v>0</v>
      </c>
      <c r="AO14" s="524"/>
      <c r="AP14" s="420"/>
      <c r="AQ14" s="420"/>
      <c r="AR14" s="420"/>
      <c r="AS14" s="627" t="str">
        <f>A5</f>
        <v>ALLI GIULIA</v>
      </c>
      <c r="AT14" s="420"/>
      <c r="AU14" s="420"/>
      <c r="AV14" s="420"/>
      <c r="AW14" s="524"/>
    </row>
    <row r="15" spans="1:49" ht="14" x14ac:dyDescent="0.2">
      <c r="A15" s="628" t="str">
        <f>'Orario Docenti'!B70</f>
        <v>FERDANI ELISA</v>
      </c>
      <c r="B15" s="616">
        <f>'Orario Docenti'!C70</f>
        <v>0</v>
      </c>
      <c r="C15" s="617">
        <f>'Orario Docenti'!D70</f>
        <v>0</v>
      </c>
      <c r="D15" s="617">
        <f>'Orario Docenti'!E70</f>
        <v>0</v>
      </c>
      <c r="E15" s="617" t="str">
        <f>'Orario Docenti'!F70</f>
        <v>D</v>
      </c>
      <c r="F15" s="617" t="str">
        <f>'Orario Docenti'!G70</f>
        <v>1LA</v>
      </c>
      <c r="G15" s="618" t="str">
        <f>'Orario Docenti'!H70</f>
        <v>1LA</v>
      </c>
      <c r="H15" s="616">
        <f>'Orario Docenti'!I70</f>
        <v>0</v>
      </c>
      <c r="I15" s="617">
        <f>'Orario Docenti'!J70</f>
        <v>0</v>
      </c>
      <c r="J15" s="617">
        <f>'Orario Docenti'!K70</f>
        <v>0</v>
      </c>
      <c r="K15" s="617">
        <f>'Orario Docenti'!L70</f>
        <v>0</v>
      </c>
      <c r="L15" s="617" t="str">
        <f>'Orario Docenti'!M70</f>
        <v>2LA</v>
      </c>
      <c r="M15" s="617">
        <f>'Orario Docenti'!N70</f>
        <v>0</v>
      </c>
      <c r="N15" s="617" t="str">
        <f>'Orario Docenti'!O70</f>
        <v>2LA</v>
      </c>
      <c r="O15" s="617" t="str">
        <f>'Orario Docenti'!P70</f>
        <v>1LA</v>
      </c>
      <c r="P15" s="618" t="str">
        <f>'Orario Docenti'!Q70</f>
        <v>1LA</v>
      </c>
      <c r="Q15" s="629">
        <f>'Orario Docenti'!R70</f>
        <v>0</v>
      </c>
      <c r="R15" s="617">
        <f>'Orario Docenti'!S70</f>
        <v>0</v>
      </c>
      <c r="S15" s="617">
        <f>'Orario Docenti'!T70</f>
        <v>0</v>
      </c>
      <c r="T15" s="617">
        <f>'Orario Docenti'!U70</f>
        <v>0</v>
      </c>
      <c r="U15" s="617">
        <f>'Orario Docenti'!V70</f>
        <v>0</v>
      </c>
      <c r="V15" s="617">
        <f>'Orario Docenti'!W70</f>
        <v>0</v>
      </c>
      <c r="W15" s="617" t="str">
        <f>'Orario Docenti'!X70</f>
        <v>D</v>
      </c>
      <c r="X15" s="617" t="str">
        <f>'Orario Docenti'!Y70</f>
        <v>1LA</v>
      </c>
      <c r="Y15" s="617" t="str">
        <f>'Orario Docenti'!Z70</f>
        <v>1LA</v>
      </c>
      <c r="Z15" s="617">
        <f>'Orario Docenti'!AA70</f>
        <v>0</v>
      </c>
      <c r="AA15" s="617" t="str">
        <f>'Orario Docenti'!AB70</f>
        <v>2LA</v>
      </c>
      <c r="AB15" s="617" t="str">
        <f>'Orario Docenti'!AC70</f>
        <v>Vignati</v>
      </c>
      <c r="AC15" s="617" t="str">
        <f>'Orario Docenti'!AD70</f>
        <v>2LA</v>
      </c>
      <c r="AD15" s="617" t="str">
        <f>'Orario Docenti'!AE70</f>
        <v>1LA</v>
      </c>
      <c r="AE15" s="617" t="str">
        <f>'Orario Docenti'!AF70</f>
        <v>1LA</v>
      </c>
      <c r="AF15" s="617">
        <f>'Orario Docenti'!AG70</f>
        <v>0</v>
      </c>
      <c r="AG15" s="617" t="str">
        <f>'Orario Docenti'!AH70</f>
        <v>Vignati</v>
      </c>
      <c r="AH15" s="617" t="str">
        <f>'Orario Docenti'!AI70</f>
        <v>2LA</v>
      </c>
      <c r="AI15" s="617" t="str">
        <f>'Orario Docenti'!AJ70</f>
        <v>2LA</v>
      </c>
      <c r="AJ15" s="617" t="str">
        <f>'Orario Docenti'!AK70</f>
        <v>1LA</v>
      </c>
      <c r="AK15" s="617">
        <f>'Orario Docenti'!AL70</f>
        <v>0</v>
      </c>
      <c r="AL15" s="617" t="str">
        <f>'Orario Docenti'!AM70</f>
        <v>3LA-Gra</v>
      </c>
      <c r="AM15" s="617" t="str">
        <f>'Orario Docenti'!AN70</f>
        <v>3LA-Gra</v>
      </c>
      <c r="AN15" s="617" t="str">
        <f>'Orario Docenti'!AO70</f>
        <v>3LA-Gra</v>
      </c>
      <c r="AO15" s="524"/>
      <c r="AP15" s="524"/>
      <c r="AQ15" s="622" t="str">
        <f>$B$1</f>
        <v>LUNEDÌ</v>
      </c>
      <c r="AR15" s="622" t="str">
        <f>$H$1</f>
        <v>MARTEDÌ</v>
      </c>
      <c r="AS15" s="622" t="str">
        <f>$Q$1</f>
        <v>MERCOLEDÌ</v>
      </c>
      <c r="AT15" s="622">
        <f>$W$1</f>
        <v>0</v>
      </c>
      <c r="AU15" s="622">
        <f>$AC$1</f>
        <v>0</v>
      </c>
      <c r="AV15" s="524"/>
      <c r="AW15" s="524"/>
    </row>
    <row r="16" spans="1:49" ht="14" x14ac:dyDescent="0.2">
      <c r="A16" s="628" t="str">
        <f>'Orario Docenti'!B71</f>
        <v>FERRAZZI GIULIA</v>
      </c>
      <c r="B16" s="616">
        <f>'Orario Docenti'!C71</f>
        <v>0</v>
      </c>
      <c r="C16" s="617" t="str">
        <f>'Orario Docenti'!D71</f>
        <v>1LS</v>
      </c>
      <c r="D16" s="617" t="str">
        <f>'Orario Docenti'!E71</f>
        <v>1LS</v>
      </c>
      <c r="E16" s="617">
        <f>'Orario Docenti'!F71</f>
        <v>0</v>
      </c>
      <c r="F16" s="617" t="str">
        <f>'Orario Docenti'!G71</f>
        <v>4LS</v>
      </c>
      <c r="G16" s="618" t="str">
        <f>'Orario Docenti'!H71</f>
        <v>4LS</v>
      </c>
      <c r="H16" s="616">
        <f>'Orario Docenti'!I71</f>
        <v>0</v>
      </c>
      <c r="I16" s="617">
        <f>'Orario Docenti'!J71</f>
        <v>0</v>
      </c>
      <c r="J16" s="617">
        <f>'Orario Docenti'!K71</f>
        <v>0</v>
      </c>
      <c r="K16" s="617">
        <f>'Orario Docenti'!L71</f>
        <v>0</v>
      </c>
      <c r="L16" s="617">
        <f>'Orario Docenti'!M71</f>
        <v>0</v>
      </c>
      <c r="M16" s="617">
        <f>'Orario Docenti'!N71</f>
        <v>0</v>
      </c>
      <c r="N16" s="617">
        <f>'Orario Docenti'!O71</f>
        <v>0</v>
      </c>
      <c r="O16" s="617">
        <f>'Orario Docenti'!P71</f>
        <v>0</v>
      </c>
      <c r="P16" s="618">
        <f>'Orario Docenti'!Q71</f>
        <v>0</v>
      </c>
      <c r="Q16" s="629">
        <f>'Orario Docenti'!R71</f>
        <v>0</v>
      </c>
      <c r="R16" s="617">
        <f>'Orario Docenti'!S71</f>
        <v>0</v>
      </c>
      <c r="S16" s="617">
        <f>'Orario Docenti'!T71</f>
        <v>0</v>
      </c>
      <c r="T16" s="617">
        <f>'Orario Docenti'!U71</f>
        <v>0</v>
      </c>
      <c r="U16" s="617">
        <f>'Orario Docenti'!V71</f>
        <v>0</v>
      </c>
      <c r="V16" s="617">
        <f>'Orario Docenti'!W71</f>
        <v>0</v>
      </c>
      <c r="W16" s="617">
        <f>'Orario Docenti'!X71</f>
        <v>0</v>
      </c>
      <c r="X16" s="617">
        <f>'Orario Docenti'!Y71</f>
        <v>0</v>
      </c>
      <c r="Y16" s="617">
        <f>'Orario Docenti'!Z71</f>
        <v>0</v>
      </c>
      <c r="Z16" s="617">
        <f>'Orario Docenti'!AA71</f>
        <v>0</v>
      </c>
      <c r="AA16" s="617" t="e">
        <f>#REF!</f>
        <v>#REF!</v>
      </c>
      <c r="AB16" s="617" t="str">
        <f>'Orario Docenti'!AC71</f>
        <v>4LS</v>
      </c>
      <c r="AC16" s="617" t="str">
        <f>'Orario Docenti'!AD71</f>
        <v>1LS</v>
      </c>
      <c r="AD16" s="617" t="str">
        <f>'Orario Docenti'!AE71</f>
        <v>4LS</v>
      </c>
      <c r="AE16" s="617" t="str">
        <f>'Orario Docenti'!AF71</f>
        <v>4LS</v>
      </c>
      <c r="AF16" s="617" t="str">
        <f>'Orario Docenti'!AG71</f>
        <v>D</v>
      </c>
      <c r="AG16" s="617" t="str">
        <f>'Orario Docenti'!AH71</f>
        <v>4LS</v>
      </c>
      <c r="AH16" s="617" t="str">
        <f>'Orario Docenti'!AI71</f>
        <v>1LS</v>
      </c>
      <c r="AI16" s="617" t="str">
        <f>'Orario Docenti'!AJ71</f>
        <v>1LS</v>
      </c>
      <c r="AJ16" s="617" t="str">
        <f>'Orario Docenti'!AK71</f>
        <v>4LS</v>
      </c>
      <c r="AK16" s="617">
        <f>'Orario Docenti'!AL71</f>
        <v>0</v>
      </c>
      <c r="AL16" s="617">
        <f>'Orario Docenti'!AM71</f>
        <v>0</v>
      </c>
      <c r="AM16" s="617">
        <f>'Orario Docenti'!AN71</f>
        <v>0</v>
      </c>
      <c r="AN16" s="617">
        <f>'Orario Docenti'!AO71</f>
        <v>0</v>
      </c>
      <c r="AO16" s="524"/>
      <c r="AP16" s="628">
        <f>$AC$3</f>
        <v>0</v>
      </c>
      <c r="AQ16" s="520">
        <f>B5</f>
        <v>0</v>
      </c>
      <c r="AR16" s="521" t="str">
        <f>H5</f>
        <v>5LA-Gra</v>
      </c>
      <c r="AS16" s="521" t="str">
        <f>Q5</f>
        <v>D</v>
      </c>
      <c r="AT16" s="521">
        <f>W5</f>
        <v>0</v>
      </c>
      <c r="AU16" s="522" t="str">
        <f>AC5</f>
        <v>4LA-Gra</v>
      </c>
      <c r="AV16" s="629">
        <f>$AC$3</f>
        <v>0</v>
      </c>
      <c r="AW16" s="524"/>
    </row>
    <row r="17" spans="1:49" ht="14" x14ac:dyDescent="0.2">
      <c r="A17" s="628" t="str">
        <f>'Orario Docenti'!B72</f>
        <v>RICOTTI LORENZO</v>
      </c>
      <c r="B17" s="616" t="str">
        <f>'Orario Docenti'!C72</f>
        <v>2SA</v>
      </c>
      <c r="C17" s="617" t="str">
        <f>'Orario Docenti'!D72</f>
        <v>2SA</v>
      </c>
      <c r="D17" s="617">
        <f>'Orario Docenti'!E72</f>
        <v>0</v>
      </c>
      <c r="E17" s="617" t="str">
        <f>'Orario Docenti'!F72</f>
        <v>2LS</v>
      </c>
      <c r="F17" s="617" t="str">
        <f>'Orario Docenti'!G72</f>
        <v>2LS</v>
      </c>
      <c r="G17" s="618" t="str">
        <f>'Orario Docenti'!H72</f>
        <v>1LS/SA</v>
      </c>
      <c r="H17" s="616" t="str">
        <f>'Orario Docenti'!I72</f>
        <v>1LS/SA</v>
      </c>
      <c r="I17" s="617" t="str">
        <f>'Orario Docenti'!J72</f>
        <v>1LS/SA</v>
      </c>
      <c r="J17" s="617">
        <f>'Orario Docenti'!K72</f>
        <v>0</v>
      </c>
      <c r="K17" s="617" t="str">
        <f>'Orario Docenti'!L72</f>
        <v>1LS</v>
      </c>
      <c r="L17" s="617" t="str">
        <f>'Orario Docenti'!M72</f>
        <v>2SA</v>
      </c>
      <c r="M17" s="617" t="str">
        <f>'Orario Docenti'!N72</f>
        <v>2SA</v>
      </c>
      <c r="N17" s="617">
        <f>'Orario Docenti'!O72</f>
        <v>0</v>
      </c>
      <c r="O17" s="617">
        <f>'Orario Docenti'!P72</f>
        <v>0</v>
      </c>
      <c r="P17" s="618">
        <f>'Orario Docenti'!Q72</f>
        <v>0</v>
      </c>
      <c r="Q17" s="629" t="str">
        <f>'Orario Docenti'!R72</f>
        <v>1LS</v>
      </c>
      <c r="R17" s="617" t="str">
        <f>'Orario Docenti'!S72</f>
        <v>1LS</v>
      </c>
      <c r="S17" s="617" t="str">
        <f>'Orario Docenti'!T72</f>
        <v>1LS/SA</v>
      </c>
      <c r="T17" s="617" t="str">
        <f>'Orario Docenti'!U72</f>
        <v>D</v>
      </c>
      <c r="U17" s="617" t="str">
        <f>'Orario Docenti'!V72</f>
        <v>1LS/SA</v>
      </c>
      <c r="V17" s="617">
        <f>'Orario Docenti'!W72</f>
        <v>0</v>
      </c>
      <c r="W17" s="617">
        <f>'Orario Docenti'!X72</f>
        <v>0</v>
      </c>
      <c r="X17" s="617">
        <f>'Orario Docenti'!Y72</f>
        <v>0</v>
      </c>
      <c r="Y17" s="617">
        <f>'Orario Docenti'!Z72</f>
        <v>0</v>
      </c>
      <c r="Z17" s="617">
        <f>'Orario Docenti'!AA72</f>
        <v>0</v>
      </c>
      <c r="AA17" s="617">
        <f>'Orario Docenti'!AB72</f>
        <v>0</v>
      </c>
      <c r="AB17" s="617">
        <f>'Orario Docenti'!AC72</f>
        <v>0</v>
      </c>
      <c r="AC17" s="617" t="str">
        <f>'Orario Docenti'!AD72</f>
        <v>2SA</v>
      </c>
      <c r="AD17" s="617" t="str">
        <f>'Orario Docenti'!AE72</f>
        <v>1LS/SA</v>
      </c>
      <c r="AE17" s="617" t="str">
        <f>'Orario Docenti'!AF72</f>
        <v>1LS/SA</v>
      </c>
      <c r="AF17" s="617">
        <f>'Orario Docenti'!AG72</f>
        <v>0</v>
      </c>
      <c r="AG17" s="617">
        <f>'Orario Docenti'!AH72</f>
        <v>0</v>
      </c>
      <c r="AH17" s="617" t="str">
        <f>'Orario Docenti'!AI72</f>
        <v>2LS</v>
      </c>
      <c r="AI17" s="617" t="str">
        <f>'Orario Docenti'!AJ72</f>
        <v>2SA</v>
      </c>
      <c r="AJ17" s="617" t="str">
        <f>'Orario Docenti'!AK72</f>
        <v>D</v>
      </c>
      <c r="AK17" s="617" t="str">
        <f>'Orario Docenti'!AL72</f>
        <v>2SA</v>
      </c>
      <c r="AL17" s="617">
        <f>'Orario Docenti'!AM72</f>
        <v>0</v>
      </c>
      <c r="AM17" s="617">
        <f>'Orario Docenti'!AN72</f>
        <v>0</v>
      </c>
      <c r="AN17" s="617">
        <f>'Orario Docenti'!AO72</f>
        <v>0</v>
      </c>
      <c r="AO17" s="524"/>
      <c r="AP17" s="628">
        <f>$AD$3</f>
        <v>0</v>
      </c>
      <c r="AQ17" s="616">
        <f>C5</f>
        <v>0</v>
      </c>
      <c r="AR17" s="617" t="str">
        <f>I5</f>
        <v>5LA-Gra</v>
      </c>
      <c r="AS17" s="617" t="str">
        <f>R5</f>
        <v>4LA-Gra</v>
      </c>
      <c r="AT17" s="617" t="str">
        <f>X5</f>
        <v>5LA-Gra</v>
      </c>
      <c r="AU17" s="618" t="str">
        <f>AD5</f>
        <v>4LA-Gra</v>
      </c>
      <c r="AV17" s="629">
        <f>$AD$3</f>
        <v>0</v>
      </c>
      <c r="AW17" s="524"/>
    </row>
    <row r="18" spans="1:49" ht="14" x14ac:dyDescent="0.2">
      <c r="A18" s="628" t="str">
        <f>'Orario Docenti'!B73</f>
        <v>LO CICERO GIOVANNA</v>
      </c>
      <c r="B18" s="616">
        <f>'Orario Docenti'!C73</f>
        <v>0</v>
      </c>
      <c r="C18" s="617">
        <f>'Orario Docenti'!D73</f>
        <v>0</v>
      </c>
      <c r="D18" s="617">
        <f>'Orario Docenti'!E73</f>
        <v>0</v>
      </c>
      <c r="E18" s="617">
        <f>'Orario Docenti'!F73</f>
        <v>0</v>
      </c>
      <c r="F18" s="617">
        <f>'Orario Docenti'!G73</f>
        <v>0</v>
      </c>
      <c r="G18" s="618">
        <f>'Orario Docenti'!H73</f>
        <v>0</v>
      </c>
      <c r="H18" s="616" t="str">
        <f>'Orario Docenti'!I73</f>
        <v>3SA</v>
      </c>
      <c r="I18" s="617" t="str">
        <f>'Orario Docenti'!J73</f>
        <v>3SA</v>
      </c>
      <c r="J18" s="617" t="str">
        <f>'Orario Docenti'!K73</f>
        <v>4LA</v>
      </c>
      <c r="K18" s="617" t="str">
        <f>'Orario Docenti'!L73</f>
        <v>1LA</v>
      </c>
      <c r="L18" s="617" t="str">
        <f>'Orario Docenti'!M73</f>
        <v>D</v>
      </c>
      <c r="M18" s="617">
        <f>'Orario Docenti'!N73</f>
        <v>0</v>
      </c>
      <c r="N18" s="617">
        <f>'Orario Docenti'!O73</f>
        <v>0</v>
      </c>
      <c r="O18" s="617">
        <f>'Orario Docenti'!P73</f>
        <v>0</v>
      </c>
      <c r="P18" s="618">
        <f>'Orario Docenti'!Q73</f>
        <v>0</v>
      </c>
      <c r="Q18" s="629" t="str">
        <f>'Orario Docenti'!R73</f>
        <v>3SA</v>
      </c>
      <c r="R18" s="617" t="str">
        <f>'Orario Docenti'!S73</f>
        <v>5SA</v>
      </c>
      <c r="S18" s="617" t="str">
        <f>'Orario Docenti'!T73</f>
        <v>5SA</v>
      </c>
      <c r="T18" s="617" t="str">
        <f>'Orario Docenti'!U73</f>
        <v>2LA</v>
      </c>
      <c r="U18" s="617" t="str">
        <f>'Orario Docenti'!V73</f>
        <v>D</v>
      </c>
      <c r="V18" s="617">
        <f>'Orario Docenti'!W73</f>
        <v>0</v>
      </c>
      <c r="W18" s="617">
        <f>'Orario Docenti'!X73</f>
        <v>0</v>
      </c>
      <c r="X18" s="617">
        <f>'Orario Docenti'!Y73</f>
        <v>0</v>
      </c>
      <c r="Y18" s="617">
        <f>'Orario Docenti'!Z73</f>
        <v>0</v>
      </c>
      <c r="Z18" s="617">
        <f>'Orario Docenti'!AA73</f>
        <v>0</v>
      </c>
      <c r="AA18" s="617">
        <f>'Orario Docenti'!AB73</f>
        <v>0</v>
      </c>
      <c r="AB18" s="617">
        <f>'Orario Docenti'!AC73</f>
        <v>0</v>
      </c>
      <c r="AC18" s="617">
        <f>'Orario Docenti'!AD73</f>
        <v>0</v>
      </c>
      <c r="AD18" s="617" t="str">
        <f>'Orario Docenti'!AE73</f>
        <v>5SA</v>
      </c>
      <c r="AE18" s="617" t="str">
        <f>'Orario Docenti'!AF73</f>
        <v>4LA</v>
      </c>
      <c r="AF18" s="617" t="str">
        <f>'Orario Docenti'!AG73</f>
        <v>5SA</v>
      </c>
      <c r="AG18" s="617" t="str">
        <f>'Orario Docenti'!AH73</f>
        <v>4LA</v>
      </c>
      <c r="AH18" s="617" t="str">
        <f>'Orario Docenti'!AI73</f>
        <v>4LA</v>
      </c>
      <c r="AI18" s="617" t="str">
        <f>'Orario Docenti'!AJ73</f>
        <v>3SA</v>
      </c>
      <c r="AJ18" s="617">
        <f>'Orario Docenti'!AK73</f>
        <v>0</v>
      </c>
      <c r="AK18" s="617">
        <f>'Orario Docenti'!AL73</f>
        <v>0</v>
      </c>
      <c r="AL18" s="617">
        <f>'Orario Docenti'!AM73</f>
        <v>0</v>
      </c>
      <c r="AM18" s="617">
        <f>'Orario Docenti'!AN73</f>
        <v>0</v>
      </c>
      <c r="AN18" s="617">
        <f>'Orario Docenti'!AO73</f>
        <v>0</v>
      </c>
      <c r="AO18" s="524"/>
      <c r="AP18" s="628">
        <f>$AE$3</f>
        <v>0</v>
      </c>
      <c r="AQ18" s="616">
        <f>D5</f>
        <v>0</v>
      </c>
      <c r="AR18" s="617" t="str">
        <f>J5</f>
        <v>5LA-Gra</v>
      </c>
      <c r="AS18" s="617" t="str">
        <f>S5</f>
        <v>4LA-Gra</v>
      </c>
      <c r="AT18" s="617" t="str">
        <f>Y5</f>
        <v>5LA-Gra</v>
      </c>
      <c r="AU18" s="618" t="str">
        <f>AE5</f>
        <v>5LA-Gra</v>
      </c>
      <c r="AV18" s="629">
        <f>$AE$3</f>
        <v>0</v>
      </c>
      <c r="AW18" s="524"/>
    </row>
    <row r="19" spans="1:49" ht="14" x14ac:dyDescent="0.2">
      <c r="A19" s="628" t="str">
        <f>'Orario Docenti'!B74</f>
        <v>VACONDIO CHIARA</v>
      </c>
      <c r="B19" s="616">
        <f>'Orario Docenti'!C74</f>
        <v>0</v>
      </c>
      <c r="C19" s="617">
        <f>'Orario Docenti'!D74</f>
        <v>0</v>
      </c>
      <c r="D19" s="617">
        <f>'Orario Docenti'!E74</f>
        <v>0</v>
      </c>
      <c r="E19" s="617" t="str">
        <f>'Orario Docenti'!F74</f>
        <v>5SA</v>
      </c>
      <c r="F19" s="617" t="str">
        <f>'Orario Docenti'!G74</f>
        <v>3SA</v>
      </c>
      <c r="G19" s="618" t="str">
        <f>'Orario Docenti'!H74</f>
        <v>D</v>
      </c>
      <c r="H19" s="616" t="str">
        <f>'Orario Docenti'!I74</f>
        <v>5SA</v>
      </c>
      <c r="I19" s="617" t="str">
        <f>'Orario Docenti'!J74</f>
        <v>4SA</v>
      </c>
      <c r="J19" s="617">
        <f>'Orario Docenti'!K74</f>
        <v>0</v>
      </c>
      <c r="K19" s="617" t="str">
        <f>'Orario Docenti'!L74</f>
        <v>3SA</v>
      </c>
      <c r="L19" s="617" t="str">
        <f>'Orario Docenti'!M74</f>
        <v>3SA</v>
      </c>
      <c r="M19" s="617">
        <f>'Orario Docenti'!N74</f>
        <v>0</v>
      </c>
      <c r="N19" s="617">
        <f>'Orario Docenti'!O74</f>
        <v>0</v>
      </c>
      <c r="O19" s="617">
        <f>'Orario Docenti'!P74</f>
        <v>0</v>
      </c>
      <c r="P19" s="618">
        <f>'Orario Docenti'!Q74</f>
        <v>0</v>
      </c>
      <c r="Q19" s="629" t="str">
        <f>'Orario Docenti'!R74</f>
        <v>5SA</v>
      </c>
      <c r="R19" s="617" t="str">
        <f>'Orario Docenti'!S74</f>
        <v>3SA</v>
      </c>
      <c r="S19" s="617">
        <f>'Orario Docenti'!T74</f>
        <v>0</v>
      </c>
      <c r="T19" s="617" t="str">
        <f>'Orario Docenti'!U74</f>
        <v>3SA</v>
      </c>
      <c r="U19" s="617" t="str">
        <f>'Orario Docenti'!V74</f>
        <v>5SA</v>
      </c>
      <c r="V19" s="617" t="str">
        <f>'Orario Docenti'!W74</f>
        <v>4SA</v>
      </c>
      <c r="W19" s="617">
        <f>'Orario Docenti'!X74</f>
        <v>0</v>
      </c>
      <c r="X19" s="617">
        <f>'Orario Docenti'!Y74</f>
        <v>0</v>
      </c>
      <c r="Y19" s="617">
        <f>'Orario Docenti'!Z74</f>
        <v>0</v>
      </c>
      <c r="Z19" s="617" t="str">
        <f>'Orario Docenti'!AA74</f>
        <v>3SA</v>
      </c>
      <c r="AA19" s="617" t="str">
        <f>'Orario Docenti'!AB74</f>
        <v>3SA</v>
      </c>
      <c r="AB19" s="617">
        <f>'Orario Docenti'!AC74</f>
        <v>0</v>
      </c>
      <c r="AC19" s="617" t="str">
        <f>'Orario Docenti'!AD74</f>
        <v>4SA</v>
      </c>
      <c r="AD19" s="617">
        <f>'Orario Docenti'!AE74</f>
        <v>0</v>
      </c>
      <c r="AE19" s="617" t="str">
        <f>'Orario Docenti'!AF74</f>
        <v>5SA</v>
      </c>
      <c r="AF19" s="617" t="str">
        <f>'Orario Docenti'!AG74</f>
        <v>4SA</v>
      </c>
      <c r="AG19" s="617" t="str">
        <f>'Orario Docenti'!AH74</f>
        <v>D</v>
      </c>
      <c r="AH19" s="617" t="str">
        <f>'Orario Docenti'!AI74</f>
        <v>5SA</v>
      </c>
      <c r="AI19" s="617">
        <f>'Orario Docenti'!AJ74</f>
        <v>0</v>
      </c>
      <c r="AJ19" s="617">
        <f>'Orario Docenti'!AK74</f>
        <v>0</v>
      </c>
      <c r="AK19" s="617" t="str">
        <f>'Orario Docenti'!AL74</f>
        <v>5SA</v>
      </c>
      <c r="AL19" s="617">
        <f>'Orario Docenti'!AM74</f>
        <v>0</v>
      </c>
      <c r="AM19" s="617">
        <f>'Orario Docenti'!AN74</f>
        <v>0</v>
      </c>
      <c r="AN19" s="617">
        <f>'Orario Docenti'!AO74</f>
        <v>0</v>
      </c>
      <c r="AO19" s="524"/>
      <c r="AP19" s="628">
        <f>$AF$3</f>
        <v>0</v>
      </c>
      <c r="AQ19" s="616" t="str">
        <f>E5</f>
        <v>D</v>
      </c>
      <c r="AR19" s="617">
        <f>K5</f>
        <v>0</v>
      </c>
      <c r="AS19" s="617" t="str">
        <f>T5</f>
        <v>4LA-Gra</v>
      </c>
      <c r="AT19" s="617" t="str">
        <f>Z5</f>
        <v>3LA-Gra</v>
      </c>
      <c r="AU19" s="618">
        <f>AF5</f>
        <v>0</v>
      </c>
      <c r="AV19" s="629">
        <f>$AF$3</f>
        <v>0</v>
      </c>
      <c r="AW19" s="524"/>
    </row>
    <row r="20" spans="1:49" ht="14" x14ac:dyDescent="0.2">
      <c r="A20" s="628" t="str">
        <f>'Orario Docenti'!B75</f>
        <v>LUCINI STEFANO</v>
      </c>
      <c r="B20" s="616">
        <f>'Orario Docenti'!C75</f>
        <v>0</v>
      </c>
      <c r="C20" s="617">
        <f>'Orario Docenti'!D75</f>
        <v>0</v>
      </c>
      <c r="D20" s="617">
        <f>'Orario Docenti'!E75</f>
        <v>0</v>
      </c>
      <c r="E20" s="617">
        <f>'Orario Docenti'!F75</f>
        <v>0</v>
      </c>
      <c r="F20" s="617">
        <f>'Orario Docenti'!G75</f>
        <v>0</v>
      </c>
      <c r="G20" s="618">
        <f>'Orario Docenti'!H75</f>
        <v>0</v>
      </c>
      <c r="H20" s="616" t="str">
        <f>'Orario Docenti'!I75</f>
        <v>5LA-Arch</v>
      </c>
      <c r="I20" s="617" t="str">
        <f>'Orario Docenti'!J75</f>
        <v>5LA-Arch</v>
      </c>
      <c r="J20" s="617" t="str">
        <f>'Orario Docenti'!K75</f>
        <v>5LA-Arch</v>
      </c>
      <c r="K20" s="617" t="str">
        <f>'Orario Docenti'!L75</f>
        <v>3LA-Arch</v>
      </c>
      <c r="L20" s="617" t="str">
        <f>'Orario Docenti'!M75</f>
        <v>3LA-Arch</v>
      </c>
      <c r="M20" s="617">
        <f>'Orario Docenti'!N75</f>
        <v>0</v>
      </c>
      <c r="N20" s="617" t="str">
        <f>'Orario Docenti'!O75</f>
        <v>5LA-Arch</v>
      </c>
      <c r="O20" s="617" t="str">
        <f>'Orario Docenti'!P75</f>
        <v>4LA-Arch</v>
      </c>
      <c r="P20" s="618" t="str">
        <f>'Orario Docenti'!Q75</f>
        <v>4LA-Arch</v>
      </c>
      <c r="Q20" s="629">
        <f>'Orario Docenti'!R75</f>
        <v>0</v>
      </c>
      <c r="R20" s="617">
        <f>'Orario Docenti'!S75</f>
        <v>0</v>
      </c>
      <c r="S20" s="617">
        <f>'Orario Docenti'!T75</f>
        <v>0</v>
      </c>
      <c r="T20" s="617">
        <f>'Orario Docenti'!U75</f>
        <v>0</v>
      </c>
      <c r="U20" s="617">
        <f>'Orario Docenti'!V75</f>
        <v>0</v>
      </c>
      <c r="V20" s="617">
        <f>'Orario Docenti'!W75</f>
        <v>0</v>
      </c>
      <c r="W20" s="617">
        <f>'Orario Docenti'!X75</f>
        <v>0</v>
      </c>
      <c r="X20" s="617">
        <f>'Orario Docenti'!Y75</f>
        <v>0</v>
      </c>
      <c r="Y20" s="617">
        <f>'Orario Docenti'!Z75</f>
        <v>0</v>
      </c>
      <c r="Z20" s="617" t="str">
        <f>'Orario Docenti'!AA75</f>
        <v>3LA-Arch</v>
      </c>
      <c r="AA20" s="617" t="str">
        <f>'Orario Docenti'!AB75</f>
        <v>3LA-Arch</v>
      </c>
      <c r="AB20" s="617" t="str">
        <f>'Orario Docenti'!AC75</f>
        <v>D</v>
      </c>
      <c r="AC20" s="617" t="str">
        <f>'Orario Docenti'!AD75</f>
        <v>5LA-Arch</v>
      </c>
      <c r="AD20" s="617" t="str">
        <f>'Orario Docenti'!AE75</f>
        <v>5LA-Arch</v>
      </c>
      <c r="AE20" s="617" t="str">
        <f>'Orario Docenti'!AF75</f>
        <v>5LA-Arch</v>
      </c>
      <c r="AF20" s="617">
        <f>'Orario Docenti'!AG75</f>
        <v>0</v>
      </c>
      <c r="AG20" s="617">
        <f>'Orario Docenti'!AH75</f>
        <v>0</v>
      </c>
      <c r="AH20" s="617" t="str">
        <f>'Orario Docenti'!AI75</f>
        <v>D</v>
      </c>
      <c r="AI20" s="617" t="str">
        <f>'Orario Docenti'!AJ75</f>
        <v>4LA-Arch</v>
      </c>
      <c r="AJ20" s="617" t="str">
        <f>'Orario Docenti'!AK75</f>
        <v>4LA-Arch</v>
      </c>
      <c r="AK20" s="617">
        <f>'Orario Docenti'!AL75</f>
        <v>0</v>
      </c>
      <c r="AL20" s="617" t="str">
        <f>'Orario Docenti'!AM75</f>
        <v>5LA-Arch</v>
      </c>
      <c r="AM20" s="617" t="str">
        <f>'Orario Docenti'!AN75</f>
        <v>5LA-Arch</v>
      </c>
      <c r="AN20" s="617" t="str">
        <f>'Orario Docenti'!AO75</f>
        <v>5LA-Arch</v>
      </c>
      <c r="AO20" s="524"/>
      <c r="AP20" s="628">
        <f>$AG$3</f>
        <v>0</v>
      </c>
      <c r="AQ20" s="616" t="str">
        <f>F5</f>
        <v>3LA-Gra</v>
      </c>
      <c r="AR20" s="617" t="str">
        <f>L5</f>
        <v>3LA-Gra</v>
      </c>
      <c r="AS20" s="617">
        <f>U5</f>
        <v>0</v>
      </c>
      <c r="AT20" s="617" t="str">
        <f>AA5</f>
        <v>3LA-Gra</v>
      </c>
      <c r="AU20" s="618">
        <f>AG5</f>
        <v>0</v>
      </c>
      <c r="AV20" s="629">
        <f>$AG$3</f>
        <v>0</v>
      </c>
      <c r="AW20" s="524"/>
    </row>
    <row r="21" spans="1:49" ht="15.75" customHeight="1" x14ac:dyDescent="0.2">
      <c r="A21" s="628" t="str">
        <f>'Orario Docenti'!B76</f>
        <v>MACCHI BARBARA</v>
      </c>
      <c r="B21" s="616" t="str">
        <f>'Orario Docenti'!C76</f>
        <v>4SA</v>
      </c>
      <c r="C21" s="617" t="str">
        <f>'Orario Docenti'!D76</f>
        <v>4SA</v>
      </c>
      <c r="D21" s="617" t="str">
        <f>'Orario Docenti'!E87</f>
        <v>D</v>
      </c>
      <c r="E21" s="617">
        <f>'Orario Docenti'!F76</f>
        <v>0</v>
      </c>
      <c r="F21" s="617">
        <f>'Orario Docenti'!G76</f>
        <v>0</v>
      </c>
      <c r="G21" s="618">
        <f>'Orario Docenti'!H76</f>
        <v>0</v>
      </c>
      <c r="H21" s="616" t="str">
        <f>'Orario Docenti'!I76</f>
        <v>4SA</v>
      </c>
      <c r="I21" s="617" t="str">
        <f>'Orario Docenti'!J76</f>
        <v>5SA</v>
      </c>
      <c r="J21" s="617" t="str">
        <f>'Orario Docenti'!K76</f>
        <v>5SA</v>
      </c>
      <c r="K21" s="617" t="str">
        <f>'Orario Docenti'!L76</f>
        <v>D</v>
      </c>
      <c r="L21" s="617">
        <f>'Orario Docenti'!M76</f>
        <v>0</v>
      </c>
      <c r="M21" s="617">
        <f>'Orario Docenti'!N76</f>
        <v>0</v>
      </c>
      <c r="N21" s="617">
        <f>'Orario Docenti'!O76</f>
        <v>0</v>
      </c>
      <c r="O21" s="617">
        <f>'Orario Docenti'!P76</f>
        <v>0</v>
      </c>
      <c r="P21" s="618">
        <f>'Orario Docenti'!Q76</f>
        <v>0</v>
      </c>
      <c r="Q21" s="629">
        <f>'Orario Docenti'!R76</f>
        <v>0</v>
      </c>
      <c r="R21" s="617">
        <f>'Orario Docenti'!S76</f>
        <v>0</v>
      </c>
      <c r="S21" s="617">
        <f>'Orario Docenti'!T76</f>
        <v>0</v>
      </c>
      <c r="T21" s="617">
        <f>'Orario Docenti'!U76</f>
        <v>0</v>
      </c>
      <c r="U21" s="617">
        <f>'Orario Docenti'!V76</f>
        <v>0</v>
      </c>
      <c r="V21" s="617">
        <f>'Orario Docenti'!W76</f>
        <v>0</v>
      </c>
      <c r="W21" s="617">
        <f>'Orario Docenti'!X76</f>
        <v>0</v>
      </c>
      <c r="X21" s="617">
        <f>'Orario Docenti'!Y76</f>
        <v>0</v>
      </c>
      <c r="Y21" s="617">
        <f>'Orario Docenti'!Z76</f>
        <v>0</v>
      </c>
      <c r="Z21" s="617" t="str">
        <f>'Orario Docenti'!AA76</f>
        <v>5SA</v>
      </c>
      <c r="AA21" s="617" t="str">
        <f>'Orario Docenti'!AB76</f>
        <v>5SA</v>
      </c>
      <c r="AB21" s="617" t="str">
        <f>'Orario Docenti'!AC76</f>
        <v>4SA</v>
      </c>
      <c r="AC21" s="617">
        <f>'Orario Docenti'!AD76</f>
        <v>0</v>
      </c>
      <c r="AD21" s="617">
        <f>'Orario Docenti'!AE76</f>
        <v>0</v>
      </c>
      <c r="AE21" s="617">
        <f>'Orario Docenti'!AF76</f>
        <v>0</v>
      </c>
      <c r="AF21" s="617">
        <f>'Orario Docenti'!AG76</f>
        <v>0</v>
      </c>
      <c r="AG21" s="617">
        <f>'Orario Docenti'!AH76</f>
        <v>0</v>
      </c>
      <c r="AH21" s="617">
        <f>'Orario Docenti'!AI76</f>
        <v>0</v>
      </c>
      <c r="AI21" s="617">
        <f>'Orario Docenti'!AJ76</f>
        <v>0</v>
      </c>
      <c r="AJ21" s="617">
        <f>'Orario Docenti'!AK76</f>
        <v>0</v>
      </c>
      <c r="AK21" s="617">
        <f>'Orario Docenti'!AL76</f>
        <v>0</v>
      </c>
      <c r="AL21" s="617">
        <f>'Orario Docenti'!AM76</f>
        <v>0</v>
      </c>
      <c r="AM21" s="617">
        <f>'Orario Docenti'!AN76</f>
        <v>0</v>
      </c>
      <c r="AN21" s="617">
        <f>'Orario Docenti'!AO76</f>
        <v>0</v>
      </c>
      <c r="AO21" s="524"/>
      <c r="AP21" s="628">
        <f>$AI$3</f>
        <v>0</v>
      </c>
      <c r="AQ21" s="616" t="str">
        <f>G5</f>
        <v>3LA-Gra</v>
      </c>
      <c r="AR21" s="617" t="str">
        <f>N5</f>
        <v>3LA-Gra</v>
      </c>
      <c r="AS21" s="617">
        <f>V5</f>
        <v>0</v>
      </c>
      <c r="AT21" s="617">
        <f>AB5</f>
        <v>0</v>
      </c>
      <c r="AU21" s="618">
        <f>AI5</f>
        <v>0</v>
      </c>
      <c r="AV21" s="629">
        <f>$AI$3</f>
        <v>0</v>
      </c>
      <c r="AW21" s="524"/>
    </row>
    <row r="22" spans="1:49" ht="15.75" customHeight="1" x14ac:dyDescent="0.2">
      <c r="A22" s="628" t="str">
        <f>'Orario Docenti'!B77</f>
        <v>MANCHIA ANTONIO</v>
      </c>
      <c r="B22" s="616" t="str">
        <f>'Orario Docenti'!C77</f>
        <v>5LA</v>
      </c>
      <c r="C22" s="617" t="str">
        <f>'Orario Docenti'!D77</f>
        <v>2LA</v>
      </c>
      <c r="D22" s="617" t="str">
        <f>'Orario Docenti'!E77</f>
        <v>5SA</v>
      </c>
      <c r="E22" s="617">
        <f>'Orario Docenti'!F77</f>
        <v>0</v>
      </c>
      <c r="F22" s="617" t="str">
        <f>'Orario Docenti'!G77</f>
        <v>2SA</v>
      </c>
      <c r="G22" s="618" t="str">
        <f>'Orario Docenti'!H77</f>
        <v>3SA</v>
      </c>
      <c r="H22" s="616">
        <f>'Orario Docenti'!I77</f>
        <v>0</v>
      </c>
      <c r="I22" s="617">
        <f>'Orario Docenti'!J77</f>
        <v>0</v>
      </c>
      <c r="J22" s="617">
        <f>'Orario Docenti'!K77</f>
        <v>0</v>
      </c>
      <c r="K22" s="617">
        <f>'Orario Docenti'!L77</f>
        <v>0</v>
      </c>
      <c r="L22" s="617">
        <f>'Orario Docenti'!M77</f>
        <v>0</v>
      </c>
      <c r="M22" s="617" t="str">
        <f>'Orario Docenti'!N77</f>
        <v>1LS/SA</v>
      </c>
      <c r="N22" s="617" t="str">
        <f>'Orario Docenti'!O77</f>
        <v>5LS</v>
      </c>
      <c r="O22" s="617" t="str">
        <f>'Orario Docenti'!P77</f>
        <v>3LS</v>
      </c>
      <c r="P22" s="618" t="str">
        <f>'Orario Docenti'!Q77</f>
        <v>3LA</v>
      </c>
      <c r="Q22" s="629">
        <f>'Orario Docenti'!R77</f>
        <v>0</v>
      </c>
      <c r="R22" s="617" t="str">
        <f>'Orario Docenti'!S77</f>
        <v xml:space="preserve">  </v>
      </c>
      <c r="S22" s="617">
        <f>'Orario Docenti'!T77</f>
        <v>0</v>
      </c>
      <c r="T22" s="617">
        <f>'Orario Docenti'!U77</f>
        <v>0</v>
      </c>
      <c r="U22" s="617">
        <f>'Orario Docenti'!V77</f>
        <v>0</v>
      </c>
      <c r="V22" s="617" t="str">
        <f>'Orario Docenti'!W77</f>
        <v>2LS</v>
      </c>
      <c r="W22" s="617" t="str">
        <f>'Orario Docenti'!X77</f>
        <v>5LA</v>
      </c>
      <c r="X22" s="617">
        <f>'Orario Docenti'!Y77</f>
        <v>0</v>
      </c>
      <c r="Y22" s="617">
        <f>'Orario Docenti'!Z77</f>
        <v>0</v>
      </c>
      <c r="Z22" s="617" t="str">
        <f>'Orario Docenti'!AA77</f>
        <v>4LA</v>
      </c>
      <c r="AA22" s="617">
        <f>'Orario Docenti'!AB77</f>
        <v>0</v>
      </c>
      <c r="AB22" s="617" t="str">
        <f>'Orario Docenti'!AC77</f>
        <v>D</v>
      </c>
      <c r="AC22" s="617" t="str">
        <f>'Orario Docenti'!AD77</f>
        <v>4LS</v>
      </c>
      <c r="AD22" s="617">
        <f>'Orario Docenti'!AE77</f>
        <v>0</v>
      </c>
      <c r="AE22" s="617">
        <f>'Orario Docenti'!AF77</f>
        <v>0</v>
      </c>
      <c r="AF22" s="617">
        <f>'Orario Docenti'!AG77</f>
        <v>0</v>
      </c>
      <c r="AG22" s="617" t="str">
        <f>'Orario Docenti'!AH77</f>
        <v>3LA</v>
      </c>
      <c r="AH22" s="617" t="str">
        <f>'Orario Docenti'!AI77</f>
        <v>1LA</v>
      </c>
      <c r="AI22" s="617" t="str">
        <f>'Orario Docenti'!AJ77</f>
        <v>Vignati</v>
      </c>
      <c r="AJ22" s="617">
        <f>'Orario Docenti'!AK77</f>
        <v>0</v>
      </c>
      <c r="AK22" s="617" t="str">
        <f>'Orario Docenti'!AL77</f>
        <v>4SA</v>
      </c>
      <c r="AL22" s="617" t="str">
        <f>'Orario Docenti'!AM77</f>
        <v>4LA</v>
      </c>
      <c r="AM22" s="617" t="str">
        <f>'Orario Docenti'!AN77</f>
        <v>D</v>
      </c>
      <c r="AN22" s="617">
        <f>'Orario Docenti'!AO77</f>
        <v>0</v>
      </c>
      <c r="AO22" s="524"/>
      <c r="AP22" s="628">
        <f>$AJ$3</f>
        <v>0</v>
      </c>
      <c r="AQ22" s="616"/>
      <c r="AR22" s="617" t="str">
        <f>O5</f>
        <v>4LA-Gra</v>
      </c>
      <c r="AS22" s="617"/>
      <c r="AT22" s="617"/>
      <c r="AU22" s="618">
        <f>AJ5</f>
        <v>0</v>
      </c>
      <c r="AV22" s="629">
        <f>$AJ$3</f>
        <v>0</v>
      </c>
      <c r="AW22" s="524"/>
    </row>
    <row r="23" spans="1:49" ht="15.75" customHeight="1" x14ac:dyDescent="0.2">
      <c r="A23" s="628" t="str">
        <f>'Orario Docenti'!B78</f>
        <v>MASSARI ELENA</v>
      </c>
      <c r="B23" s="616" t="str">
        <f>'Orario Docenti'!C78</f>
        <v>1LS/SA</v>
      </c>
      <c r="C23" s="617" t="str">
        <f>'Orario Docenti'!D78</f>
        <v>D</v>
      </c>
      <c r="D23" s="617" t="str">
        <f>'Orario Docenti'!E78</f>
        <v>3SA</v>
      </c>
      <c r="E23" s="617">
        <f>'Orario Docenti'!F78</f>
        <v>0</v>
      </c>
      <c r="F23" s="617" t="str">
        <f>'Orario Docenti'!G78</f>
        <v>5SA</v>
      </c>
      <c r="G23" s="618">
        <f>'Orario Docenti'!H78</f>
        <v>0</v>
      </c>
      <c r="H23" s="616">
        <f>'Orario Docenti'!I78</f>
        <v>0</v>
      </c>
      <c r="I23" s="617" t="str">
        <f>'Orario Docenti'!J78</f>
        <v>2LS</v>
      </c>
      <c r="J23" s="617">
        <f>'Orario Docenti'!K78</f>
        <v>0</v>
      </c>
      <c r="K23" s="617">
        <f>'Orario Docenti'!L78</f>
        <v>0</v>
      </c>
      <c r="L23" s="617" t="str">
        <f>'Orario Docenti'!M78</f>
        <v>5LS</v>
      </c>
      <c r="M23" s="617" t="str">
        <f>'Orario Docenti'!N78</f>
        <v>5SA</v>
      </c>
      <c r="N23" s="617">
        <f>'Orario Docenti'!O78</f>
        <v>0</v>
      </c>
      <c r="O23" s="617" t="str">
        <f>'Orario Docenti'!P78</f>
        <v>4LS</v>
      </c>
      <c r="P23" s="618" t="str">
        <f>'Orario Docenti'!Q78</f>
        <v>3LS</v>
      </c>
      <c r="Q23" s="629" t="str">
        <f>'Orario Docenti'!R78</f>
        <v>Vignati</v>
      </c>
      <c r="R23" s="617" t="str">
        <f>'Orario Docenti'!S78</f>
        <v>2SA</v>
      </c>
      <c r="S23" s="617" t="str">
        <f>'Orario Docenti'!T78</f>
        <v>4LS</v>
      </c>
      <c r="T23" s="617" t="str">
        <f>'Orario Docenti'!U78</f>
        <v>3LS</v>
      </c>
      <c r="U23" s="617">
        <f>'Orario Docenti'!V78</f>
        <v>0</v>
      </c>
      <c r="V23" s="617" t="str">
        <f>'Orario Docenti'!W78</f>
        <v>1LS/SA</v>
      </c>
      <c r="W23" s="617">
        <f>'Orario Docenti'!X78</f>
        <v>0</v>
      </c>
      <c r="X23" s="617">
        <f>'Orario Docenti'!Y78</f>
        <v>0</v>
      </c>
      <c r="Y23" s="617">
        <f>'Orario Docenti'!Z78</f>
        <v>0</v>
      </c>
      <c r="Z23" s="617">
        <f>'Orario Docenti'!AA78</f>
        <v>0</v>
      </c>
      <c r="AA23" s="617">
        <f>'Orario Docenti'!AB78</f>
        <v>0</v>
      </c>
      <c r="AB23" s="617" t="str">
        <f>'Orario Docenti'!AC78</f>
        <v>2LS</v>
      </c>
      <c r="AC23" s="617">
        <f>'Orario Docenti'!AD78</f>
        <v>0</v>
      </c>
      <c r="AD23" s="617" t="str">
        <f>'Orario Docenti'!AE78</f>
        <v>D</v>
      </c>
      <c r="AE23" s="617" t="str">
        <f>'Orario Docenti'!AF78</f>
        <v>4SA</v>
      </c>
      <c r="AF23" s="617" t="str">
        <f>'Orario Docenti'!AG78</f>
        <v>3SA</v>
      </c>
      <c r="AG23" s="617" t="str">
        <f>'Orario Docenti'!AH78</f>
        <v>4SA</v>
      </c>
      <c r="AH23" s="617">
        <f>'Orario Docenti'!AI78</f>
        <v>0</v>
      </c>
      <c r="AI23" s="617" t="str">
        <f>'Orario Docenti'!AJ78</f>
        <v>5LS</v>
      </c>
      <c r="AJ23" s="617" t="str">
        <f>'Orario Docenti'!AK78</f>
        <v>2SA</v>
      </c>
      <c r="AK23" s="617">
        <f>'Orario Docenti'!AL78</f>
        <v>0</v>
      </c>
      <c r="AL23" s="617">
        <f>'Orario Docenti'!AM78</f>
        <v>0</v>
      </c>
      <c r="AM23" s="617">
        <f>'Orario Docenti'!AN78</f>
        <v>0</v>
      </c>
      <c r="AN23" s="617">
        <f>'Orario Docenti'!AO78</f>
        <v>0</v>
      </c>
      <c r="AO23" s="524"/>
      <c r="AP23" s="623">
        <f>$AK$3</f>
        <v>0</v>
      </c>
      <c r="AQ23" s="621"/>
      <c r="AR23" s="622" t="str">
        <f>P5</f>
        <v>4LA-Gra</v>
      </c>
      <c r="AS23" s="622"/>
      <c r="AT23" s="622"/>
      <c r="AU23" s="626">
        <f>AK5</f>
        <v>0</v>
      </c>
      <c r="AV23" s="625">
        <f>$AK$3</f>
        <v>0</v>
      </c>
      <c r="AW23" s="524"/>
    </row>
    <row r="24" spans="1:49" ht="15.75" customHeight="1" x14ac:dyDescent="0.2">
      <c r="A24" s="628" t="str">
        <f>'Orario Docenti'!B79</f>
        <v>BRUNETTA LAURA</v>
      </c>
      <c r="B24" s="616" t="str">
        <f>'Orario Docenti'!C79</f>
        <v>D</v>
      </c>
      <c r="C24" s="617" t="str">
        <f>'Orario Docenti'!D79</f>
        <v>4LS</v>
      </c>
      <c r="D24" s="617" t="str">
        <f>'Orario Docenti'!E79</f>
        <v>4LS</v>
      </c>
      <c r="E24" s="617" t="str">
        <f>'Orario Docenti'!F79</f>
        <v>3LS</v>
      </c>
      <c r="F24" s="617">
        <f>'Orario Docenti'!G79</f>
        <v>0</v>
      </c>
      <c r="G24" s="618">
        <f>'Orario Docenti'!H79</f>
        <v>0</v>
      </c>
      <c r="H24" s="616" t="str">
        <f>'Orario Docenti'!I79</f>
        <v>2LS</v>
      </c>
      <c r="I24" s="617" t="str">
        <f>'Orario Docenti'!J79</f>
        <v>5LS</v>
      </c>
      <c r="J24" s="617" t="str">
        <f>'Orario Docenti'!K79</f>
        <v>3LS</v>
      </c>
      <c r="K24" s="617">
        <f>'Orario Docenti'!L79</f>
        <v>0</v>
      </c>
      <c r="L24" s="617">
        <f>'Orario Docenti'!M79</f>
        <v>0</v>
      </c>
      <c r="M24" s="617">
        <f>'Orario Docenti'!N79</f>
        <v>0</v>
      </c>
      <c r="N24" s="617">
        <f>'Orario Docenti'!O79</f>
        <v>0</v>
      </c>
      <c r="O24" s="617">
        <f>'Orario Docenti'!P79</f>
        <v>0</v>
      </c>
      <c r="P24" s="618">
        <f>'Orario Docenti'!Q79</f>
        <v>0</v>
      </c>
      <c r="Q24" s="629">
        <f>'Orario Docenti'!R79</f>
        <v>0</v>
      </c>
      <c r="R24" s="617">
        <f>'Orario Docenti'!S79</f>
        <v>0</v>
      </c>
      <c r="S24" s="617">
        <f>'Orario Docenti'!T79</f>
        <v>0</v>
      </c>
      <c r="T24" s="617">
        <f>'Orario Docenti'!U79</f>
        <v>0</v>
      </c>
      <c r="U24" s="617">
        <f>'Orario Docenti'!V79</f>
        <v>0</v>
      </c>
      <c r="V24" s="617">
        <f>'Orario Docenti'!W79</f>
        <v>0</v>
      </c>
      <c r="W24" s="617">
        <f>'Orario Docenti'!X79</f>
        <v>0</v>
      </c>
      <c r="X24" s="617">
        <f>'Orario Docenti'!Y79</f>
        <v>0</v>
      </c>
      <c r="Y24" s="617">
        <f>'Orario Docenti'!Z79</f>
        <v>0</v>
      </c>
      <c r="Z24" s="617" t="str">
        <f>'Orario Docenti'!AA79</f>
        <v>1LS</v>
      </c>
      <c r="AA24" s="617" t="str">
        <f>'Orario Docenti'!AB79</f>
        <v>1LS</v>
      </c>
      <c r="AB24" s="617">
        <f>'Orario Docenti'!AC79</f>
        <v>0</v>
      </c>
      <c r="AC24" s="617" t="str">
        <f>'Orario Docenti'!AD79</f>
        <v>2LS</v>
      </c>
      <c r="AD24" s="617" t="str">
        <f>'Orario Docenti'!AE79</f>
        <v>D</v>
      </c>
      <c r="AE24" s="617" t="str">
        <f>'Orario Docenti'!AF79</f>
        <v>5LS</v>
      </c>
      <c r="AF24" s="617">
        <f>'Orario Docenti'!AG79</f>
        <v>0</v>
      </c>
      <c r="AG24" s="617">
        <f>'Orario Docenti'!AH79</f>
        <v>0</v>
      </c>
      <c r="AH24" s="617">
        <f>'Orario Docenti'!AI79</f>
        <v>0</v>
      </c>
      <c r="AI24" s="617">
        <f>'Orario Docenti'!AJ79</f>
        <v>0</v>
      </c>
      <c r="AJ24" s="617">
        <f>'Orario Docenti'!AK79</f>
        <v>0</v>
      </c>
      <c r="AK24" s="617">
        <f>'Orario Docenti'!AL79</f>
        <v>0</v>
      </c>
      <c r="AL24" s="617">
        <f>'Orario Docenti'!AM79</f>
        <v>0</v>
      </c>
      <c r="AM24" s="617">
        <f>'Orario Docenti'!AN79</f>
        <v>0</v>
      </c>
      <c r="AN24" s="617">
        <f>'Orario Docenti'!AO79</f>
        <v>0</v>
      </c>
      <c r="AO24" s="524"/>
      <c r="AP24" s="630">
        <f>$AH$3</f>
        <v>0</v>
      </c>
      <c r="AQ24" s="631"/>
      <c r="AR24" s="632">
        <f>M5</f>
        <v>0</v>
      </c>
      <c r="AS24" s="632"/>
      <c r="AT24" s="632"/>
      <c r="AU24" s="633">
        <f>AH5</f>
        <v>0</v>
      </c>
      <c r="AV24" s="634">
        <f>$AH$3</f>
        <v>0</v>
      </c>
      <c r="AW24" s="524"/>
    </row>
    <row r="25" spans="1:49" ht="15.75" customHeight="1" x14ac:dyDescent="0.2">
      <c r="A25" s="628" t="str">
        <f>'Orario Docenti'!B80</f>
        <v>ORTISI LETIZIA</v>
      </c>
      <c r="B25" s="616" t="str">
        <f>'Orario Docenti'!C80</f>
        <v>1LA</v>
      </c>
      <c r="C25" s="617" t="str">
        <f>'Orario Docenti'!D80</f>
        <v>1LA</v>
      </c>
      <c r="D25" s="617" t="str">
        <f>'Orario Docenti'!E80</f>
        <v>1LA</v>
      </c>
      <c r="E25" s="617" t="str">
        <f>'Orario Docenti'!F80</f>
        <v>4LA</v>
      </c>
      <c r="F25" s="617">
        <f>'Orario Docenti'!G80</f>
        <v>0</v>
      </c>
      <c r="G25" s="618" t="str">
        <f>'Orario Docenti'!H80</f>
        <v>5LA</v>
      </c>
      <c r="H25" s="616">
        <f>'Orario Docenti'!I80</f>
        <v>0</v>
      </c>
      <c r="I25" s="617">
        <f>'Orario Docenti'!J80</f>
        <v>0</v>
      </c>
      <c r="J25" s="617">
        <f>'Orario Docenti'!K80</f>
        <v>0</v>
      </c>
      <c r="K25" s="617">
        <f>'Orario Docenti'!L80</f>
        <v>0</v>
      </c>
      <c r="L25" s="617">
        <f>'Orario Docenti'!M80</f>
        <v>0</v>
      </c>
      <c r="M25" s="617">
        <f>'Orario Docenti'!N80</f>
        <v>0</v>
      </c>
      <c r="N25" s="617">
        <f>'Orario Docenti'!O80</f>
        <v>0</v>
      </c>
      <c r="O25" s="617">
        <f>'Orario Docenti'!P80</f>
        <v>0</v>
      </c>
      <c r="P25" s="618">
        <f>'Orario Docenti'!Q80</f>
        <v>0</v>
      </c>
      <c r="Q25" s="629">
        <f>'Orario Docenti'!R80</f>
        <v>0</v>
      </c>
      <c r="R25" s="617">
        <f>'Orario Docenti'!S80</f>
        <v>0</v>
      </c>
      <c r="S25" s="617">
        <f>'Orario Docenti'!T80</f>
        <v>0</v>
      </c>
      <c r="T25" s="617">
        <f>'Orario Docenti'!U80</f>
        <v>0</v>
      </c>
      <c r="U25" s="617" t="str">
        <f>'Orario Docenti'!V80</f>
        <v>1LA</v>
      </c>
      <c r="V25" s="617">
        <f>'Orario Docenti'!W80</f>
        <v>0</v>
      </c>
      <c r="W25" s="617" t="str">
        <f>'Orario Docenti'!X80</f>
        <v>4LA</v>
      </c>
      <c r="X25" s="617" t="str">
        <f>'Orario Docenti'!Y80</f>
        <v>D</v>
      </c>
      <c r="Y25" s="617" t="str">
        <f>'Orario Docenti'!Z80</f>
        <v>D</v>
      </c>
      <c r="Z25" s="617" t="str">
        <f>'Orario Docenti'!AA80</f>
        <v>5LA</v>
      </c>
      <c r="AA25" s="617" t="str">
        <f>'Orario Docenti'!AB80</f>
        <v>5LA</v>
      </c>
      <c r="AB25" s="617" t="str">
        <f>'Orario Docenti'!AC80</f>
        <v>5LA</v>
      </c>
      <c r="AC25" s="617">
        <f>'Orario Docenti'!AD80</f>
        <v>0</v>
      </c>
      <c r="AD25" s="617">
        <f>'Orario Docenti'!AE80</f>
        <v>0</v>
      </c>
      <c r="AE25" s="617">
        <f>'Orario Docenti'!AF80</f>
        <v>0</v>
      </c>
      <c r="AF25" s="617">
        <f>'Orario Docenti'!AG80</f>
        <v>0</v>
      </c>
      <c r="AG25" s="617">
        <f>'Orario Docenti'!AH80</f>
        <v>0</v>
      </c>
      <c r="AH25" s="617">
        <f>'Orario Docenti'!AI80</f>
        <v>0</v>
      </c>
      <c r="AI25" s="617">
        <f>'Orario Docenti'!AJ80</f>
        <v>0</v>
      </c>
      <c r="AJ25" s="617">
        <f>'Orario Docenti'!AK80</f>
        <v>0</v>
      </c>
      <c r="AK25" s="617">
        <f>'Orario Docenti'!AL80</f>
        <v>0</v>
      </c>
      <c r="AL25" s="617" t="str">
        <f>'Orario Docenti'!AM80</f>
        <v>1LA</v>
      </c>
      <c r="AM25" s="617" t="str">
        <f>'Orario Docenti'!AN80</f>
        <v>4LA</v>
      </c>
      <c r="AN25" s="617" t="str">
        <f>'Orario Docenti'!AO80</f>
        <v>4LA</v>
      </c>
      <c r="AO25" s="524"/>
      <c r="AP25" s="524"/>
      <c r="AQ25" s="524"/>
      <c r="AR25" s="524"/>
      <c r="AS25" s="524"/>
      <c r="AT25" s="524"/>
      <c r="AU25" s="524"/>
      <c r="AV25" s="524"/>
      <c r="AW25" s="524"/>
    </row>
    <row r="26" spans="1:49" ht="15.75" customHeight="1" x14ac:dyDescent="0.2">
      <c r="A26" s="628" t="str">
        <f>'Orario Docenti'!B81</f>
        <v>PENNA FEDERICA</v>
      </c>
      <c r="B26" s="616" t="str">
        <f>'Orario Docenti'!C81</f>
        <v>4LS</v>
      </c>
      <c r="C26" s="617" t="str">
        <f>'Orario Docenti'!D81</f>
        <v>D</v>
      </c>
      <c r="D26" s="617" t="str">
        <f>'Orario Docenti'!E81</f>
        <v>3LS</v>
      </c>
      <c r="E26" s="617" t="str">
        <f>'Orario Docenti'!F81</f>
        <v>1LS</v>
      </c>
      <c r="F26" s="617" t="str">
        <f>'Orario Docenti'!G81</f>
        <v>1LS</v>
      </c>
      <c r="G26" s="618">
        <f>'Orario Docenti'!H81</f>
        <v>0</v>
      </c>
      <c r="H26" s="616">
        <f>'Orario Docenti'!I81</f>
        <v>0</v>
      </c>
      <c r="I26" s="617">
        <f>'Orario Docenti'!J81</f>
        <v>0</v>
      </c>
      <c r="J26" s="617">
        <f>'Orario Docenti'!K81</f>
        <v>0</v>
      </c>
      <c r="K26" s="617">
        <f>'Orario Docenti'!L81</f>
        <v>0</v>
      </c>
      <c r="L26" s="617">
        <f>'Orario Docenti'!M81</f>
        <v>0</v>
      </c>
      <c r="M26" s="617">
        <f>'Orario Docenti'!N81</f>
        <v>0</v>
      </c>
      <c r="N26" s="617">
        <f>'Orario Docenti'!O81</f>
        <v>0</v>
      </c>
      <c r="O26" s="617">
        <f>'Orario Docenti'!P81</f>
        <v>0</v>
      </c>
      <c r="P26" s="618">
        <f>'Orario Docenti'!Q81</f>
        <v>0</v>
      </c>
      <c r="Q26" s="629" t="str">
        <f>'Orario Docenti'!R81</f>
        <v>5LS</v>
      </c>
      <c r="R26" s="617" t="str">
        <f>'Orario Docenti'!S81</f>
        <v>5LS</v>
      </c>
      <c r="S26" s="617" t="str">
        <f>'Orario Docenti'!T81</f>
        <v>2LS</v>
      </c>
      <c r="T26" s="617" t="str">
        <f>'Orario Docenti'!U81</f>
        <v>2LS</v>
      </c>
      <c r="U26" s="617" t="str">
        <f>'Orario Docenti'!V81</f>
        <v>4LS</v>
      </c>
      <c r="V26" s="617">
        <f>'Orario Docenti'!W81</f>
        <v>0</v>
      </c>
      <c r="W26" s="617">
        <f>'Orario Docenti'!X81</f>
        <v>0</v>
      </c>
      <c r="X26" s="617">
        <f>'Orario Docenti'!Y81</f>
        <v>0</v>
      </c>
      <c r="Y26" s="617">
        <f>'Orario Docenti'!Z81</f>
        <v>0</v>
      </c>
      <c r="Z26" s="617" t="str">
        <f>'Orario Docenti'!AA81</f>
        <v>1SA</v>
      </c>
      <c r="AA26" s="617" t="str">
        <f>'Orario Docenti'!AB81</f>
        <v>1SA</v>
      </c>
      <c r="AB26" s="617">
        <f>'Orario Docenti'!AC81</f>
        <v>0</v>
      </c>
      <c r="AC26" s="617">
        <f>'Orario Docenti'!AD81</f>
        <v>0</v>
      </c>
      <c r="AD26" s="617">
        <f>'Orario Docenti'!AE81</f>
        <v>0</v>
      </c>
      <c r="AE26" s="617">
        <f>'Orario Docenti'!AF81</f>
        <v>0</v>
      </c>
      <c r="AF26" s="617" t="str">
        <f>'Orario Docenti'!AG81</f>
        <v>3LS</v>
      </c>
      <c r="AG26" s="617" t="str">
        <f>'Orario Docenti'!AH81</f>
        <v>3LS</v>
      </c>
      <c r="AH26" s="617" t="str">
        <f>'Orario Docenti'!AI81</f>
        <v>4LS</v>
      </c>
      <c r="AI26" s="617">
        <f>'Orario Docenti'!AJ81</f>
        <v>0</v>
      </c>
      <c r="AJ26" s="617" t="str">
        <f>'Orario Docenti'!AK81</f>
        <v>1SA</v>
      </c>
      <c r="AK26" s="617" t="str">
        <f>'Orario Docenti'!AL81</f>
        <v>1SA</v>
      </c>
      <c r="AL26" s="617">
        <f>'Orario Docenti'!AM81</f>
        <v>0</v>
      </c>
      <c r="AM26" s="617" t="str">
        <f>'Orario Docenti'!AN81</f>
        <v>5LS</v>
      </c>
      <c r="AN26" s="617">
        <f>'Orario Docenti'!AO81</f>
        <v>0</v>
      </c>
      <c r="AO26" s="524"/>
      <c r="AP26" s="420"/>
      <c r="AQ26" s="420"/>
      <c r="AR26" s="420"/>
      <c r="AS26" s="627" t="str">
        <f>A6</f>
        <v>BASILICO NICOLA</v>
      </c>
      <c r="AT26" s="420"/>
      <c r="AU26" s="420"/>
      <c r="AV26" s="420"/>
      <c r="AW26" s="524"/>
    </row>
    <row r="27" spans="1:49" ht="15.75" customHeight="1" x14ac:dyDescent="0.2">
      <c r="A27" s="628" t="str">
        <f>'Orario Docenti'!B82</f>
        <v>PETRUZZI MATTEO</v>
      </c>
      <c r="B27" s="616">
        <f>'Orario Docenti'!C82</f>
        <v>0</v>
      </c>
      <c r="C27" s="617" t="str">
        <f>'Orario Docenti'!D82</f>
        <v>m</v>
      </c>
      <c r="D27" s="617" t="str">
        <f>'Orario Docenti'!E82</f>
        <v>2SA</v>
      </c>
      <c r="E27" s="617" t="str">
        <f>'Orario Docenti'!F82</f>
        <v>2SA</v>
      </c>
      <c r="F27" s="617" t="str">
        <f>'Orario Docenti'!G82</f>
        <v>m</v>
      </c>
      <c r="G27" s="618">
        <f>'Orario Docenti'!H82</f>
        <v>0</v>
      </c>
      <c r="H27" s="616" t="str">
        <f>'Orario Docenti'!I82</f>
        <v>1LA</v>
      </c>
      <c r="I27" s="617" t="str">
        <f>'Orario Docenti'!J82</f>
        <v>1LA</v>
      </c>
      <c r="J27" s="617" t="str">
        <f>'Orario Docenti'!K82</f>
        <v>m</v>
      </c>
      <c r="K27" s="617" t="str">
        <f>'Orario Docenti'!L82</f>
        <v>m</v>
      </c>
      <c r="L27" s="617" t="str">
        <f>'Orario Docenti'!M82</f>
        <v>m</v>
      </c>
      <c r="M27" s="617">
        <f>'Orario Docenti'!N82</f>
        <v>0</v>
      </c>
      <c r="N27" s="617" t="str">
        <f>'Orario Docenti'!O82</f>
        <v>D</v>
      </c>
      <c r="O27" s="617" t="str">
        <f>'Orario Docenti'!P82</f>
        <v>2LA</v>
      </c>
      <c r="P27" s="618" t="str">
        <f>'Orario Docenti'!Q82</f>
        <v>2LA</v>
      </c>
      <c r="Q27" s="629" t="str">
        <f>'Orario Docenti'!R82</f>
        <v>m</v>
      </c>
      <c r="R27" s="617" t="str">
        <f>'Orario Docenti'!S82</f>
        <v>m</v>
      </c>
      <c r="S27" s="617" t="str">
        <f>'Orario Docenti'!T82</f>
        <v>m</v>
      </c>
      <c r="T27" s="617" t="str">
        <f>'Orario Docenti'!U82</f>
        <v>5LA</v>
      </c>
      <c r="U27" s="617" t="str">
        <f>'Orario Docenti'!V82</f>
        <v>5LA</v>
      </c>
      <c r="V27" s="617">
        <f>'Orario Docenti'!W82</f>
        <v>0</v>
      </c>
      <c r="W27" s="617">
        <f>'Orario Docenti'!X82</f>
        <v>0</v>
      </c>
      <c r="X27" s="617" t="str">
        <f>'Orario Docenti'!Y82</f>
        <v>4LA</v>
      </c>
      <c r="Y27" s="617" t="str">
        <f>'Orario Docenti'!Z82</f>
        <v>4LA</v>
      </c>
      <c r="Z27" s="617">
        <f>'Orario Docenti'!AA82</f>
        <v>0</v>
      </c>
      <c r="AA27" s="617">
        <f>'Orario Docenti'!AB82</f>
        <v>0</v>
      </c>
      <c r="AB27" s="617">
        <f>'Orario Docenti'!AC82</f>
        <v>0</v>
      </c>
      <c r="AC27" s="617" t="str">
        <f>'Orario Docenti'!AD82</f>
        <v>D-Vignati</v>
      </c>
      <c r="AD27" s="617" t="str">
        <f>'Orario Docenti'!AE82</f>
        <v>3LA</v>
      </c>
      <c r="AE27" s="617" t="str">
        <f>'Orario Docenti'!AF82</f>
        <v>3LA</v>
      </c>
      <c r="AF27" s="617">
        <f>'Orario Docenti'!AG82</f>
        <v>0</v>
      </c>
      <c r="AG27" s="617">
        <f>'Orario Docenti'!AH82</f>
        <v>0</v>
      </c>
      <c r="AH27" s="617">
        <f>'Orario Docenti'!AI82</f>
        <v>0</v>
      </c>
      <c r="AI27" s="617">
        <f>'Orario Docenti'!AJ82</f>
        <v>0</v>
      </c>
      <c r="AJ27" s="617">
        <f>'Orario Docenti'!AK82</f>
        <v>0</v>
      </c>
      <c r="AK27" s="617">
        <f>'Orario Docenti'!AL82</f>
        <v>0</v>
      </c>
      <c r="AL27" s="617" t="str">
        <f>'Orario Docenti'!AM82</f>
        <v>m</v>
      </c>
      <c r="AM27" s="617" t="str">
        <f>'Orario Docenti'!AN82</f>
        <v>m</v>
      </c>
      <c r="AN27" s="617" t="str">
        <f>'Orario Docenti'!AO82</f>
        <v>m</v>
      </c>
      <c r="AO27" s="524"/>
      <c r="AP27" s="524"/>
      <c r="AQ27" s="622" t="str">
        <f>$B$1</f>
        <v>LUNEDÌ</v>
      </c>
      <c r="AR27" s="622" t="str">
        <f>$H$1</f>
        <v>MARTEDÌ</v>
      </c>
      <c r="AS27" s="622" t="str">
        <f>$Q$1</f>
        <v>MERCOLEDÌ</v>
      </c>
      <c r="AT27" s="622">
        <f>$W$1</f>
        <v>0</v>
      </c>
      <c r="AU27" s="622">
        <f>$AC$1</f>
        <v>0</v>
      </c>
      <c r="AV27" s="524"/>
      <c r="AW27" s="524"/>
    </row>
    <row r="28" spans="1:49" ht="15.75" customHeight="1" x14ac:dyDescent="0.2">
      <c r="A28" s="628" t="str">
        <f>'Orario Docenti'!B83</f>
        <v>PORETTI SARA</v>
      </c>
      <c r="B28" s="616" t="str">
        <f>'Orario Docenti'!C83</f>
        <v>2LA</v>
      </c>
      <c r="C28" s="617" t="str">
        <f>'Orario Docenti'!D83</f>
        <v>5LA</v>
      </c>
      <c r="D28" s="617" t="str">
        <f>'Orario Docenti'!E83</f>
        <v>4LA</v>
      </c>
      <c r="E28" s="617" t="str">
        <f>'Orario Docenti'!F83</f>
        <v>1LA</v>
      </c>
      <c r="F28" s="617">
        <f>'Orario Docenti'!G83</f>
        <v>0</v>
      </c>
      <c r="G28" s="618">
        <f>'Orario Docenti'!H83</f>
        <v>0</v>
      </c>
      <c r="H28" s="616" t="str">
        <f>'Orario Docenti'!I83</f>
        <v>3LA</v>
      </c>
      <c r="I28" s="617" t="str">
        <f>'Orario Docenti'!J83</f>
        <v>4LA</v>
      </c>
      <c r="J28" s="617" t="str">
        <f>'Orario Docenti'!K83</f>
        <v>D</v>
      </c>
      <c r="K28" s="617" t="str">
        <f>'Orario Docenti'!L83</f>
        <v>5LA</v>
      </c>
      <c r="L28" s="617">
        <f>'Orario Docenti'!M83</f>
        <v>0</v>
      </c>
      <c r="M28" s="617">
        <f>'Orario Docenti'!N83</f>
        <v>0</v>
      </c>
      <c r="N28" s="617">
        <f>'Orario Docenti'!O83</f>
        <v>0</v>
      </c>
      <c r="O28" s="617">
        <f>'Orario Docenti'!P83</f>
        <v>0</v>
      </c>
      <c r="P28" s="618">
        <f>'Orario Docenti'!Q83</f>
        <v>0</v>
      </c>
      <c r="Q28" s="629">
        <f>'Orario Docenti'!R83</f>
        <v>0</v>
      </c>
      <c r="R28" s="617">
        <f>'Orario Docenti'!S83</f>
        <v>0</v>
      </c>
      <c r="S28" s="617">
        <f>'Orario Docenti'!T83</f>
        <v>0</v>
      </c>
      <c r="T28" s="617">
        <f>'Orario Docenti'!U83</f>
        <v>0</v>
      </c>
      <c r="U28" s="617">
        <f>'Orario Docenti'!V83</f>
        <v>0</v>
      </c>
      <c r="V28" s="617">
        <f>'Orario Docenti'!W83</f>
        <v>0</v>
      </c>
      <c r="W28" s="617">
        <f>'Orario Docenti'!X83</f>
        <v>0</v>
      </c>
      <c r="X28" s="617">
        <f>'Orario Docenti'!Y83</f>
        <v>0</v>
      </c>
      <c r="Y28" s="617">
        <f>'Orario Docenti'!Z83</f>
        <v>0</v>
      </c>
      <c r="Z28" s="617" t="str">
        <f>'Orario Docenti'!AA83</f>
        <v>2LA</v>
      </c>
      <c r="AA28" s="617" t="str">
        <f>'Orario Docenti'!AB83</f>
        <v>4LA</v>
      </c>
      <c r="AB28" s="617" t="str">
        <f>'Orario Docenti'!AC83</f>
        <v>3LA</v>
      </c>
      <c r="AC28" s="617" t="str">
        <f>'Orario Docenti'!AD83</f>
        <v>1LA</v>
      </c>
      <c r="AD28" s="617" t="e">
        <f>#REF!</f>
        <v>#REF!</v>
      </c>
      <c r="AE28" s="617">
        <f>'Orario Docenti'!AF83</f>
        <v>0</v>
      </c>
      <c r="AF28" s="617" t="str">
        <f>'Orario Docenti'!AG83</f>
        <v>1LA</v>
      </c>
      <c r="AG28" s="617" t="str">
        <f>'Orario Docenti'!AH83</f>
        <v>2LA</v>
      </c>
      <c r="AH28" s="617" t="str">
        <f>'Orario Docenti'!AI83</f>
        <v>Vignati</v>
      </c>
      <c r="AI28" s="617" t="str">
        <f>'Orario Docenti'!AJ83</f>
        <v>5LA</v>
      </c>
      <c r="AJ28" s="617" t="str">
        <f>'Orario Docenti'!AK83</f>
        <v>3LA</v>
      </c>
      <c r="AK28" s="617" t="str">
        <f>'Orario Docenti'!AL83</f>
        <v>D</v>
      </c>
      <c r="AL28" s="617">
        <f>'Orario Docenti'!AM83</f>
        <v>0</v>
      </c>
      <c r="AM28" s="617">
        <f>'Orario Docenti'!AN83</f>
        <v>0</v>
      </c>
      <c r="AN28" s="617">
        <f>'Orario Docenti'!AO83</f>
        <v>0</v>
      </c>
      <c r="AO28" s="524"/>
      <c r="AP28" s="628">
        <f>$AC$3</f>
        <v>0</v>
      </c>
      <c r="AQ28" s="520" t="str">
        <f>B6</f>
        <v>3SA</v>
      </c>
      <c r="AR28" s="521">
        <f>H6</f>
        <v>0</v>
      </c>
      <c r="AS28" s="521">
        <f>Q6</f>
        <v>0</v>
      </c>
      <c r="AT28" s="521">
        <f>W6</f>
        <v>0</v>
      </c>
      <c r="AU28" s="522" t="str">
        <f>AC6</f>
        <v>3LS</v>
      </c>
      <c r="AV28" s="629">
        <f>$AC$3</f>
        <v>0</v>
      </c>
      <c r="AW28" s="524"/>
    </row>
    <row r="29" spans="1:49" ht="15.75" customHeight="1" x14ac:dyDescent="0.2">
      <c r="A29" s="628" t="str">
        <f>'Orario Docenti'!B84</f>
        <v>REDAELLI LORENZO</v>
      </c>
      <c r="B29" s="616" t="str">
        <f>'Orario Docenti'!C84</f>
        <v>3LA</v>
      </c>
      <c r="C29" s="617">
        <f>'Orario Docenti'!D84</f>
        <v>0</v>
      </c>
      <c r="D29" s="617" t="str">
        <f>'Orario Docenti'!E84</f>
        <v>4SA</v>
      </c>
      <c r="E29" s="617" t="str">
        <f>'Orario Docenti'!F84</f>
        <v>5LA</v>
      </c>
      <c r="F29" s="617">
        <f>'Orario Docenti'!G84</f>
        <v>0</v>
      </c>
      <c r="G29" s="618">
        <f>'Orario Docenti'!H84</f>
        <v>0</v>
      </c>
      <c r="H29" s="616" t="str">
        <f>'Orario Docenti'!I84</f>
        <v>D</v>
      </c>
      <c r="I29" s="617" t="str">
        <f>'Orario Docenti'!J84</f>
        <v>Vignati</v>
      </c>
      <c r="J29" s="617" t="str">
        <f>'Orario Docenti'!K84</f>
        <v>5LS</v>
      </c>
      <c r="K29" s="617" t="str">
        <f>'Orario Docenti'!L84</f>
        <v>5LS</v>
      </c>
      <c r="L29" s="617">
        <f>'Orario Docenti'!M84</f>
        <v>0</v>
      </c>
      <c r="M29" s="617">
        <f>'Orario Docenti'!N84</f>
        <v>0</v>
      </c>
      <c r="N29" s="617">
        <f>'Orario Docenti'!O84</f>
        <v>0</v>
      </c>
      <c r="O29" s="617">
        <f>'Orario Docenti'!P84</f>
        <v>0</v>
      </c>
      <c r="P29" s="618">
        <f>'Orario Docenti'!Q84</f>
        <v>0</v>
      </c>
      <c r="Q29" s="629" t="str">
        <f>'Orario Docenti'!R84</f>
        <v>3LA</v>
      </c>
      <c r="R29" s="617" t="str">
        <f>'Orario Docenti'!S84</f>
        <v>3LA</v>
      </c>
      <c r="S29" s="617" t="str">
        <f>'Orario Docenti'!T84</f>
        <v>5LA</v>
      </c>
      <c r="T29" s="617" t="str">
        <f>'Orario Docenti'!U84</f>
        <v>5LS</v>
      </c>
      <c r="U29" s="617" t="str">
        <f>'Orario Docenti'!V84</f>
        <v>5LS</v>
      </c>
      <c r="V29" s="617">
        <f>'Orario Docenti'!W84</f>
        <v>0</v>
      </c>
      <c r="W29" s="617">
        <f>'Orario Docenti'!X84</f>
        <v>0</v>
      </c>
      <c r="X29" s="617">
        <f>'Orario Docenti'!Y84</f>
        <v>0</v>
      </c>
      <c r="Y29" s="617">
        <f>'Orario Docenti'!Z84</f>
        <v>0</v>
      </c>
      <c r="Z29" s="617" t="str">
        <f>'Orario Docenti'!AA84</f>
        <v>4SA</v>
      </c>
      <c r="AA29" s="617" t="str">
        <f>'Orario Docenti'!AB84</f>
        <v>4SA</v>
      </c>
      <c r="AB29" s="617">
        <f>'Orario Docenti'!AC84</f>
        <v>0</v>
      </c>
      <c r="AC29" s="617" t="str">
        <f>'Orario Docenti'!AD84</f>
        <v>5LS</v>
      </c>
      <c r="AD29" s="617">
        <f>'Orario Docenti'!AE84</f>
        <v>0</v>
      </c>
      <c r="AE29" s="617" t="str">
        <f>'Orario Docenti'!AF84</f>
        <v>D</v>
      </c>
      <c r="AF29" s="617" t="str">
        <f>'Orario Docenti'!AG84</f>
        <v>3LA</v>
      </c>
      <c r="AG29" s="617" t="str">
        <f>'Orario Docenti'!AH84</f>
        <v>5LA</v>
      </c>
      <c r="AH29" s="617" t="str">
        <f>'Orario Docenti'!AI84</f>
        <v>5LA</v>
      </c>
      <c r="AI29" s="617">
        <f>'Orario Docenti'!AJ84</f>
        <v>0</v>
      </c>
      <c r="AJ29" s="617" t="str">
        <f>'Orario Docenti'!AK84</f>
        <v>4SA</v>
      </c>
      <c r="AK29" s="617">
        <f>'Orario Docenti'!AL84</f>
        <v>0</v>
      </c>
      <c r="AL29" s="617">
        <f>'Orario Docenti'!AM84</f>
        <v>0</v>
      </c>
      <c r="AM29" s="617">
        <f>'Orario Docenti'!AN84</f>
        <v>0</v>
      </c>
      <c r="AN29" s="617">
        <f>'Orario Docenti'!AO84</f>
        <v>0</v>
      </c>
      <c r="AO29" s="524"/>
      <c r="AP29" s="628">
        <f>$AD$3</f>
        <v>0</v>
      </c>
      <c r="AQ29" s="616" t="str">
        <f>C6</f>
        <v>3SA</v>
      </c>
      <c r="AR29" s="617">
        <f>I6</f>
        <v>0</v>
      </c>
      <c r="AS29" s="617">
        <f>R6</f>
        <v>0</v>
      </c>
      <c r="AT29" s="617">
        <f>X6</f>
        <v>0</v>
      </c>
      <c r="AU29" s="618">
        <f>AD6</f>
        <v>0</v>
      </c>
      <c r="AV29" s="629">
        <f>$AD$3</f>
        <v>0</v>
      </c>
      <c r="AW29" s="524"/>
    </row>
    <row r="30" spans="1:49" ht="15.75" customHeight="1" x14ac:dyDescent="0.2">
      <c r="A30" s="628" t="str">
        <f>'Orario Docenti'!B85</f>
        <v>MASSERMAN CHARLOTTE</v>
      </c>
      <c r="B30" s="616" t="str">
        <f>'Orario Docenti'!C85</f>
        <v>4LA-Arch</v>
      </c>
      <c r="C30" s="617" t="str">
        <f>'Orario Docenti'!D85</f>
        <v>4LA-Arch</v>
      </c>
      <c r="D30" s="617">
        <f>'Orario Docenti'!E85</f>
        <v>0</v>
      </c>
      <c r="E30" s="617" t="str">
        <f>'Orario Docenti'!F85</f>
        <v>3LA-Arch</v>
      </c>
      <c r="F30" s="617" t="str">
        <f>'Orario Docenti'!G85</f>
        <v>3LA-Arch</v>
      </c>
      <c r="G30" s="618" t="str">
        <f>'Orario Docenti'!H85</f>
        <v>3LA-Arch</v>
      </c>
      <c r="H30" s="616">
        <f>'Orario Docenti'!I85</f>
        <v>0</v>
      </c>
      <c r="I30" s="617">
        <f>'Orario Docenti'!J85</f>
        <v>0</v>
      </c>
      <c r="J30" s="617">
        <f>'Orario Docenti'!K85</f>
        <v>0</v>
      </c>
      <c r="K30" s="617">
        <f>'Orario Docenti'!L85</f>
        <v>0</v>
      </c>
      <c r="L30" s="617" t="str">
        <f>'Orario Docenti'!M85</f>
        <v>4LA-Arch</v>
      </c>
      <c r="M30" s="617">
        <f>'Orario Docenti'!N85</f>
        <v>0</v>
      </c>
      <c r="N30" s="617" t="str">
        <f>'Orario Docenti'!O85</f>
        <v>3LA-Arch</v>
      </c>
      <c r="O30" s="617" t="str">
        <f>'Orario Docenti'!P85</f>
        <v>5LA-Arch</v>
      </c>
      <c r="P30" s="618" t="str">
        <f>'Orario Docenti'!Q85</f>
        <v>5LA-Arch</v>
      </c>
      <c r="Q30" s="629">
        <f>'Orario Docenti'!R85</f>
        <v>0</v>
      </c>
      <c r="R30" s="617" t="str">
        <f>'Orario Docenti'!S85</f>
        <v>D</v>
      </c>
      <c r="S30" s="617" t="str">
        <f>'Orario Docenti'!T85</f>
        <v>4LA-Arch</v>
      </c>
      <c r="T30" s="617" t="str">
        <f>'Orario Docenti'!U85</f>
        <v>4LA-Arch</v>
      </c>
      <c r="U30" s="617" t="str">
        <f>'Orario Docenti'!V85</f>
        <v>4LA-Arch</v>
      </c>
      <c r="V30" s="617">
        <f>'Orario Docenti'!W85</f>
        <v>0</v>
      </c>
      <c r="W30" s="617" t="str">
        <f>'Orario Docenti'!X85</f>
        <v>3LA-Arch</v>
      </c>
      <c r="X30" s="617" t="str">
        <f>'Orario Docenti'!Y85</f>
        <v>5LA-Arch</v>
      </c>
      <c r="Y30" s="617" t="str">
        <f>'Orario Docenti'!Z85</f>
        <v>5LA-Arch</v>
      </c>
      <c r="Z30" s="617">
        <f>'Orario Docenti'!AA85</f>
        <v>0</v>
      </c>
      <c r="AA30" s="617" t="str">
        <f>'Orario Docenti'!AB85</f>
        <v>D</v>
      </c>
      <c r="AB30" s="617" t="str">
        <f>'Orario Docenti'!AC85</f>
        <v>4LA-Arch</v>
      </c>
      <c r="AC30" s="617" t="str">
        <f>'Orario Docenti'!AD85</f>
        <v>4LA-Arch</v>
      </c>
      <c r="AD30" s="617">
        <f>'Orario Docenti'!AE85</f>
        <v>0</v>
      </c>
      <c r="AE30" s="617">
        <f>'Orario Docenti'!AF85</f>
        <v>0</v>
      </c>
      <c r="AF30" s="617">
        <f>'Orario Docenti'!AG85</f>
        <v>0</v>
      </c>
      <c r="AG30" s="617">
        <f>'Orario Docenti'!AH85</f>
        <v>0</v>
      </c>
      <c r="AH30" s="617">
        <f>'Orario Docenti'!AI85</f>
        <v>0</v>
      </c>
      <c r="AI30" s="617">
        <f>'Orario Docenti'!AJ85</f>
        <v>0</v>
      </c>
      <c r="AJ30" s="617">
        <f>'Orario Docenti'!AK85</f>
        <v>0</v>
      </c>
      <c r="AK30" s="617">
        <f>'Orario Docenti'!AL85</f>
        <v>0</v>
      </c>
      <c r="AL30" s="617" t="str">
        <f>'Orario Docenti'!AM85</f>
        <v>3LA-Arch</v>
      </c>
      <c r="AM30" s="617" t="str">
        <f>'Orario Docenti'!AN85</f>
        <v>3LA-Arch</v>
      </c>
      <c r="AN30" s="617" t="str">
        <f>'Orario Docenti'!AO85</f>
        <v>3LA-Arch</v>
      </c>
      <c r="AO30" s="524"/>
      <c r="AP30" s="628">
        <f>$AE$3</f>
        <v>0</v>
      </c>
      <c r="AQ30" s="616" t="str">
        <f>D6</f>
        <v>D</v>
      </c>
      <c r="AR30" s="617">
        <f>J6</f>
        <v>0</v>
      </c>
      <c r="AS30" s="617">
        <f>S6</f>
        <v>0</v>
      </c>
      <c r="AT30" s="617">
        <f>Y6</f>
        <v>0</v>
      </c>
      <c r="AU30" s="618">
        <f>AE6</f>
        <v>0</v>
      </c>
      <c r="AV30" s="629">
        <f>$AE$3</f>
        <v>0</v>
      </c>
      <c r="AW30" s="524"/>
    </row>
    <row r="31" spans="1:49" ht="15.75" customHeight="1" x14ac:dyDescent="0.2">
      <c r="A31" s="628" t="str">
        <f>'Orario Docenti'!B86</f>
        <v>SIMIONI ANDREA</v>
      </c>
      <c r="B31" s="616">
        <f>'Orario Docenti'!C86</f>
        <v>0</v>
      </c>
      <c r="C31" s="617" t="str">
        <f>'Orario Docenti'!D86</f>
        <v>m</v>
      </c>
      <c r="D31" s="617" t="str">
        <f>'Orario Docenti'!E86</f>
        <v>m</v>
      </c>
      <c r="E31" s="617" t="str">
        <f>'Orario Docenti'!F86</f>
        <v>m</v>
      </c>
      <c r="F31" s="617">
        <f>'Orario Docenti'!G86</f>
        <v>0</v>
      </c>
      <c r="G31" s="618">
        <f>'Orario Docenti'!H86</f>
        <v>0</v>
      </c>
      <c r="H31" s="616">
        <f>'Orario Docenti'!I86</f>
        <v>0</v>
      </c>
      <c r="I31" s="617">
        <f>'Orario Docenti'!J86</f>
        <v>0</v>
      </c>
      <c r="J31" s="617" t="str">
        <f>'Orario Docenti'!K86</f>
        <v>Vignati</v>
      </c>
      <c r="K31" s="617">
        <f>'Orario Docenti'!L86</f>
        <v>0</v>
      </c>
      <c r="L31" s="617">
        <f>'Orario Docenti'!M86</f>
        <v>0</v>
      </c>
      <c r="M31" s="617" t="str">
        <f>'Orario Docenti'!N91</f>
        <v>D</v>
      </c>
      <c r="N31" s="617" t="str">
        <f>'Orario Docenti'!O86</f>
        <v>1LA</v>
      </c>
      <c r="O31" s="617">
        <f>'Orario Docenti'!P86</f>
        <v>0</v>
      </c>
      <c r="P31" s="618">
        <f>'Orario Docenti'!Q86</f>
        <v>0</v>
      </c>
      <c r="Q31" s="629">
        <f>'Orario Docenti'!R86</f>
        <v>0</v>
      </c>
      <c r="R31" s="617" t="str">
        <f>'Orario Docenti'!S86</f>
        <v>D</v>
      </c>
      <c r="S31" s="617" t="str">
        <f>'Orario Docenti'!T86</f>
        <v>1LA</v>
      </c>
      <c r="T31" s="617" t="str">
        <f>'Orario Docenti'!U86</f>
        <v>m</v>
      </c>
      <c r="U31" s="617" t="str">
        <f>'Orario Docenti'!V86</f>
        <v>m</v>
      </c>
      <c r="V31" s="617">
        <f>'Orario Docenti'!W86</f>
        <v>0</v>
      </c>
      <c r="W31" s="617">
        <f>'Orario Docenti'!X86</f>
        <v>0</v>
      </c>
      <c r="X31" s="617">
        <f>'Orario Docenti'!Y86</f>
        <v>0</v>
      </c>
      <c r="Y31" s="617">
        <f>'Orario Docenti'!Z86</f>
        <v>0</v>
      </c>
      <c r="Z31" s="617">
        <f>'Orario Docenti'!AA86</f>
        <v>0</v>
      </c>
      <c r="AA31" s="617" t="str">
        <f>'Orario Docenti'!AB86</f>
        <v>m</v>
      </c>
      <c r="AB31" s="617" t="str">
        <f>'Orario Docenti'!AC86</f>
        <v>m</v>
      </c>
      <c r="AC31" s="617" t="str">
        <f>'Orario Docenti'!AD86</f>
        <v>m</v>
      </c>
      <c r="AD31" s="617" t="str">
        <f>'Orario Docenti'!AE86</f>
        <v>m</v>
      </c>
      <c r="AE31" s="617">
        <f>'Orario Docenti'!AF86</f>
        <v>0</v>
      </c>
      <c r="AF31" s="617" t="str">
        <f>'Orario Docenti'!AG86</f>
        <v>D</v>
      </c>
      <c r="AG31" s="617">
        <f>'Orario Docenti'!AH86</f>
        <v>0</v>
      </c>
      <c r="AH31" s="617">
        <f>'Orario Docenti'!AI86</f>
        <v>0</v>
      </c>
      <c r="AI31" s="617">
        <f>'Orario Docenti'!AJ86</f>
        <v>0</v>
      </c>
      <c r="AJ31" s="617">
        <f>'Orario Docenti'!AK86</f>
        <v>0</v>
      </c>
      <c r="AK31" s="617">
        <f>'Orario Docenti'!AL86</f>
        <v>0</v>
      </c>
      <c r="AL31" s="617">
        <f>'Orario Docenti'!AM86</f>
        <v>0</v>
      </c>
      <c r="AM31" s="617" t="str">
        <f>'Orario Docenti'!AN86</f>
        <v>1LA</v>
      </c>
      <c r="AN31" s="617">
        <f>'Orario Docenti'!AO86</f>
        <v>0</v>
      </c>
      <c r="AO31" s="524"/>
      <c r="AP31" s="628">
        <f>$AF$3</f>
        <v>0</v>
      </c>
      <c r="AQ31" s="616">
        <f>E6</f>
        <v>0</v>
      </c>
      <c r="AR31" s="617" t="str">
        <f>K6</f>
        <v>4SA</v>
      </c>
      <c r="AS31" s="617">
        <f>T6</f>
        <v>0</v>
      </c>
      <c r="AT31" s="617" t="str">
        <f>Z6</f>
        <v>2LS</v>
      </c>
      <c r="AU31" s="618" t="str">
        <f>AF6</f>
        <v>1LS/SA</v>
      </c>
      <c r="AV31" s="629">
        <f>$AF$3</f>
        <v>0</v>
      </c>
      <c r="AW31" s="524"/>
    </row>
    <row r="32" spans="1:49" ht="15.75" customHeight="1" x14ac:dyDescent="0.2">
      <c r="A32" s="628" t="str">
        <f>'Orario Docenti'!B87</f>
        <v>SINATRA GIUSEPPE</v>
      </c>
      <c r="B32" s="616">
        <f>'Orario Docenti'!C87</f>
        <v>0</v>
      </c>
      <c r="C32" s="617">
        <f>'Orario Docenti'!D87</f>
        <v>0</v>
      </c>
      <c r="D32" s="617" t="e">
        <f>#REF!</f>
        <v>#REF!</v>
      </c>
      <c r="E32" s="617" t="str">
        <f>'Orario Docenti'!F87</f>
        <v>5LS</v>
      </c>
      <c r="F32" s="617" t="str">
        <f>'Orario Docenti'!G87</f>
        <v>3LS</v>
      </c>
      <c r="G32" s="618" t="str">
        <f>'Orario Docenti'!H87</f>
        <v>3LS</v>
      </c>
      <c r="H32" s="616" t="str">
        <f>'Orario Docenti'!I87</f>
        <v>5LS</v>
      </c>
      <c r="I32" s="617" t="str">
        <f>'Orario Docenti'!J87</f>
        <v>3LS</v>
      </c>
      <c r="J32" s="617" t="str">
        <f>'Orario Docenti'!K87</f>
        <v>2LS</v>
      </c>
      <c r="K32" s="617">
        <f>'Orario Docenti'!L87</f>
        <v>0</v>
      </c>
      <c r="L32" s="617" t="str">
        <f>'Orario Docenti'!M87</f>
        <v>2LS</v>
      </c>
      <c r="M32" s="617" t="str">
        <f>'Orario Docenti'!N87</f>
        <v>2LS</v>
      </c>
      <c r="N32" s="617">
        <f>'Orario Docenti'!O87</f>
        <v>0</v>
      </c>
      <c r="O32" s="617">
        <f>'Orario Docenti'!P87</f>
        <v>0</v>
      </c>
      <c r="P32" s="618">
        <f>'Orario Docenti'!Q87</f>
        <v>0</v>
      </c>
      <c r="Q32" s="629" t="str">
        <f>'Orario Docenti'!R87</f>
        <v>2LS</v>
      </c>
      <c r="R32" s="617" t="str">
        <f>'Orario Docenti'!S87</f>
        <v>2LS</v>
      </c>
      <c r="S32" s="617" t="str">
        <f>'Orario Docenti'!T87</f>
        <v>3LS</v>
      </c>
      <c r="T32" s="617">
        <f>'Orario Docenti'!U87</f>
        <v>0</v>
      </c>
      <c r="U32" s="617" t="str">
        <f>'Orario Docenti'!V87</f>
        <v>3LS</v>
      </c>
      <c r="V32" s="617" t="str">
        <f>'Orario Docenti'!W87</f>
        <v>5LS</v>
      </c>
      <c r="W32" s="617">
        <f>'Orario Docenti'!X87</f>
        <v>0</v>
      </c>
      <c r="X32" s="617">
        <f>'Orario Docenti'!Y87</f>
        <v>0</v>
      </c>
      <c r="Y32" s="617">
        <f>'Orario Docenti'!Z87</f>
        <v>0</v>
      </c>
      <c r="Z32" s="617" t="str">
        <f>'Orario Docenti'!AA87</f>
        <v>5LS</v>
      </c>
      <c r="AA32" s="617" t="str">
        <f>'Orario Docenti'!AB87</f>
        <v>5LS</v>
      </c>
      <c r="AB32" s="617">
        <f>'Orario Docenti'!AC87</f>
        <v>0</v>
      </c>
      <c r="AC32" s="617">
        <f>'Orario Docenti'!AD87</f>
        <v>0</v>
      </c>
      <c r="AD32" s="617" t="str">
        <f>'Orario Docenti'!AE87</f>
        <v>3LS</v>
      </c>
      <c r="AE32" s="617" t="str">
        <f>'Orario Docenti'!AF87</f>
        <v>3LS</v>
      </c>
      <c r="AF32" s="617" t="str">
        <f>'Orario Docenti'!AG87</f>
        <v>2LS</v>
      </c>
      <c r="AG32" s="617" t="str">
        <f>'Orario Docenti'!AH87</f>
        <v>2LS</v>
      </c>
      <c r="AH32" s="617" t="str">
        <f>'Orario Docenti'!AI87</f>
        <v>5LS</v>
      </c>
      <c r="AI32" s="617" t="str">
        <f>'Orario Docenti'!AJ87</f>
        <v>D</v>
      </c>
      <c r="AJ32" s="617" t="str">
        <f>'Orario Docenti'!AK87</f>
        <v>5LS</v>
      </c>
      <c r="AK32" s="617">
        <f>'Orario Docenti'!AL87</f>
        <v>0</v>
      </c>
      <c r="AL32" s="617">
        <f>'Orario Docenti'!AM87</f>
        <v>0</v>
      </c>
      <c r="AM32" s="617">
        <f>'Orario Docenti'!AN87</f>
        <v>0</v>
      </c>
      <c r="AN32" s="617">
        <f>'Orario Docenti'!AO87</f>
        <v>0</v>
      </c>
      <c r="AO32" s="524"/>
      <c r="AP32" s="628">
        <f>$AG$3</f>
        <v>0</v>
      </c>
      <c r="AQ32" s="616" t="str">
        <f>F6</f>
        <v>5LS</v>
      </c>
      <c r="AR32" s="617" t="str">
        <f>L6</f>
        <v>4SA</v>
      </c>
      <c r="AS32" s="617">
        <f>U6</f>
        <v>0</v>
      </c>
      <c r="AT32" s="617" t="str">
        <f>AA6</f>
        <v>2LS</v>
      </c>
      <c r="AU32" s="618" t="str">
        <f>AG6</f>
        <v>1LS/SA</v>
      </c>
      <c r="AV32" s="629">
        <f>$AG$3</f>
        <v>0</v>
      </c>
      <c r="AW32" s="524"/>
    </row>
    <row r="33" spans="1:49" ht="15.75" customHeight="1" x14ac:dyDescent="0.2">
      <c r="A33" s="628" t="str">
        <f>'Orario Docenti'!B88</f>
        <v>SOMA SHARON</v>
      </c>
      <c r="B33" s="616" t="str">
        <f>'Orario Docenti'!C88</f>
        <v>D</v>
      </c>
      <c r="C33" s="617" t="str">
        <f>'Orario Docenti'!D88</f>
        <v>4LS</v>
      </c>
      <c r="D33" s="617" t="str">
        <f>'Orario Docenti'!E88</f>
        <v>4LS</v>
      </c>
      <c r="E33" s="617" t="str">
        <f>'Orario Docenti'!F88</f>
        <v>3LS</v>
      </c>
      <c r="F33" s="617">
        <f>'Orario Docenti'!G88</f>
        <v>0</v>
      </c>
      <c r="G33" s="618" t="str">
        <f>'Orario Docenti'!H88</f>
        <v>2LIV</v>
      </c>
      <c r="H33" s="616" t="str">
        <f>'Orario Docenti'!I88</f>
        <v>2LS</v>
      </c>
      <c r="I33" s="617" t="str">
        <f>'Orario Docenti'!J88</f>
        <v>5LS</v>
      </c>
      <c r="J33" s="617" t="str">
        <f>'Orario Docenti'!K88</f>
        <v>3LS</v>
      </c>
      <c r="K33" s="617" t="str">
        <f>'Orario Docenti'!L88</f>
        <v>2LIV</v>
      </c>
      <c r="L33" s="617" t="str">
        <f>'Orario Docenti'!M88</f>
        <v>1LIV</v>
      </c>
      <c r="M33" s="617">
        <f>'Orario Docenti'!N88</f>
        <v>0</v>
      </c>
      <c r="N33" s="617">
        <f>'Orario Docenti'!O88</f>
        <v>0</v>
      </c>
      <c r="O33" s="617">
        <f>'Orario Docenti'!P88</f>
        <v>0</v>
      </c>
      <c r="P33" s="618">
        <f>'Orario Docenti'!Q88</f>
        <v>0</v>
      </c>
      <c r="Q33" s="629">
        <f>'Orario Docenti'!R88</f>
        <v>0</v>
      </c>
      <c r="R33" s="617">
        <f>'Orario Docenti'!S88</f>
        <v>0</v>
      </c>
      <c r="S33" s="617" t="str">
        <f>'Orario Docenti'!T88</f>
        <v>D</v>
      </c>
      <c r="T33" s="617" t="str">
        <f>'Orario Docenti'!U88</f>
        <v>1LIV</v>
      </c>
      <c r="U33" s="617" t="str">
        <f>'Orario Docenti'!V88</f>
        <v>2LIV</v>
      </c>
      <c r="V33" s="617">
        <f>'Orario Docenti'!W88</f>
        <v>0</v>
      </c>
      <c r="W33" s="617">
        <f>'Orario Docenti'!X88</f>
        <v>0</v>
      </c>
      <c r="X33" s="617">
        <f>'Orario Docenti'!Y88</f>
        <v>0</v>
      </c>
      <c r="Y33" s="617">
        <f>'Orario Docenti'!Z88</f>
        <v>0</v>
      </c>
      <c r="Z33" s="617" t="str">
        <f>'Orario Docenti'!AA88</f>
        <v>1LS</v>
      </c>
      <c r="AA33" s="617" t="str">
        <f>'Orario Docenti'!AB88</f>
        <v>1LS</v>
      </c>
      <c r="AB33" s="617" t="str">
        <f>'Orario Docenti'!AC88</f>
        <v>1LIV</v>
      </c>
      <c r="AC33" s="617" t="str">
        <f>'Orario Docenti'!AD88</f>
        <v>2LS</v>
      </c>
      <c r="AD33" s="617">
        <f>'Orario Docenti'!AE88</f>
        <v>0</v>
      </c>
      <c r="AE33" s="617" t="str">
        <f>'Orario Docenti'!AF88</f>
        <v>5LS</v>
      </c>
      <c r="AF33" s="617">
        <f>'Orario Docenti'!AG88</f>
        <v>0</v>
      </c>
      <c r="AG33" s="617">
        <f>'Orario Docenti'!AH88</f>
        <v>0</v>
      </c>
      <c r="AH33" s="617">
        <f>'Orario Docenti'!AI88</f>
        <v>0</v>
      </c>
      <c r="AI33" s="617">
        <f>'Orario Docenti'!AJ88</f>
        <v>0</v>
      </c>
      <c r="AJ33" s="617">
        <f>'Orario Docenti'!AK88</f>
        <v>0</v>
      </c>
      <c r="AK33" s="617">
        <f>'Orario Docenti'!AL88</f>
        <v>0</v>
      </c>
      <c r="AL33" s="617">
        <f>'Orario Docenti'!AM88</f>
        <v>0</v>
      </c>
      <c r="AM33" s="617">
        <f>'Orario Docenti'!AN88</f>
        <v>0</v>
      </c>
      <c r="AN33" s="617">
        <f>'Orario Docenti'!AO88</f>
        <v>0</v>
      </c>
      <c r="AO33" s="524"/>
      <c r="AP33" s="628">
        <f>$AI$3</f>
        <v>0</v>
      </c>
      <c r="AQ33" s="616" t="str">
        <f>G6</f>
        <v>5LS</v>
      </c>
      <c r="AR33" s="617">
        <f>M6</f>
        <v>0</v>
      </c>
      <c r="AS33" s="617">
        <f>V6</f>
        <v>0</v>
      </c>
      <c r="AT33" s="617" t="str">
        <f>AB6</f>
        <v>3LS</v>
      </c>
      <c r="AU33" s="618" t="str">
        <f>AI6</f>
        <v>5SA</v>
      </c>
      <c r="AV33" s="629">
        <f>$AI$3</f>
        <v>0</v>
      </c>
      <c r="AW33" s="524"/>
    </row>
    <row r="34" spans="1:49" ht="15.75" customHeight="1" x14ac:dyDescent="0.2">
      <c r="A34" s="628" t="str">
        <f>'Orario Docenti'!B89</f>
        <v>PERONI LUCIA</v>
      </c>
      <c r="B34" s="616">
        <f>'Orario Docenti'!C89</f>
        <v>0</v>
      </c>
      <c r="C34" s="617">
        <f>'Orario Docenti'!D89</f>
        <v>0</v>
      </c>
      <c r="D34" s="617">
        <f>'Orario Docenti'!E89</f>
        <v>0</v>
      </c>
      <c r="E34" s="617" t="str">
        <f>'Orario Docenti'!F89</f>
        <v>3SA</v>
      </c>
      <c r="F34" s="617">
        <f>'Orario Docenti'!G89</f>
        <v>0</v>
      </c>
      <c r="G34" s="618" t="str">
        <f>'Orario Docenti'!H89</f>
        <v>2LIV</v>
      </c>
      <c r="H34" s="616">
        <f>'Orario Docenti'!I89</f>
        <v>0</v>
      </c>
      <c r="I34" s="617">
        <f>'Orario Docenti'!J89</f>
        <v>0</v>
      </c>
      <c r="J34" s="617" t="str">
        <f>'Orario Docenti'!K89</f>
        <v>D</v>
      </c>
      <c r="K34" s="617" t="str">
        <f>'Orario Docenti'!L89</f>
        <v>2LIV</v>
      </c>
      <c r="L34" s="617" t="str">
        <f>'Orario Docenti'!M89</f>
        <v>1LIV</v>
      </c>
      <c r="M34" s="617">
        <f>'Orario Docenti'!N89</f>
        <v>0</v>
      </c>
      <c r="N34" s="617" t="str">
        <f>'Orario Docenti'!O89</f>
        <v>3LS</v>
      </c>
      <c r="O34" s="617" t="str">
        <f>'Orario Docenti'!P89</f>
        <v>5LS</v>
      </c>
      <c r="P34" s="618" t="str">
        <f>'Orario Docenti'!Q89</f>
        <v>4LS</v>
      </c>
      <c r="Q34" s="629" t="str">
        <f>'Orario Docenti'!R89</f>
        <v>4LS</v>
      </c>
      <c r="R34" s="617">
        <f>'Orario Docenti'!S89</f>
        <v>0</v>
      </c>
      <c r="S34" s="617" t="str">
        <f>'Orario Docenti'!T89</f>
        <v>3SA</v>
      </c>
      <c r="T34" s="617" t="str">
        <f>'Orario Docenti'!U89</f>
        <v>1LIV</v>
      </c>
      <c r="U34" s="617" t="str">
        <f>'Orario Docenti'!V89</f>
        <v>2LIV</v>
      </c>
      <c r="V34" s="617" t="str">
        <f>'Orario Docenti'!W89</f>
        <v>3LS</v>
      </c>
      <c r="W34" s="617">
        <f>'Orario Docenti'!X89</f>
        <v>0</v>
      </c>
      <c r="X34" s="617">
        <f>'Orario Docenti'!Y89</f>
        <v>0</v>
      </c>
      <c r="Y34" s="617">
        <f>'Orario Docenti'!Z89</f>
        <v>0</v>
      </c>
      <c r="Z34" s="617">
        <f>'Orario Docenti'!AA89</f>
        <v>0</v>
      </c>
      <c r="AA34" s="617" t="str">
        <f>'Orario Docenti'!AB89</f>
        <v>4LS</v>
      </c>
      <c r="AB34" s="617" t="str">
        <f>'Orario Docenti'!AC89</f>
        <v>1LIV</v>
      </c>
      <c r="AC34" s="617" t="str">
        <f>'Orario Docenti'!AD89</f>
        <v>D</v>
      </c>
      <c r="AD34" s="617" t="str">
        <f>'Orario Docenti'!AE89</f>
        <v>5LS</v>
      </c>
      <c r="AE34" s="617" t="str">
        <f>'Orario Docenti'!AF89</f>
        <v>3SA</v>
      </c>
      <c r="AF34" s="617">
        <f>'Orario Docenti'!AG89</f>
        <v>0</v>
      </c>
      <c r="AG34" s="617">
        <f>'Orario Docenti'!AH89</f>
        <v>0</v>
      </c>
      <c r="AH34" s="617">
        <f>'Orario Docenti'!AI89</f>
        <v>0</v>
      </c>
      <c r="AI34" s="617">
        <f>'Orario Docenti'!AJ89</f>
        <v>0</v>
      </c>
      <c r="AJ34" s="617">
        <f>'Orario Docenti'!AK89</f>
        <v>0</v>
      </c>
      <c r="AK34" s="617">
        <f>'Orario Docenti'!AL89</f>
        <v>0</v>
      </c>
      <c r="AL34" s="617" t="str">
        <f>'Orario Docenti'!AM89</f>
        <v>5LS</v>
      </c>
      <c r="AM34" s="617" t="str">
        <f>'Orario Docenti'!AN89</f>
        <v>3LS</v>
      </c>
      <c r="AN34" s="617">
        <f>'Orario Docenti'!AO89</f>
        <v>0</v>
      </c>
      <c r="AO34" s="524"/>
      <c r="AP34" s="628">
        <f>$AJ$3</f>
        <v>0</v>
      </c>
      <c r="AQ34" s="616"/>
      <c r="AR34" s="617">
        <f>N6</f>
        <v>0</v>
      </c>
      <c r="AS34" s="617"/>
      <c r="AT34" s="617"/>
      <c r="AU34" s="618" t="str">
        <f>AJ6</f>
        <v>5SA</v>
      </c>
      <c r="AV34" s="629">
        <f>$AJ$3</f>
        <v>0</v>
      </c>
      <c r="AW34" s="524"/>
    </row>
    <row r="35" spans="1:49" ht="15.75" customHeight="1" x14ac:dyDescent="0.2">
      <c r="A35" s="628" t="str">
        <f>'Orario Docenti'!B90</f>
        <v>VALENTINI CRISTINA</v>
      </c>
      <c r="B35" s="616" t="str">
        <f>'Orario Docenti'!C90</f>
        <v>2LS</v>
      </c>
      <c r="C35" s="617" t="str">
        <f>'Orario Docenti'!D90</f>
        <v>3LS</v>
      </c>
      <c r="D35" s="617" t="str">
        <f>'Orario Docenti'!E90</f>
        <v>3LA</v>
      </c>
      <c r="E35" s="617">
        <f>'Orario Docenti'!F90</f>
        <v>0</v>
      </c>
      <c r="F35" s="617" t="str">
        <f>'Orario Docenti'!G90</f>
        <v>e</v>
      </c>
      <c r="G35" s="618">
        <f>'Orario Docenti'!H90</f>
        <v>0</v>
      </c>
      <c r="H35" s="616">
        <f>'Orario Docenti'!I90</f>
        <v>0</v>
      </c>
      <c r="I35" s="617">
        <f>'Orario Docenti'!J90</f>
        <v>0</v>
      </c>
      <c r="J35" s="617" t="str">
        <f>'Orario Docenti'!K90</f>
        <v>1LS/SA</v>
      </c>
      <c r="K35" s="617">
        <f>'Orario Docenti'!L90</f>
        <v>0</v>
      </c>
      <c r="L35" s="617" t="str">
        <f>'Orario Docenti'!M90</f>
        <v>e</v>
      </c>
      <c r="M35" s="617">
        <f>'Orario Docenti'!N90</f>
        <v>0</v>
      </c>
      <c r="N35" s="617" t="str">
        <f>'Orario Docenti'!O90</f>
        <v>e</v>
      </c>
      <c r="O35" s="617" t="str">
        <f>'Orario Docenti'!P90</f>
        <v>e</v>
      </c>
      <c r="P35" s="618" t="str">
        <f>'Orario Docenti'!Q90</f>
        <v>e</v>
      </c>
      <c r="Q35" s="629" t="str">
        <f>'Orario Docenti'!R90</f>
        <v>2SA</v>
      </c>
      <c r="R35" s="617" t="str">
        <f>'Orario Docenti'!S90</f>
        <v>4LS</v>
      </c>
      <c r="S35" s="617" t="str">
        <f>'Orario Docenti'!T90</f>
        <v>e</v>
      </c>
      <c r="T35" s="617" t="str">
        <f>'Orario Docenti'!U90</f>
        <v>D</v>
      </c>
      <c r="U35" s="617" t="str">
        <f>'Orario Docenti'!V90</f>
        <v>e</v>
      </c>
      <c r="V35" s="617">
        <f>'Orario Docenti'!W90</f>
        <v>0</v>
      </c>
      <c r="W35" s="617">
        <f>'Orario Docenti'!X90</f>
        <v>0</v>
      </c>
      <c r="X35" s="617">
        <f>'Orario Docenti'!Y90</f>
        <v>0</v>
      </c>
      <c r="Y35" s="617">
        <f>'Orario Docenti'!Z90</f>
        <v>0</v>
      </c>
      <c r="Z35" s="617" t="str">
        <f>'Orario Docenti'!AA90</f>
        <v>e</v>
      </c>
      <c r="AA35" s="617" t="str">
        <f>'Orario Docenti'!AB90</f>
        <v>e</v>
      </c>
      <c r="AB35" s="617" t="str">
        <f>'Orario Docenti'!AC90</f>
        <v>e</v>
      </c>
      <c r="AC35" s="617" t="str">
        <f>'Orario Docenti'!AD90</f>
        <v>e</v>
      </c>
      <c r="AD35" s="617" t="str">
        <f>'Orario Docenti'!AE90</f>
        <v>m</v>
      </c>
      <c r="AE35" s="617">
        <f>'Orario Docenti'!AF90</f>
        <v>0</v>
      </c>
      <c r="AF35" s="617" t="str">
        <f>'Orario Docenti'!AG90</f>
        <v>4LA</v>
      </c>
      <c r="AG35" s="617">
        <f>'Orario Docenti'!AH90</f>
        <v>0</v>
      </c>
      <c r="AH35" s="617" t="str">
        <f>'Orario Docenti'!AI90</f>
        <v>e</v>
      </c>
      <c r="AI35" s="617" t="str">
        <f>'Orario Docenti'!AJ90</f>
        <v>e</v>
      </c>
      <c r="AJ35" s="617" t="str">
        <f>'Orario Docenti'!AK90</f>
        <v>e</v>
      </c>
      <c r="AK35" s="617">
        <f>'Orario Docenti'!AL90</f>
        <v>0</v>
      </c>
      <c r="AL35" s="617">
        <f>'Orario Docenti'!AM90</f>
        <v>0</v>
      </c>
      <c r="AM35" s="617">
        <f>'Orario Docenti'!AN90</f>
        <v>0</v>
      </c>
      <c r="AN35" s="617">
        <f>'Orario Docenti'!AO90</f>
        <v>0</v>
      </c>
      <c r="AO35" s="524"/>
      <c r="AP35" s="623">
        <f>$AK$3</f>
        <v>0</v>
      </c>
      <c r="AQ35" s="621"/>
      <c r="AR35" s="622">
        <f>O6</f>
        <v>0</v>
      </c>
      <c r="AS35" s="622"/>
      <c r="AT35" s="622"/>
      <c r="AU35" s="626">
        <f>AK6</f>
        <v>0</v>
      </c>
      <c r="AV35" s="625">
        <f>$AK$3</f>
        <v>0</v>
      </c>
      <c r="AW35" s="524"/>
    </row>
    <row r="36" spans="1:49" ht="15.75" customHeight="1" x14ac:dyDescent="0.2">
      <c r="A36" s="628" t="str">
        <f>'Orario Docenti'!B91</f>
        <v>VIGANÒ RICCARDO</v>
      </c>
      <c r="B36" s="616" t="str">
        <f>'Orario Docenti'!C91</f>
        <v>4LA-Gra</v>
      </c>
      <c r="C36" s="617" t="str">
        <f>'Orario Docenti'!D91</f>
        <v>4LA-Gra</v>
      </c>
      <c r="D36" s="617" t="str">
        <f>'Orario Docenti'!E91</f>
        <v>2LA</v>
      </c>
      <c r="E36" s="617" t="str">
        <f>'Orario Docenti'!F91</f>
        <v>2LA</v>
      </c>
      <c r="F36" s="617" t="str">
        <f>'Orario Docenti'!G91</f>
        <v>2LA</v>
      </c>
      <c r="G36" s="618">
        <f>'Orario Docenti'!H91</f>
        <v>0</v>
      </c>
      <c r="H36" s="616">
        <f>'Orario Docenti'!I91</f>
        <v>0</v>
      </c>
      <c r="I36" s="617">
        <f>'Orario Docenti'!J91</f>
        <v>0</v>
      </c>
      <c r="J36" s="617">
        <f>'Orario Docenti'!K91</f>
        <v>0</v>
      </c>
      <c r="K36" s="617">
        <f>'Orario Docenti'!L91</f>
        <v>0</v>
      </c>
      <c r="L36" s="617">
        <f>'Orario Docenti'!M91</f>
        <v>0</v>
      </c>
      <c r="M36" s="617" t="e">
        <f>#REF!</f>
        <v>#REF!</v>
      </c>
      <c r="N36" s="617" t="str">
        <f>'Orario Docenti'!O91</f>
        <v>5LA-Gra</v>
      </c>
      <c r="O36" s="617" t="str">
        <f>'Orario Docenti'!P91</f>
        <v>5LA-Gra</v>
      </c>
      <c r="P36" s="618" t="str">
        <f>'Orario Docenti'!Q91</f>
        <v>5LA-Gra</v>
      </c>
      <c r="Q36" s="629" t="str">
        <f>'Orario Docenti'!R91</f>
        <v>1LA</v>
      </c>
      <c r="R36" s="617" t="str">
        <f>'Orario Docenti'!S91</f>
        <v>1LA</v>
      </c>
      <c r="S36" s="617">
        <f>'Orario Docenti'!T91</f>
        <v>0</v>
      </c>
      <c r="T36" s="617">
        <f>'Orario Docenti'!U91</f>
        <v>0</v>
      </c>
      <c r="U36" s="617" t="str">
        <f>'Orario Docenti'!V91</f>
        <v>4LA-Gra</v>
      </c>
      <c r="V36" s="617">
        <f>'Orario Docenti'!W91</f>
        <v>0</v>
      </c>
      <c r="W36" s="617" t="str">
        <f>'Orario Docenti'!X91</f>
        <v>3LA-Gra</v>
      </c>
      <c r="X36" s="617" t="str">
        <f>'Orario Docenti'!Y91</f>
        <v>3LA-Gra</v>
      </c>
      <c r="Y36" s="617" t="str">
        <f>'Orario Docenti'!Z91</f>
        <v>3LA-Gra</v>
      </c>
      <c r="Z36" s="617" t="str">
        <f>'Orario Docenti'!AA91</f>
        <v>D</v>
      </c>
      <c r="AA36" s="617" t="str">
        <f>'Orario Docenti'!AB91</f>
        <v>1LA</v>
      </c>
      <c r="AB36" s="617">
        <f>'Orario Docenti'!AC91</f>
        <v>0</v>
      </c>
      <c r="AC36" s="617" t="str">
        <f>'Orario Docenti'!AD91</f>
        <v>5LA-Gra</v>
      </c>
      <c r="AD36" s="617" t="str">
        <f>'Orario Docenti'!AE91</f>
        <v>5LA-Gra</v>
      </c>
      <c r="AE36" s="617">
        <f>'Orario Docenti'!AF91</f>
        <v>0</v>
      </c>
      <c r="AF36" s="617">
        <f>'Orario Docenti'!AG91</f>
        <v>0</v>
      </c>
      <c r="AG36" s="617">
        <f>'Orario Docenti'!AH91</f>
        <v>0</v>
      </c>
      <c r="AH36" s="617">
        <f>'Orario Docenti'!AI91</f>
        <v>0</v>
      </c>
      <c r="AI36" s="617" t="str">
        <f>'Orario Docenti'!AJ91</f>
        <v>4LA-Gra</v>
      </c>
      <c r="AJ36" s="617" t="str">
        <f>'Orario Docenti'!AK91</f>
        <v>4LA-Gra</v>
      </c>
      <c r="AK36" s="617">
        <f>'Orario Docenti'!AL91</f>
        <v>0</v>
      </c>
      <c r="AL36" s="617" t="str">
        <f>'Orario Docenti'!AM91</f>
        <v>5LA-Gra</v>
      </c>
      <c r="AM36" s="617" t="str">
        <f>'Orario Docenti'!AN91</f>
        <v>5LA-Gra</v>
      </c>
      <c r="AN36" s="617" t="str">
        <f>'Orario Docenti'!AO91</f>
        <v>5LA-Gra</v>
      </c>
      <c r="AO36" s="524"/>
      <c r="AP36" s="630">
        <f>$AH$3</f>
        <v>0</v>
      </c>
      <c r="AQ36" s="631"/>
      <c r="AR36" s="632">
        <f>M6</f>
        <v>0</v>
      </c>
      <c r="AS36" s="632"/>
      <c r="AT36" s="632"/>
      <c r="AU36" s="633">
        <f>AH6</f>
        <v>0</v>
      </c>
      <c r="AV36" s="634">
        <f>$AH$3</f>
        <v>0</v>
      </c>
      <c r="AW36" s="524"/>
    </row>
    <row r="37" spans="1:49" ht="15.75" customHeight="1" x14ac:dyDescent="0.2">
      <c r="A37" s="628" t="str">
        <f>'Orario Docenti'!B92</f>
        <v>VIGNATI FEDERICA</v>
      </c>
      <c r="B37" s="616">
        <f>'Orario Docenti'!C92</f>
        <v>0</v>
      </c>
      <c r="C37" s="617">
        <f>'Orario Docenti'!D92</f>
        <v>0</v>
      </c>
      <c r="D37" s="617">
        <f>'Orario Docenti'!E92</f>
        <v>0</v>
      </c>
      <c r="E37" s="617">
        <f>'Orario Docenti'!F92</f>
        <v>0</v>
      </c>
      <c r="F37" s="617">
        <f>'Orario Docenti'!G92</f>
        <v>0</v>
      </c>
      <c r="G37" s="618">
        <f>'Orario Docenti'!H92</f>
        <v>0</v>
      </c>
      <c r="H37" s="616" t="str">
        <f>'Orario Docenti'!I92</f>
        <v>2SA</v>
      </c>
      <c r="I37" s="617" t="str">
        <f>'Orario Docenti'!J92</f>
        <v>3LA</v>
      </c>
      <c r="J37" s="617" t="str">
        <f>'Orario Docenti'!K92</f>
        <v>1LA</v>
      </c>
      <c r="K37" s="617" t="str">
        <f>'Orario Docenti'!L92</f>
        <v>1SA</v>
      </c>
      <c r="L37" s="617" t="str">
        <f>'Orario Docenti'!M92</f>
        <v>D</v>
      </c>
      <c r="M37" s="617">
        <f>'Orario Docenti'!N92</f>
        <v>0</v>
      </c>
      <c r="N37" s="617">
        <f>'Orario Docenti'!O92</f>
        <v>0</v>
      </c>
      <c r="O37" s="617">
        <f>'Orario Docenti'!P92</f>
        <v>0</v>
      </c>
      <c r="P37" s="618">
        <f>'Orario Docenti'!Q92</f>
        <v>0</v>
      </c>
      <c r="Q37" s="629" t="str">
        <f>'Orario Docenti'!R92</f>
        <v>1SA</v>
      </c>
      <c r="R37" s="617" t="str">
        <f>'Orario Docenti'!S92</f>
        <v>1SA</v>
      </c>
      <c r="S37" s="617" t="str">
        <f>'Orario Docenti'!T92</f>
        <v>3LA</v>
      </c>
      <c r="T37" s="617">
        <f>'Orario Docenti'!U92</f>
        <v>0</v>
      </c>
      <c r="U37" s="617">
        <f>'Orario Docenti'!V92</f>
        <v>0</v>
      </c>
      <c r="V37" s="617">
        <f>'Orario Docenti'!W92</f>
        <v>0</v>
      </c>
      <c r="W37" s="617">
        <f>'Orario Docenti'!X92</f>
        <v>0</v>
      </c>
      <c r="X37" s="617">
        <f>'Orario Docenti'!Y92</f>
        <v>0</v>
      </c>
      <c r="Y37" s="617">
        <f>'Orario Docenti'!Z92</f>
        <v>0</v>
      </c>
      <c r="Z37" s="617" t="str">
        <f>'Orario Docenti'!AA92</f>
        <v>2SA</v>
      </c>
      <c r="AA37" s="617" t="str">
        <f>'Orario Docenti'!AB92</f>
        <v>2SA</v>
      </c>
      <c r="AB37" s="617" t="str">
        <f>'Orario Docenti'!AC92</f>
        <v>2LA</v>
      </c>
      <c r="AC37" s="617" t="str">
        <f>'Orario Docenti'!AD92</f>
        <v>3LA</v>
      </c>
      <c r="AD37" s="617" t="str">
        <f>'Orario Docenti'!AE92</f>
        <v>2LA</v>
      </c>
      <c r="AE37" s="617" t="str">
        <f>'Orario Docenti'!AF92</f>
        <v>D</v>
      </c>
      <c r="AF37" s="617" t="str">
        <f>'Orario Docenti'!AG92</f>
        <v>2LA</v>
      </c>
      <c r="AG37" s="617" t="str">
        <f>'Orario Docenti'!AH92</f>
        <v>1LA</v>
      </c>
      <c r="AH37" s="617" t="str">
        <f>'Orario Docenti'!AI92</f>
        <v>3LA</v>
      </c>
      <c r="AI37" s="617" t="str">
        <f>'Orario Docenti'!AJ92</f>
        <v>1LA</v>
      </c>
      <c r="AJ37" s="617">
        <f>'Orario Docenti'!AK92</f>
        <v>0</v>
      </c>
      <c r="AK37" s="617">
        <f>'Orario Docenti'!AL92</f>
        <v>0</v>
      </c>
      <c r="AL37" s="617">
        <f>'Orario Docenti'!AM92</f>
        <v>0</v>
      </c>
      <c r="AM37" s="617">
        <f>'Orario Docenti'!AN92</f>
        <v>0</v>
      </c>
      <c r="AN37" s="617">
        <f>'Orario Docenti'!AO92</f>
        <v>0</v>
      </c>
      <c r="AO37" s="524"/>
      <c r="AP37" s="524"/>
      <c r="AQ37" s="524"/>
      <c r="AR37" s="524"/>
      <c r="AS37" s="524"/>
      <c r="AT37" s="524"/>
      <c r="AU37" s="524"/>
      <c r="AV37" s="524"/>
      <c r="AW37" s="524"/>
    </row>
    <row r="38" spans="1:49" ht="15.75" customHeight="1" x14ac:dyDescent="0.2">
      <c r="A38" s="628" t="str">
        <f>'Orario Docenti'!B93</f>
        <v>VILLA PAOLO</v>
      </c>
      <c r="B38" s="616" t="str">
        <f>'Orario Docenti'!C93</f>
        <v>3LS</v>
      </c>
      <c r="C38" s="617">
        <f>'Orario Docenti'!D93</f>
        <v>0</v>
      </c>
      <c r="D38" s="617">
        <f>'Orario Docenti'!E93</f>
        <v>0</v>
      </c>
      <c r="E38" s="617">
        <f>'Orario Docenti'!F93</f>
        <v>0</v>
      </c>
      <c r="F38" s="617">
        <f>'Orario Docenti'!G93</f>
        <v>0</v>
      </c>
      <c r="G38" s="618">
        <f>'Orario Docenti'!H93</f>
        <v>0</v>
      </c>
      <c r="H38" s="616" t="str">
        <f>'Orario Docenti'!I93</f>
        <v>3LS</v>
      </c>
      <c r="I38" s="617">
        <f>'Orario Docenti'!J93</f>
        <v>0</v>
      </c>
      <c r="J38" s="617">
        <f>'Orario Docenti'!K93</f>
        <v>0</v>
      </c>
      <c r="K38" s="617" t="str">
        <f>'Orario Docenti'!L93</f>
        <v>4LS</v>
      </c>
      <c r="L38" s="617" t="str">
        <f>'Orario Docenti'!M93</f>
        <v>4LS</v>
      </c>
      <c r="M38" s="617">
        <f>'Orario Docenti'!N93</f>
        <v>0</v>
      </c>
      <c r="N38" s="617" t="str">
        <f>'Orario Docenti'!O93</f>
        <v>4LS</v>
      </c>
      <c r="O38" s="617">
        <f>'Orario Docenti'!P93</f>
        <v>0</v>
      </c>
      <c r="P38" s="618">
        <f>'Orario Docenti'!Q93</f>
        <v>0</v>
      </c>
      <c r="Q38" s="629">
        <f>'Orario Docenti'!R93</f>
        <v>0</v>
      </c>
      <c r="R38" s="617">
        <f>'Orario Docenti'!S93</f>
        <v>0</v>
      </c>
      <c r="S38" s="617">
        <f>'Orario Docenti'!T93</f>
        <v>0</v>
      </c>
      <c r="T38" s="617">
        <f>'Orario Docenti'!U93</f>
        <v>0</v>
      </c>
      <c r="U38" s="617">
        <f>'Orario Docenti'!V93</f>
        <v>0</v>
      </c>
      <c r="V38" s="617">
        <f>'Orario Docenti'!W93</f>
        <v>0</v>
      </c>
      <c r="W38" s="617">
        <f>'Orario Docenti'!X93</f>
        <v>0</v>
      </c>
      <c r="X38" s="617">
        <f>'Orario Docenti'!Y93</f>
        <v>0</v>
      </c>
      <c r="Y38" s="617">
        <f>'Orario Docenti'!Z93</f>
        <v>0</v>
      </c>
      <c r="Z38" s="617" t="str">
        <f>'Orario Docenti'!AA93</f>
        <v>3LS</v>
      </c>
      <c r="AA38" s="617">
        <f>'Orario Docenti'!AB93</f>
        <v>0</v>
      </c>
      <c r="AB38" s="617">
        <f>'Orario Docenti'!AC93</f>
        <v>0</v>
      </c>
      <c r="AC38" s="617">
        <f>'Orario Docenti'!AD93</f>
        <v>0</v>
      </c>
      <c r="AD38" s="617">
        <f>'Orario Docenti'!AE93</f>
        <v>0</v>
      </c>
      <c r="AE38" s="617">
        <f>'Orario Docenti'!AF93</f>
        <v>0</v>
      </c>
      <c r="AF38" s="617" t="str">
        <f>'Orario Docenti'!AG93</f>
        <v>4LS</v>
      </c>
      <c r="AG38" s="617">
        <f>'Orario Docenti'!AH93</f>
        <v>0</v>
      </c>
      <c r="AH38" s="617">
        <f>'Orario Docenti'!AI93</f>
        <v>0</v>
      </c>
      <c r="AI38" s="617" t="str">
        <f>'Orario Docenti'!AJ93</f>
        <v>4LS</v>
      </c>
      <c r="AJ38" s="617" t="str">
        <f>'Orario Docenti'!AK93</f>
        <v>3LS</v>
      </c>
      <c r="AK38" s="617">
        <f>'Orario Docenti'!AL93</f>
        <v>0</v>
      </c>
      <c r="AL38" s="617" t="str">
        <f>'Orario Docenti'!AM93</f>
        <v>3LS</v>
      </c>
      <c r="AM38" s="617">
        <f>'Orario Docenti'!AN93</f>
        <v>0</v>
      </c>
      <c r="AN38" s="617">
        <f>'Orario Docenti'!AO93</f>
        <v>0</v>
      </c>
      <c r="AO38" s="524"/>
      <c r="AP38" s="420"/>
      <c r="AQ38" s="420"/>
      <c r="AR38" s="420"/>
      <c r="AS38" s="627" t="str">
        <f>A7</f>
        <v>CASATI CHIARA</v>
      </c>
      <c r="AT38" s="420"/>
      <c r="AU38" s="420"/>
      <c r="AV38" s="420"/>
      <c r="AW38" s="524"/>
    </row>
    <row r="39" spans="1:49" ht="15.75" customHeight="1" x14ac:dyDescent="0.2">
      <c r="A39" s="628">
        <f>'Orario Docenti'!B94</f>
        <v>0</v>
      </c>
      <c r="B39" s="620"/>
      <c r="C39" s="635"/>
      <c r="D39" s="635"/>
      <c r="E39" s="635"/>
      <c r="F39" s="635"/>
      <c r="G39" s="636"/>
      <c r="H39" s="616"/>
      <c r="I39" s="617"/>
      <c r="J39" s="617"/>
      <c r="K39" s="617"/>
      <c r="L39" s="628"/>
      <c r="M39" s="637"/>
      <c r="N39" s="629"/>
      <c r="O39" s="617"/>
      <c r="P39" s="618"/>
      <c r="Q39" s="616"/>
      <c r="R39" s="617"/>
      <c r="S39" s="617"/>
      <c r="T39" s="617"/>
      <c r="U39" s="617"/>
      <c r="V39" s="618"/>
      <c r="W39" s="616"/>
      <c r="X39" s="617"/>
      <c r="Y39" s="617"/>
      <c r="Z39" s="617"/>
      <c r="AA39" s="617"/>
      <c r="AB39" s="618"/>
      <c r="AC39" s="616"/>
      <c r="AD39" s="617"/>
      <c r="AE39" s="617"/>
      <c r="AF39" s="617"/>
      <c r="AG39" s="628"/>
      <c r="AH39" s="637"/>
      <c r="AI39" s="629"/>
      <c r="AJ39" s="617">
        <f>'ORARIO DOCENTI2'!AJ44</f>
        <v>0</v>
      </c>
      <c r="AK39" s="618">
        <f>'ORARIO DOCENTI2'!AK44</f>
        <v>0</v>
      </c>
      <c r="AL39" s="524"/>
      <c r="AM39" s="524"/>
      <c r="AN39" s="524"/>
      <c r="AO39" s="524"/>
      <c r="AP39" s="524"/>
      <c r="AQ39" s="622" t="str">
        <f>$B$1</f>
        <v>LUNEDÌ</v>
      </c>
      <c r="AR39" s="622" t="str">
        <f>$H$1</f>
        <v>MARTEDÌ</v>
      </c>
      <c r="AS39" s="622" t="str">
        <f>$Q$1</f>
        <v>MERCOLEDÌ</v>
      </c>
      <c r="AT39" s="622">
        <f>$W$1</f>
        <v>0</v>
      </c>
      <c r="AU39" s="622">
        <f>$AC$1</f>
        <v>0</v>
      </c>
      <c r="AV39" s="524"/>
      <c r="AW39" s="524"/>
    </row>
    <row r="40" spans="1:49" ht="15.75" customHeight="1" x14ac:dyDescent="0.2">
      <c r="A40" s="628">
        <f>'Orario Docenti'!B95</f>
        <v>0</v>
      </c>
      <c r="B40" s="616"/>
      <c r="C40" s="617"/>
      <c r="D40" s="617"/>
      <c r="E40" s="617"/>
      <c r="F40" s="617"/>
      <c r="G40" s="618"/>
      <c r="H40" s="616"/>
      <c r="I40" s="617"/>
      <c r="J40" s="617"/>
      <c r="K40" s="617"/>
      <c r="L40" s="628"/>
      <c r="M40" s="637"/>
      <c r="N40" s="629"/>
      <c r="O40" s="617"/>
      <c r="P40" s="618"/>
      <c r="Q40" s="616"/>
      <c r="R40" s="617"/>
      <c r="S40" s="617"/>
      <c r="T40" s="617"/>
      <c r="U40" s="617"/>
      <c r="V40" s="618"/>
      <c r="W40" s="616"/>
      <c r="X40" s="617"/>
      <c r="Y40" s="617"/>
      <c r="Z40" s="617"/>
      <c r="AA40" s="617"/>
      <c r="AB40" s="618"/>
      <c r="AC40" s="616"/>
      <c r="AD40" s="617"/>
      <c r="AE40" s="617"/>
      <c r="AF40" s="617"/>
      <c r="AG40" s="628"/>
      <c r="AH40" s="637"/>
      <c r="AI40" s="629"/>
      <c r="AJ40" s="617">
        <f>'ORARIO DOCENTI2'!AJ45</f>
        <v>0</v>
      </c>
      <c r="AK40" s="618">
        <f>'ORARIO DOCENTI2'!AK45</f>
        <v>0</v>
      </c>
      <c r="AL40" s="524"/>
      <c r="AM40" s="524"/>
      <c r="AN40" s="524"/>
      <c r="AO40" s="524"/>
      <c r="AP40" s="628">
        <f>$AC$3</f>
        <v>0</v>
      </c>
      <c r="AQ40" s="520">
        <f>B7</f>
        <v>0</v>
      </c>
      <c r="AR40" s="521">
        <f>H7</f>
        <v>0</v>
      </c>
      <c r="AS40" s="521">
        <f>Q7</f>
        <v>0</v>
      </c>
      <c r="AT40" s="521" t="str">
        <f>W7</f>
        <v>2LA</v>
      </c>
      <c r="AU40" s="522">
        <f>AC7</f>
        <v>0</v>
      </c>
      <c r="AV40" s="629">
        <f>$AC$3</f>
        <v>0</v>
      </c>
      <c r="AW40" s="524"/>
    </row>
    <row r="41" spans="1:49" ht="15.75" customHeight="1" x14ac:dyDescent="0.2">
      <c r="A41" s="628"/>
      <c r="B41" s="616"/>
      <c r="C41" s="617"/>
      <c r="D41" s="617"/>
      <c r="E41" s="617"/>
      <c r="F41" s="617"/>
      <c r="G41" s="618"/>
      <c r="H41" s="616"/>
      <c r="I41" s="617"/>
      <c r="J41" s="617"/>
      <c r="K41" s="617"/>
      <c r="L41" s="628"/>
      <c r="M41" s="637"/>
      <c r="N41" s="629"/>
      <c r="O41" s="617"/>
      <c r="P41" s="618"/>
      <c r="Q41" s="616"/>
      <c r="R41" s="617"/>
      <c r="S41" s="617"/>
      <c r="T41" s="617"/>
      <c r="U41" s="617"/>
      <c r="V41" s="618"/>
      <c r="W41" s="616"/>
      <c r="X41" s="617"/>
      <c r="Y41" s="617"/>
      <c r="Z41" s="617"/>
      <c r="AA41" s="617"/>
      <c r="AB41" s="618"/>
      <c r="AC41" s="616"/>
      <c r="AD41" s="617"/>
      <c r="AE41" s="617"/>
      <c r="AF41" s="617"/>
      <c r="AG41" s="628"/>
      <c r="AH41" s="637"/>
      <c r="AI41" s="629"/>
      <c r="AJ41" s="617">
        <f>'ORARIO DOCENTI2'!AJ46</f>
        <v>0</v>
      </c>
      <c r="AK41" s="618">
        <f>'ORARIO DOCENTI2'!AK46</f>
        <v>0</v>
      </c>
      <c r="AL41" s="524"/>
      <c r="AM41" s="524"/>
      <c r="AN41" s="524"/>
      <c r="AO41" s="524"/>
      <c r="AP41" s="628">
        <f>$AD$3</f>
        <v>0</v>
      </c>
      <c r="AQ41" s="616">
        <f>C7</f>
        <v>0</v>
      </c>
      <c r="AR41" s="617">
        <f>I7</f>
        <v>0</v>
      </c>
      <c r="AS41" s="617">
        <f>R7</f>
        <v>0</v>
      </c>
      <c r="AT41" s="617" t="str">
        <f>X7</f>
        <v>2LA</v>
      </c>
      <c r="AU41" s="618">
        <f>AD7</f>
        <v>0</v>
      </c>
      <c r="AV41" s="629">
        <f>$AD$3</f>
        <v>0</v>
      </c>
      <c r="AW41" s="524"/>
    </row>
    <row r="42" spans="1:49" ht="15.75" customHeight="1" x14ac:dyDescent="0.2">
      <c r="A42" s="628"/>
      <c r="B42" s="621"/>
      <c r="C42" s="622"/>
      <c r="D42" s="622"/>
      <c r="E42" s="622"/>
      <c r="F42" s="622"/>
      <c r="G42" s="626"/>
      <c r="H42" s="621"/>
      <c r="I42" s="622"/>
      <c r="J42" s="622"/>
      <c r="K42" s="622"/>
      <c r="L42" s="623"/>
      <c r="M42" s="624"/>
      <c r="N42" s="625"/>
      <c r="O42" s="622"/>
      <c r="P42" s="626"/>
      <c r="Q42" s="621"/>
      <c r="R42" s="622"/>
      <c r="S42" s="622"/>
      <c r="T42" s="622"/>
      <c r="U42" s="622"/>
      <c r="V42" s="626"/>
      <c r="W42" s="621"/>
      <c r="X42" s="622"/>
      <c r="Y42" s="622"/>
      <c r="Z42" s="622"/>
      <c r="AA42" s="622"/>
      <c r="AB42" s="626"/>
      <c r="AC42" s="621"/>
      <c r="AD42" s="622"/>
      <c r="AE42" s="622"/>
      <c r="AF42" s="622"/>
      <c r="AG42" s="623"/>
      <c r="AH42" s="624"/>
      <c r="AI42" s="625"/>
      <c r="AJ42" s="622">
        <f>'ORARIO DOCENTI2'!AJ47</f>
        <v>0</v>
      </c>
      <c r="AK42" s="626">
        <f>'ORARIO DOCENTI2'!AK47</f>
        <v>0</v>
      </c>
      <c r="AL42" s="524"/>
      <c r="AM42" s="524"/>
      <c r="AN42" s="524"/>
      <c r="AO42" s="524"/>
      <c r="AP42" s="628">
        <f>$AE$3</f>
        <v>0</v>
      </c>
      <c r="AQ42" s="616">
        <f>D7</f>
        <v>0</v>
      </c>
      <c r="AR42" s="617">
        <f>J7</f>
        <v>0</v>
      </c>
      <c r="AS42" s="617" t="str">
        <f>S7</f>
        <v>2LA</v>
      </c>
      <c r="AT42" s="617" t="str">
        <f>Y7</f>
        <v>2LA</v>
      </c>
      <c r="AU42" s="618">
        <f>AE7</f>
        <v>0</v>
      </c>
      <c r="AV42" s="629">
        <f>$AE$3</f>
        <v>0</v>
      </c>
      <c r="AW42" s="524"/>
    </row>
    <row r="43" spans="1:49" ht="15.75" customHeight="1" x14ac:dyDescent="0.2">
      <c r="A43" s="628"/>
      <c r="B43" s="638">
        <f>'ORARIO DOCENTI2'!B48</f>
        <v>1</v>
      </c>
      <c r="C43" s="639">
        <f>'ORARIO DOCENTI2'!C48</f>
        <v>2</v>
      </c>
      <c r="D43" s="639">
        <f>'ORARIO DOCENTI2'!D48</f>
        <v>3</v>
      </c>
      <c r="E43" s="639">
        <f>'ORARIO DOCENTI2'!E48</f>
        <v>4</v>
      </c>
      <c r="F43" s="639">
        <f>'ORARIO DOCENTI2'!F48</f>
        <v>5</v>
      </c>
      <c r="G43" s="640">
        <f>'ORARIO DOCENTI2'!G48</f>
        <v>6</v>
      </c>
      <c r="H43" s="638">
        <f>'ORARIO DOCENTI2'!H48</f>
        <v>1</v>
      </c>
      <c r="I43" s="639">
        <f>'ORARIO DOCENTI2'!I48</f>
        <v>2</v>
      </c>
      <c r="J43" s="639">
        <f>'ORARIO DOCENTI2'!J48</f>
        <v>3</v>
      </c>
      <c r="K43" s="639">
        <f>'ORARIO DOCENTI2'!K48</f>
        <v>4</v>
      </c>
      <c r="L43" s="641">
        <f>'ORARIO DOCENTI2'!L48</f>
        <v>5</v>
      </c>
      <c r="M43" s="642" t="str">
        <f>'ORARIO DOCENTI2'!M48</f>
        <v>M</v>
      </c>
      <c r="N43" s="643">
        <f>'ORARIO DOCENTI2'!N48</f>
        <v>6</v>
      </c>
      <c r="O43" s="639">
        <f>'ORARIO DOCENTI2'!O48</f>
        <v>7</v>
      </c>
      <c r="P43" s="640">
        <f>'ORARIO DOCENTI2'!P48</f>
        <v>8</v>
      </c>
      <c r="Q43" s="638">
        <f>'ORARIO DOCENTI2'!Q48</f>
        <v>1</v>
      </c>
      <c r="R43" s="639">
        <f>'ORARIO DOCENTI2'!R48</f>
        <v>2</v>
      </c>
      <c r="S43" s="639">
        <f>'ORARIO DOCENTI2'!S48</f>
        <v>3</v>
      </c>
      <c r="T43" s="639">
        <f>'ORARIO DOCENTI2'!T48</f>
        <v>4</v>
      </c>
      <c r="U43" s="639">
        <f>'ORARIO DOCENTI2'!U48</f>
        <v>5</v>
      </c>
      <c r="V43" s="640">
        <f>'ORARIO DOCENTI2'!V48</f>
        <v>6</v>
      </c>
      <c r="W43" s="638">
        <f>'ORARIO DOCENTI2'!W48</f>
        <v>1</v>
      </c>
      <c r="X43" s="639">
        <f>'ORARIO DOCENTI2'!X48</f>
        <v>2</v>
      </c>
      <c r="Y43" s="639">
        <f>'ORARIO DOCENTI2'!Y48</f>
        <v>3</v>
      </c>
      <c r="Z43" s="639">
        <f>'ORARIO DOCENTI2'!Z48</f>
        <v>4</v>
      </c>
      <c r="AA43" s="639">
        <f>'ORARIO DOCENTI2'!AA48</f>
        <v>5</v>
      </c>
      <c r="AB43" s="640">
        <f>'ORARIO DOCENTI2'!AB48</f>
        <v>6</v>
      </c>
      <c r="AC43" s="638">
        <f>'ORARIO DOCENTI2'!AC48</f>
        <v>1</v>
      </c>
      <c r="AD43" s="639">
        <f>'ORARIO DOCENTI2'!AD48</f>
        <v>2</v>
      </c>
      <c r="AE43" s="639">
        <f>'ORARIO DOCENTI2'!AE48</f>
        <v>3</v>
      </c>
      <c r="AF43" s="639">
        <f>'ORARIO DOCENTI2'!AF48</f>
        <v>4</v>
      </c>
      <c r="AG43" s="641">
        <f>'ORARIO DOCENTI2'!AG48</f>
        <v>5</v>
      </c>
      <c r="AH43" s="642" t="str">
        <f>'ORARIO DOCENTI2'!AH48</f>
        <v>M</v>
      </c>
      <c r="AI43" s="643">
        <f>'ORARIO DOCENTI2'!AI48</f>
        <v>6</v>
      </c>
      <c r="AJ43" s="639">
        <f>'ORARIO DOCENTI2'!AJ48</f>
        <v>7</v>
      </c>
      <c r="AK43" s="640">
        <f>'ORARIO DOCENTI2'!AK48</f>
        <v>8</v>
      </c>
      <c r="AL43" s="524"/>
      <c r="AM43" s="524"/>
      <c r="AN43" s="524"/>
      <c r="AO43" s="524"/>
      <c r="AP43" s="628">
        <f>$AF$3</f>
        <v>0</v>
      </c>
      <c r="AQ43" s="616">
        <f>E7</f>
        <v>0</v>
      </c>
      <c r="AR43" s="617">
        <f>K7</f>
        <v>0</v>
      </c>
      <c r="AS43" s="617">
        <f>T7</f>
        <v>0</v>
      </c>
      <c r="AT43" s="617">
        <f>Z7</f>
        <v>0</v>
      </c>
      <c r="AU43" s="618">
        <f>AF7</f>
        <v>0</v>
      </c>
      <c r="AV43" s="629">
        <f>$AF$3</f>
        <v>0</v>
      </c>
      <c r="AW43" s="524"/>
    </row>
    <row r="44" spans="1:49" ht="15.75" customHeight="1" x14ac:dyDescent="0.2">
      <c r="AP44" s="628">
        <f>$AG$3</f>
        <v>0</v>
      </c>
      <c r="AQ44" s="616">
        <f>F7</f>
        <v>0</v>
      </c>
      <c r="AR44" s="617">
        <f>L7</f>
        <v>0</v>
      </c>
      <c r="AS44" s="617" t="str">
        <f>U7</f>
        <v>D</v>
      </c>
      <c r="AT44" s="617">
        <f>AA7</f>
        <v>0</v>
      </c>
      <c r="AU44" s="618">
        <f>AG7</f>
        <v>0</v>
      </c>
      <c r="AV44" s="629">
        <f>$AG$3</f>
        <v>0</v>
      </c>
    </row>
    <row r="45" spans="1:49" ht="15.75" customHeight="1" x14ac:dyDescent="0.2">
      <c r="AP45" s="628">
        <f>$AI$3</f>
        <v>0</v>
      </c>
      <c r="AQ45" s="616">
        <f>G7</f>
        <v>0</v>
      </c>
      <c r="AR45" s="617">
        <f>N7</f>
        <v>0</v>
      </c>
      <c r="AS45" s="617">
        <f>V7</f>
        <v>0</v>
      </c>
      <c r="AT45" s="617">
        <f>AB7</f>
        <v>0</v>
      </c>
      <c r="AU45" s="618">
        <f>AI7</f>
        <v>0</v>
      </c>
      <c r="AV45" s="629">
        <f>$AI$3</f>
        <v>0</v>
      </c>
    </row>
    <row r="46" spans="1:49" ht="15.75" customHeight="1" x14ac:dyDescent="0.2">
      <c r="AP46" s="628">
        <f>$AJ$3</f>
        <v>0</v>
      </c>
      <c r="AQ46" s="616"/>
      <c r="AR46" s="617">
        <f>O7</f>
        <v>0</v>
      </c>
      <c r="AS46" s="617"/>
      <c r="AT46" s="617"/>
      <c r="AU46" s="618">
        <f>AJ7</f>
        <v>0</v>
      </c>
      <c r="AV46" s="629">
        <f>$AJ$3</f>
        <v>0</v>
      </c>
    </row>
    <row r="47" spans="1:49" ht="15.75" customHeight="1" x14ac:dyDescent="0.2">
      <c r="AP47" s="623">
        <f>$AK$3</f>
        <v>0</v>
      </c>
      <c r="AQ47" s="621"/>
      <c r="AR47" s="622">
        <f>P7</f>
        <v>0</v>
      </c>
      <c r="AS47" s="622"/>
      <c r="AT47" s="622"/>
      <c r="AU47" s="626">
        <f>AK7</f>
        <v>0</v>
      </c>
      <c r="AV47" s="625">
        <f>$AK$3</f>
        <v>0</v>
      </c>
    </row>
    <row r="48" spans="1:49" ht="15.75" customHeight="1" x14ac:dyDescent="0.2">
      <c r="AP48" s="630">
        <f>$AH$3</f>
        <v>0</v>
      </c>
      <c r="AQ48" s="631"/>
      <c r="AR48" s="632">
        <f>M7</f>
        <v>0</v>
      </c>
      <c r="AS48" s="632"/>
      <c r="AT48" s="632"/>
      <c r="AU48" s="633">
        <f>AH7</f>
        <v>0</v>
      </c>
      <c r="AV48" s="634">
        <f>$AH$3</f>
        <v>0</v>
      </c>
    </row>
    <row r="49" spans="42:48" ht="15.75" customHeight="1" x14ac:dyDescent="0.2"/>
    <row r="50" spans="42:48" ht="15.75" customHeight="1" x14ac:dyDescent="0.2">
      <c r="AP50" s="420"/>
      <c r="AQ50" s="420"/>
      <c r="AR50" s="420"/>
      <c r="AS50" s="627" t="str">
        <f>A8</f>
        <v>CERVINI DANIELA</v>
      </c>
      <c r="AT50" s="420"/>
      <c r="AU50" s="420"/>
      <c r="AV50" s="420"/>
    </row>
    <row r="51" spans="42:48" ht="15.75" customHeight="1" x14ac:dyDescent="0.2">
      <c r="AP51" s="524"/>
      <c r="AQ51" s="622" t="str">
        <f>$B$1</f>
        <v>LUNEDÌ</v>
      </c>
      <c r="AR51" s="622" t="str">
        <f>$H$1</f>
        <v>MARTEDÌ</v>
      </c>
      <c r="AS51" s="622" t="str">
        <f>$Q$1</f>
        <v>MERCOLEDÌ</v>
      </c>
      <c r="AT51" s="622">
        <f>$W$1</f>
        <v>0</v>
      </c>
      <c r="AU51" s="622">
        <f>$AC$1</f>
        <v>0</v>
      </c>
      <c r="AV51" s="524"/>
    </row>
    <row r="52" spans="42:48" ht="15.75" customHeight="1" x14ac:dyDescent="0.2">
      <c r="AP52" s="628">
        <f>$AC$3</f>
        <v>0</v>
      </c>
      <c r="AQ52" s="520" t="str">
        <f>B8</f>
        <v>5LS</v>
      </c>
      <c r="AR52" s="521" t="str">
        <f>H8</f>
        <v>4LS</v>
      </c>
      <c r="AS52" s="521" t="str">
        <f>Q8</f>
        <v>3LS</v>
      </c>
      <c r="AT52" s="521">
        <f>W8</f>
        <v>0</v>
      </c>
      <c r="AU52" s="522">
        <f>AC8</f>
        <v>0</v>
      </c>
      <c r="AV52" s="629">
        <f>$AC$3</f>
        <v>0</v>
      </c>
    </row>
    <row r="53" spans="42:48" ht="15.75" customHeight="1" x14ac:dyDescent="0.2">
      <c r="AP53" s="628">
        <f>$AD$3</f>
        <v>0</v>
      </c>
      <c r="AQ53" s="616" t="str">
        <f>C8</f>
        <v>5LS</v>
      </c>
      <c r="AR53" s="617" t="str">
        <f>I8</f>
        <v>4LS</v>
      </c>
      <c r="AS53" s="617" t="str">
        <f>R8</f>
        <v>3LS</v>
      </c>
      <c r="AT53" s="617">
        <f>X8</f>
        <v>0</v>
      </c>
      <c r="AU53" s="618">
        <f>AD8</f>
        <v>0</v>
      </c>
      <c r="AV53" s="629">
        <f>$AD$3</f>
        <v>0</v>
      </c>
    </row>
    <row r="54" spans="42:48" ht="15.75" customHeight="1" x14ac:dyDescent="0.2">
      <c r="AP54" s="628">
        <f>$AE$3</f>
        <v>0</v>
      </c>
      <c r="AQ54" s="616" t="str">
        <f>D8</f>
        <v>5LS</v>
      </c>
      <c r="AR54" s="617" t="str">
        <f>J8</f>
        <v>4LS</v>
      </c>
      <c r="AS54" s="617" t="str">
        <f>S8</f>
        <v>5LS</v>
      </c>
      <c r="AT54" s="617">
        <f>Y8</f>
        <v>0</v>
      </c>
      <c r="AU54" s="618">
        <f>AE8</f>
        <v>0</v>
      </c>
      <c r="AV54" s="629">
        <f>$AE$3</f>
        <v>0</v>
      </c>
    </row>
    <row r="55" spans="42:48" ht="15.75" customHeight="1" x14ac:dyDescent="0.2">
      <c r="AP55" s="628">
        <f>$AF$3</f>
        <v>0</v>
      </c>
      <c r="AQ55" s="616" t="str">
        <f>E8</f>
        <v>4LS</v>
      </c>
      <c r="AR55" s="617" t="str">
        <f>K8</f>
        <v>3LS</v>
      </c>
      <c r="AS55" s="617" t="str">
        <f>T8</f>
        <v>4LS</v>
      </c>
      <c r="AT55" s="617" t="str">
        <f>Z8</f>
        <v>4LS</v>
      </c>
      <c r="AU55" s="618" t="str">
        <f>AF8</f>
        <v>5LS</v>
      </c>
      <c r="AV55" s="629">
        <f>$AF$3</f>
        <v>0</v>
      </c>
    </row>
    <row r="56" spans="42:48" ht="15.75" customHeight="1" x14ac:dyDescent="0.2">
      <c r="AP56" s="628">
        <f>$AG$3</f>
        <v>0</v>
      </c>
      <c r="AQ56" s="616" t="str">
        <f>F8</f>
        <v>D</v>
      </c>
      <c r="AR56" s="617" t="str">
        <f>L8</f>
        <v>3LS</v>
      </c>
      <c r="AS56" s="617">
        <f>U8</f>
        <v>0</v>
      </c>
      <c r="AT56" s="617" t="str">
        <f>AA8</f>
        <v>3LS</v>
      </c>
      <c r="AU56" s="618" t="str">
        <f>AG8</f>
        <v>5LS</v>
      </c>
      <c r="AV56" s="629">
        <f>$AG$3</f>
        <v>0</v>
      </c>
    </row>
    <row r="57" spans="42:48" ht="15.75" customHeight="1" x14ac:dyDescent="0.2">
      <c r="AP57" s="628">
        <f>$AI$3</f>
        <v>0</v>
      </c>
      <c r="AQ57" s="616">
        <f>G8</f>
        <v>0</v>
      </c>
      <c r="AR57" s="617">
        <f>N8</f>
        <v>0</v>
      </c>
      <c r="AS57" s="617" t="str">
        <f>V8</f>
        <v>4LS</v>
      </c>
      <c r="AT57" s="617" t="str">
        <f>AB8</f>
        <v>5LS</v>
      </c>
      <c r="AU57" s="618" t="str">
        <f>AI8</f>
        <v>3LS</v>
      </c>
      <c r="AV57" s="629">
        <f>$AI$3</f>
        <v>0</v>
      </c>
    </row>
    <row r="58" spans="42:48" ht="15.75" customHeight="1" x14ac:dyDescent="0.2">
      <c r="AP58" s="628">
        <f>$AJ$3</f>
        <v>0</v>
      </c>
      <c r="AQ58" s="616"/>
      <c r="AR58" s="617">
        <f>O8</f>
        <v>0</v>
      </c>
      <c r="AS58" s="617"/>
      <c r="AT58" s="617"/>
      <c r="AU58" s="618" t="str">
        <f>AJ8</f>
        <v>D</v>
      </c>
      <c r="AV58" s="629">
        <f>$AJ$3</f>
        <v>0</v>
      </c>
    </row>
    <row r="59" spans="42:48" ht="15.75" customHeight="1" x14ac:dyDescent="0.2">
      <c r="AP59" s="623">
        <f>$AK$3</f>
        <v>0</v>
      </c>
      <c r="AQ59" s="621"/>
      <c r="AR59" s="622">
        <f>P8</f>
        <v>0</v>
      </c>
      <c r="AS59" s="622"/>
      <c r="AT59" s="622"/>
      <c r="AU59" s="626">
        <f>AK8</f>
        <v>0</v>
      </c>
      <c r="AV59" s="625">
        <f>$AK$3</f>
        <v>0</v>
      </c>
    </row>
    <row r="60" spans="42:48" ht="15.75" customHeight="1" x14ac:dyDescent="0.2">
      <c r="AP60" s="630">
        <f>$AH$3</f>
        <v>0</v>
      </c>
      <c r="AQ60" s="631"/>
      <c r="AR60" s="632">
        <f>M8</f>
        <v>0</v>
      </c>
      <c r="AS60" s="632"/>
      <c r="AT60" s="632"/>
      <c r="AU60" s="633" t="str">
        <f>AH8</f>
        <v>3LS</v>
      </c>
      <c r="AV60" s="634">
        <f>$AH$3</f>
        <v>0</v>
      </c>
    </row>
    <row r="61" spans="42:48" ht="15.75" customHeight="1" x14ac:dyDescent="0.2">
      <c r="AP61" s="524"/>
      <c r="AQ61" s="524"/>
      <c r="AR61" s="524"/>
      <c r="AS61" s="524"/>
      <c r="AT61" s="524"/>
      <c r="AU61" s="524"/>
      <c r="AV61" s="524"/>
    </row>
    <row r="62" spans="42:48" ht="15.75" customHeight="1" x14ac:dyDescent="0.2">
      <c r="AP62" s="420"/>
      <c r="AQ62" s="420"/>
      <c r="AR62" s="420"/>
      <c r="AS62" s="627" t="str">
        <f>A9</f>
        <v>CHIARAVALLI ANDREA</v>
      </c>
      <c r="AT62" s="420"/>
      <c r="AU62" s="420"/>
      <c r="AV62" s="420"/>
    </row>
    <row r="63" spans="42:48" ht="15.75" customHeight="1" x14ac:dyDescent="0.2">
      <c r="AP63" s="524"/>
      <c r="AQ63" s="622" t="str">
        <f>$B$1</f>
        <v>LUNEDÌ</v>
      </c>
      <c r="AR63" s="622" t="str">
        <f>$H$1</f>
        <v>MARTEDÌ</v>
      </c>
      <c r="AS63" s="622" t="str">
        <f>$Q$1</f>
        <v>MERCOLEDÌ</v>
      </c>
      <c r="AT63" s="622">
        <f>$W$1</f>
        <v>0</v>
      </c>
      <c r="AU63" s="622">
        <f>$AC$1</f>
        <v>0</v>
      </c>
      <c r="AV63" s="524"/>
    </row>
    <row r="64" spans="42:48" ht="15.75" customHeight="1" x14ac:dyDescent="0.2">
      <c r="AP64" s="628">
        <f>$AC$3</f>
        <v>0</v>
      </c>
      <c r="AQ64" s="520">
        <f>B9</f>
        <v>0</v>
      </c>
      <c r="AR64" s="521" t="str">
        <f>H9</f>
        <v>D-Vignati</v>
      </c>
      <c r="AS64" s="521" t="str">
        <f>Q9</f>
        <v>4SA</v>
      </c>
      <c r="AT64" s="521">
        <f>W9</f>
        <v>0</v>
      </c>
      <c r="AU64" s="522" t="str">
        <f>AC9</f>
        <v>5SA</v>
      </c>
      <c r="AV64" s="629">
        <f>$AC$3</f>
        <v>0</v>
      </c>
    </row>
    <row r="65" spans="42:48" ht="15.75" customHeight="1" x14ac:dyDescent="0.2">
      <c r="AP65" s="628">
        <f>$AD$3</f>
        <v>0</v>
      </c>
      <c r="AQ65" s="616" t="str">
        <f>C9</f>
        <v>5SA</v>
      </c>
      <c r="AR65" s="617" t="str">
        <f>I9</f>
        <v>2SA</v>
      </c>
      <c r="AS65" s="617" t="str">
        <f>R9</f>
        <v>Vignati</v>
      </c>
      <c r="AT65" s="617">
        <f>X9</f>
        <v>0</v>
      </c>
      <c r="AU65" s="618" t="str">
        <f>AD9</f>
        <v>Vignati</v>
      </c>
      <c r="AV65" s="629">
        <f>$AD$3</f>
        <v>0</v>
      </c>
    </row>
    <row r="66" spans="42:48" ht="15.75" customHeight="1" x14ac:dyDescent="0.2">
      <c r="AP66" s="628">
        <f>$AE$3</f>
        <v>0</v>
      </c>
      <c r="AQ66" s="616">
        <f>D9</f>
        <v>0</v>
      </c>
      <c r="AR66" s="617" t="str">
        <f>J9</f>
        <v>2SA</v>
      </c>
      <c r="AS66" s="617" t="str">
        <f>S9</f>
        <v>4SA</v>
      </c>
      <c r="AT66" s="617">
        <f>Y9</f>
        <v>0</v>
      </c>
      <c r="AU66" s="618">
        <f>AE9</f>
        <v>0</v>
      </c>
      <c r="AV66" s="629">
        <f>$AE$3</f>
        <v>0</v>
      </c>
    </row>
    <row r="67" spans="42:48" ht="15.75" customHeight="1" x14ac:dyDescent="0.2">
      <c r="AP67" s="628">
        <f>$AF$3</f>
        <v>0</v>
      </c>
      <c r="AQ67" s="616" t="str">
        <f>E9</f>
        <v>1SA</v>
      </c>
      <c r="AR67" s="617" t="str">
        <f>K9</f>
        <v>Vignati</v>
      </c>
      <c r="AS67" s="617" t="str">
        <f>T9</f>
        <v>4SA</v>
      </c>
      <c r="AT67" s="617">
        <f>Z9</f>
        <v>0</v>
      </c>
      <c r="AU67" s="618">
        <f>AF9</f>
        <v>0</v>
      </c>
      <c r="AV67" s="629">
        <f>$AF$3</f>
        <v>0</v>
      </c>
    </row>
    <row r="68" spans="42:48" ht="15.75" customHeight="1" x14ac:dyDescent="0.2">
      <c r="AP68" s="628">
        <f>$AG$3</f>
        <v>0</v>
      </c>
      <c r="AQ68" s="616" t="str">
        <f>F9</f>
        <v>1SA</v>
      </c>
      <c r="AR68" s="617">
        <f>L9</f>
        <v>0</v>
      </c>
      <c r="AS68" s="617" t="str">
        <f>U9</f>
        <v>3SA</v>
      </c>
      <c r="AT68" s="617" t="str">
        <f>AA9</f>
        <v>Vignati</v>
      </c>
      <c r="AU68" s="618" t="str">
        <f>AG9</f>
        <v>D</v>
      </c>
      <c r="AV68" s="629">
        <f>$AG$3</f>
        <v>0</v>
      </c>
    </row>
    <row r="69" spans="42:48" ht="15.75" customHeight="1" x14ac:dyDescent="0.2">
      <c r="AP69" s="628">
        <f>$AI$3</f>
        <v>0</v>
      </c>
      <c r="AQ69" s="616" t="str">
        <f>G9</f>
        <v>4SA</v>
      </c>
      <c r="AR69" s="617">
        <f>N9</f>
        <v>0</v>
      </c>
      <c r="AS69" s="617" t="str">
        <f>V9</f>
        <v>3SA</v>
      </c>
      <c r="AT69" s="617" t="str">
        <f>AB9</f>
        <v>5SA</v>
      </c>
      <c r="AU69" s="618" t="str">
        <f>AI9</f>
        <v>4SA</v>
      </c>
      <c r="AV69" s="629">
        <f>$AI$3</f>
        <v>0</v>
      </c>
    </row>
    <row r="70" spans="42:48" ht="15.75" customHeight="1" x14ac:dyDescent="0.2">
      <c r="AP70" s="628">
        <f>$AJ$3</f>
        <v>0</v>
      </c>
      <c r="AQ70" s="616"/>
      <c r="AR70" s="617">
        <f>O9</f>
        <v>0</v>
      </c>
      <c r="AS70" s="617"/>
      <c r="AT70" s="617"/>
      <c r="AU70" s="618" t="str">
        <f>AJ9</f>
        <v>1LS</v>
      </c>
      <c r="AV70" s="629">
        <f>$AJ$3</f>
        <v>0</v>
      </c>
    </row>
    <row r="71" spans="42:48" ht="15.75" customHeight="1" x14ac:dyDescent="0.2">
      <c r="AP71" s="623">
        <f>$AK$3</f>
        <v>0</v>
      </c>
      <c r="AQ71" s="621"/>
      <c r="AR71" s="622">
        <f>P9</f>
        <v>0</v>
      </c>
      <c r="AS71" s="622"/>
      <c r="AT71" s="622"/>
      <c r="AU71" s="626" t="str">
        <f>AK9</f>
        <v>1LS</v>
      </c>
      <c r="AV71" s="625">
        <f>$AK$3</f>
        <v>0</v>
      </c>
    </row>
    <row r="72" spans="42:48" ht="15.75" customHeight="1" x14ac:dyDescent="0.2">
      <c r="AP72" s="630">
        <f>$AH$3</f>
        <v>0</v>
      </c>
      <c r="AQ72" s="631"/>
      <c r="AR72" s="632" t="str">
        <f>M9</f>
        <v>3SA</v>
      </c>
      <c r="AS72" s="632"/>
      <c r="AT72" s="632"/>
      <c r="AU72" s="633" t="str">
        <f>AH9</f>
        <v>4SA</v>
      </c>
      <c r="AV72" s="634">
        <f>$AH$3</f>
        <v>0</v>
      </c>
    </row>
    <row r="73" spans="42:48" ht="15.75" customHeight="1" x14ac:dyDescent="0.2">
      <c r="AP73" s="524"/>
      <c r="AQ73" s="524"/>
      <c r="AR73" s="524"/>
      <c r="AS73" s="524"/>
      <c r="AT73" s="524"/>
      <c r="AU73" s="524"/>
      <c r="AV73" s="524"/>
    </row>
    <row r="74" spans="42:48" ht="15.75" customHeight="1" x14ac:dyDescent="0.2">
      <c r="AP74" s="420"/>
      <c r="AQ74" s="420"/>
      <c r="AR74" s="420"/>
      <c r="AS74" s="627" t="str">
        <f>A10</f>
        <v>MEROI RICCARDO</v>
      </c>
      <c r="AT74" s="420"/>
      <c r="AU74" s="420"/>
      <c r="AV74" s="420"/>
    </row>
    <row r="75" spans="42:48" ht="15.75" customHeight="1" x14ac:dyDescent="0.2">
      <c r="AP75" s="524"/>
      <c r="AQ75" s="622" t="str">
        <f>$B$1</f>
        <v>LUNEDÌ</v>
      </c>
      <c r="AR75" s="622" t="str">
        <f>$H$1</f>
        <v>MARTEDÌ</v>
      </c>
      <c r="AS75" s="622" t="str">
        <f>$Q$1</f>
        <v>MERCOLEDÌ</v>
      </c>
      <c r="AT75" s="622">
        <f>$W$1</f>
        <v>0</v>
      </c>
      <c r="AU75" s="622">
        <f>$AC$1</f>
        <v>0</v>
      </c>
      <c r="AV75" s="524"/>
    </row>
    <row r="76" spans="42:48" ht="15.75" customHeight="1" x14ac:dyDescent="0.2">
      <c r="AP76" s="628">
        <f>$AC$3</f>
        <v>0</v>
      </c>
      <c r="AQ76" s="520" t="str">
        <f>B10</f>
        <v>m</v>
      </c>
      <c r="AR76" s="521">
        <f>H10</f>
        <v>0</v>
      </c>
      <c r="AS76" s="521" t="str">
        <f>Q10</f>
        <v>D</v>
      </c>
      <c r="AT76" s="521" t="str">
        <f>W10</f>
        <v>1LA</v>
      </c>
      <c r="AU76" s="522">
        <f>AC10</f>
        <v>0</v>
      </c>
      <c r="AV76" s="629">
        <f>$AC$3</f>
        <v>0</v>
      </c>
    </row>
    <row r="77" spans="42:48" ht="15.75" customHeight="1" x14ac:dyDescent="0.2">
      <c r="AP77" s="628">
        <f>$AD$3</f>
        <v>0</v>
      </c>
      <c r="AQ77" s="616" t="str">
        <f>C10</f>
        <v>m</v>
      </c>
      <c r="AR77" s="617">
        <f>I10</f>
        <v>0</v>
      </c>
      <c r="AS77" s="617" t="str">
        <f>R10</f>
        <v>4LA-Arch</v>
      </c>
      <c r="AT77" s="617" t="str">
        <f>X10</f>
        <v>3LA-Arch</v>
      </c>
      <c r="AU77" s="618" t="str">
        <f>AD10</f>
        <v>4LA-Arch</v>
      </c>
      <c r="AV77" s="629">
        <f>$AD$3</f>
        <v>0</v>
      </c>
    </row>
    <row r="78" spans="42:48" ht="15.75" customHeight="1" x14ac:dyDescent="0.2">
      <c r="AP78" s="628">
        <f>$AE$3</f>
        <v>0</v>
      </c>
      <c r="AQ78" s="616">
        <f>D10</f>
        <v>0</v>
      </c>
      <c r="AR78" s="617" t="str">
        <f>J10</f>
        <v>2LA</v>
      </c>
      <c r="AS78" s="617">
        <f>S10</f>
        <v>0</v>
      </c>
      <c r="AT78" s="617" t="str">
        <f>Y10</f>
        <v>3LA-Arch</v>
      </c>
      <c r="AU78" s="618" t="str">
        <f>AE10</f>
        <v>2LA</v>
      </c>
      <c r="AV78" s="629">
        <f>$AE$3</f>
        <v>0</v>
      </c>
    </row>
    <row r="79" spans="42:48" ht="15.75" customHeight="1" x14ac:dyDescent="0.2">
      <c r="AP79" s="628">
        <f>$AF$3</f>
        <v>0</v>
      </c>
      <c r="AQ79" s="616" t="str">
        <f>E10</f>
        <v>3LA-Gra</v>
      </c>
      <c r="AR79" s="617" t="str">
        <f>K10</f>
        <v>3LA-Gra</v>
      </c>
      <c r="AS79" s="617">
        <f>T10</f>
        <v>0</v>
      </c>
      <c r="AT79" s="617" t="str">
        <f>Z10</f>
        <v>1LA</v>
      </c>
      <c r="AU79" s="618" t="str">
        <f>AF10</f>
        <v>Vignati</v>
      </c>
      <c r="AV79" s="629">
        <f>$AF$3</f>
        <v>0</v>
      </c>
    </row>
    <row r="80" spans="42:48" ht="15.75" customHeight="1" x14ac:dyDescent="0.2">
      <c r="AP80" s="628">
        <f>$AG$3</f>
        <v>0</v>
      </c>
      <c r="AQ80" s="616" t="str">
        <f>F10</f>
        <v>D</v>
      </c>
      <c r="AR80" s="617" t="str">
        <f>L10</f>
        <v>4LA-Gra</v>
      </c>
      <c r="AS80" s="617" t="str">
        <f>U10</f>
        <v>m</v>
      </c>
      <c r="AT80" s="617">
        <f>AA10</f>
        <v>0</v>
      </c>
      <c r="AU80" s="618">
        <f>AG10</f>
        <v>0</v>
      </c>
      <c r="AV80" s="629">
        <f>$AG$3</f>
        <v>0</v>
      </c>
    </row>
    <row r="81" spans="42:48" ht="15.75" customHeight="1" x14ac:dyDescent="0.2">
      <c r="AP81" s="628">
        <f>$AI$3</f>
        <v>0</v>
      </c>
      <c r="AQ81" s="616">
        <f>G10</f>
        <v>0</v>
      </c>
      <c r="AR81" s="617" t="str">
        <f>N10</f>
        <v>m</v>
      </c>
      <c r="AS81" s="617">
        <f>V10</f>
        <v>0</v>
      </c>
      <c r="AT81" s="617" t="str">
        <f>AB10</f>
        <v>4LA-Gra</v>
      </c>
      <c r="AU81" s="618" t="str">
        <f>AI10</f>
        <v>m</v>
      </c>
      <c r="AV81" s="629">
        <f>$AI$3</f>
        <v>0</v>
      </c>
    </row>
    <row r="82" spans="42:48" ht="15.75" customHeight="1" x14ac:dyDescent="0.2">
      <c r="AP82" s="628">
        <f>$AJ$3</f>
        <v>0</v>
      </c>
      <c r="AQ82" s="616"/>
      <c r="AR82" s="617" t="str">
        <f>O10</f>
        <v>m</v>
      </c>
      <c r="AS82" s="617"/>
      <c r="AT82" s="617"/>
      <c r="AU82" s="618" t="str">
        <f>AJ10</f>
        <v>m</v>
      </c>
      <c r="AV82" s="629">
        <f>$AJ$3</f>
        <v>0</v>
      </c>
    </row>
    <row r="83" spans="42:48" ht="15.75" customHeight="1" x14ac:dyDescent="0.2">
      <c r="AP83" s="623">
        <f>$AK$3</f>
        <v>0</v>
      </c>
      <c r="AQ83" s="621"/>
      <c r="AR83" s="622" t="str">
        <f>P10</f>
        <v>m</v>
      </c>
      <c r="AS83" s="622"/>
      <c r="AT83" s="622"/>
      <c r="AU83" s="626">
        <f>AK10</f>
        <v>0</v>
      </c>
      <c r="AV83" s="625">
        <f>$AK$3</f>
        <v>0</v>
      </c>
    </row>
    <row r="84" spans="42:48" ht="15.75" customHeight="1" x14ac:dyDescent="0.2">
      <c r="AP84" s="630">
        <f>$AH$3</f>
        <v>0</v>
      </c>
      <c r="AQ84" s="631"/>
      <c r="AR84" s="632">
        <f>M10</f>
        <v>0</v>
      </c>
      <c r="AS84" s="632"/>
      <c r="AT84" s="632"/>
      <c r="AU84" s="633" t="str">
        <f>AH10</f>
        <v>m</v>
      </c>
      <c r="AV84" s="634">
        <f>$AH$3</f>
        <v>0</v>
      </c>
    </row>
    <row r="85" spans="42:48" ht="15.75" customHeight="1" x14ac:dyDescent="0.2">
      <c r="AP85" s="524"/>
      <c r="AQ85" s="524"/>
      <c r="AR85" s="524"/>
      <c r="AS85" s="524"/>
      <c r="AT85" s="524"/>
      <c r="AU85" s="524"/>
      <c r="AV85" s="524"/>
    </row>
    <row r="86" spans="42:48" ht="15.75" customHeight="1" x14ac:dyDescent="0.2">
      <c r="AP86" s="420"/>
      <c r="AQ86" s="420"/>
      <c r="AR86" s="420"/>
      <c r="AS86" s="627" t="str">
        <f>A11</f>
        <v>CRESPI ARIANNA</v>
      </c>
      <c r="AT86" s="420"/>
      <c r="AU86" s="420"/>
      <c r="AV86" s="420"/>
    </row>
    <row r="87" spans="42:48" ht="15.75" customHeight="1" x14ac:dyDescent="0.2">
      <c r="AP87" s="524"/>
      <c r="AQ87" s="622" t="str">
        <f>$B$1</f>
        <v>LUNEDÌ</v>
      </c>
      <c r="AR87" s="622" t="str">
        <f>$H$1</f>
        <v>MARTEDÌ</v>
      </c>
      <c r="AS87" s="622" t="str">
        <f>$Q$1</f>
        <v>MERCOLEDÌ</v>
      </c>
      <c r="AT87" s="622">
        <f>$W$1</f>
        <v>0</v>
      </c>
      <c r="AU87" s="622">
        <f>$AC$1</f>
        <v>0</v>
      </c>
      <c r="AV87" s="524"/>
    </row>
    <row r="88" spans="42:48" ht="15.75" customHeight="1" x14ac:dyDescent="0.2">
      <c r="AP88" s="628">
        <f>$AC$3</f>
        <v>0</v>
      </c>
      <c r="AQ88" s="520">
        <f>B11</f>
        <v>0</v>
      </c>
      <c r="AR88" s="521">
        <f>H11</f>
        <v>0</v>
      </c>
      <c r="AS88" s="521">
        <f>Q11</f>
        <v>0</v>
      </c>
      <c r="AT88" s="521">
        <f>W11</f>
        <v>0</v>
      </c>
      <c r="AU88" s="522">
        <f>AC11</f>
        <v>0</v>
      </c>
      <c r="AV88" s="629">
        <f>$AC$3</f>
        <v>0</v>
      </c>
    </row>
    <row r="89" spans="42:48" ht="15.75" customHeight="1" x14ac:dyDescent="0.2">
      <c r="AP89" s="628">
        <f>$AD$3</f>
        <v>0</v>
      </c>
      <c r="AQ89" s="616">
        <f>C11</f>
        <v>0</v>
      </c>
      <c r="AR89" s="617" t="str">
        <f>I11</f>
        <v>D</v>
      </c>
      <c r="AS89" s="617">
        <f>R11</f>
        <v>0</v>
      </c>
      <c r="AT89" s="617">
        <f>X11</f>
        <v>0</v>
      </c>
      <c r="AU89" s="618" t="str">
        <f>AD11</f>
        <v>2SA</v>
      </c>
      <c r="AV89" s="629">
        <f>$AD$3</f>
        <v>0</v>
      </c>
    </row>
    <row r="90" spans="42:48" ht="15.75" customHeight="1" x14ac:dyDescent="0.2">
      <c r="AP90" s="628">
        <f>$AE$3</f>
        <v>0</v>
      </c>
      <c r="AQ90" s="616">
        <f>D11</f>
        <v>0</v>
      </c>
      <c r="AR90" s="617" t="str">
        <f>J11</f>
        <v>3SA</v>
      </c>
      <c r="AS90" s="617" t="str">
        <f>S11</f>
        <v>D</v>
      </c>
      <c r="AT90" s="617">
        <f>Y11</f>
        <v>0</v>
      </c>
      <c r="AU90" s="618" t="str">
        <f>AE11</f>
        <v>2SA</v>
      </c>
      <c r="AV90" s="629">
        <f>$AE$3</f>
        <v>0</v>
      </c>
    </row>
    <row r="91" spans="42:48" ht="15.75" customHeight="1" x14ac:dyDescent="0.2">
      <c r="AP91" s="628">
        <f>$AF$3</f>
        <v>0</v>
      </c>
      <c r="AQ91" s="616" t="str">
        <f>E11</f>
        <v>4SA</v>
      </c>
      <c r="AR91" s="617" t="str">
        <f>K11</f>
        <v>5SA</v>
      </c>
      <c r="AS91" s="617" t="str">
        <f>T11</f>
        <v>5SA</v>
      </c>
      <c r="AT91" s="617">
        <f>Z11</f>
        <v>0</v>
      </c>
      <c r="AU91" s="618">
        <f>AF11</f>
        <v>0</v>
      </c>
      <c r="AV91" s="629">
        <f>$AF$3</f>
        <v>0</v>
      </c>
    </row>
    <row r="92" spans="42:48" ht="15.75" customHeight="1" x14ac:dyDescent="0.2">
      <c r="AP92" s="628">
        <f>$AG$3</f>
        <v>0</v>
      </c>
      <c r="AQ92" s="616" t="str">
        <f>F11</f>
        <v>4SA</v>
      </c>
      <c r="AR92" s="617" t="str">
        <f>L11</f>
        <v>5SA</v>
      </c>
      <c r="AS92" s="617" t="str">
        <f>U11</f>
        <v>4SA</v>
      </c>
      <c r="AT92" s="617">
        <f>AA11</f>
        <v>0</v>
      </c>
      <c r="AU92" s="618">
        <f>AG11</f>
        <v>0</v>
      </c>
      <c r="AV92" s="629">
        <f>$AG$3</f>
        <v>0</v>
      </c>
    </row>
    <row r="93" spans="42:48" ht="15.75" customHeight="1" x14ac:dyDescent="0.2">
      <c r="AP93" s="628">
        <f>$AI$3</f>
        <v>0</v>
      </c>
      <c r="AQ93" s="616" t="str">
        <f>G11</f>
        <v>5SA</v>
      </c>
      <c r="AR93" s="617">
        <f>N11</f>
        <v>0</v>
      </c>
      <c r="AS93" s="617" t="str">
        <f>V11</f>
        <v>2SA</v>
      </c>
      <c r="AT93" s="617" t="str">
        <f>AB11</f>
        <v>3SA</v>
      </c>
      <c r="AU93" s="618">
        <f>AI11</f>
        <v>0</v>
      </c>
      <c r="AV93" s="629">
        <f>$AI$3</f>
        <v>0</v>
      </c>
    </row>
    <row r="94" spans="42:48" ht="15.75" customHeight="1" x14ac:dyDescent="0.2">
      <c r="AP94" s="628">
        <f>$AJ$3</f>
        <v>0</v>
      </c>
      <c r="AQ94" s="616"/>
      <c r="AR94" s="617">
        <f>O11</f>
        <v>0</v>
      </c>
      <c r="AS94" s="617"/>
      <c r="AT94" s="617"/>
      <c r="AU94" s="618" t="str">
        <f>AJ11</f>
        <v>3SA</v>
      </c>
      <c r="AV94" s="629">
        <f>$AJ$3</f>
        <v>0</v>
      </c>
    </row>
    <row r="95" spans="42:48" ht="15.75" customHeight="1" x14ac:dyDescent="0.2">
      <c r="AP95" s="623">
        <f>$AK$3</f>
        <v>0</v>
      </c>
      <c r="AQ95" s="621"/>
      <c r="AR95" s="622">
        <f>P11</f>
        <v>0</v>
      </c>
      <c r="AS95" s="622"/>
      <c r="AT95" s="622"/>
      <c r="AU95" s="626" t="str">
        <f>AK11</f>
        <v>3SA</v>
      </c>
      <c r="AV95" s="625">
        <f>$AK$3</f>
        <v>0</v>
      </c>
    </row>
    <row r="96" spans="42:48" ht="15.75" customHeight="1" x14ac:dyDescent="0.2">
      <c r="AP96" s="630">
        <f>$AH$3</f>
        <v>0</v>
      </c>
      <c r="AQ96" s="631"/>
      <c r="AR96" s="632" t="str">
        <f>M11</f>
        <v>4SA</v>
      </c>
      <c r="AS96" s="632"/>
      <c r="AT96" s="632"/>
      <c r="AU96" s="633" t="str">
        <f>AH11</f>
        <v>2SA</v>
      </c>
      <c r="AV96" s="634">
        <f>$AH$3</f>
        <v>0</v>
      </c>
    </row>
    <row r="97" spans="42:48" ht="15.75" customHeight="1" x14ac:dyDescent="0.2"/>
    <row r="98" spans="42:48" ht="15.75" customHeight="1" x14ac:dyDescent="0.2">
      <c r="AP98" s="420"/>
      <c r="AQ98" s="420"/>
      <c r="AR98" s="420"/>
      <c r="AS98" s="627" t="str">
        <f>A12</f>
        <v>CARELLA SIMONE</v>
      </c>
      <c r="AT98" s="420"/>
      <c r="AU98" s="420"/>
      <c r="AV98" s="420"/>
    </row>
    <row r="99" spans="42:48" ht="15.75" customHeight="1" x14ac:dyDescent="0.2">
      <c r="AP99" s="524"/>
      <c r="AQ99" s="622" t="str">
        <f>$B$1</f>
        <v>LUNEDÌ</v>
      </c>
      <c r="AR99" s="622" t="str">
        <f>$H$1</f>
        <v>MARTEDÌ</v>
      </c>
      <c r="AS99" s="622" t="str">
        <f>$Q$1</f>
        <v>MERCOLEDÌ</v>
      </c>
      <c r="AT99" s="622">
        <f>$W$1</f>
        <v>0</v>
      </c>
      <c r="AU99" s="622">
        <f>$AC$1</f>
        <v>0</v>
      </c>
      <c r="AV99" s="524"/>
    </row>
    <row r="100" spans="42:48" ht="15.75" customHeight="1" x14ac:dyDescent="0.2">
      <c r="AP100" s="628">
        <f>$AC$3</f>
        <v>0</v>
      </c>
      <c r="AQ100" s="520" t="str">
        <f>B12</f>
        <v>5SA</v>
      </c>
      <c r="AR100" s="521">
        <f>H12</f>
        <v>0</v>
      </c>
      <c r="AS100" s="521" t="str">
        <f>Q12</f>
        <v>5LA</v>
      </c>
      <c r="AT100" s="521">
        <f>W12</f>
        <v>0</v>
      </c>
      <c r="AU100" s="522">
        <f>AC12</f>
        <v>0</v>
      </c>
      <c r="AV100" s="629">
        <f>$AC$3</f>
        <v>0</v>
      </c>
    </row>
    <row r="101" spans="42:48" ht="15.75" customHeight="1" x14ac:dyDescent="0.2">
      <c r="AP101" s="628">
        <f>$AD$3</f>
        <v>0</v>
      </c>
      <c r="AQ101" s="616" t="str">
        <f>C12</f>
        <v>3LA</v>
      </c>
      <c r="AR101" s="617">
        <f>I12</f>
        <v>0</v>
      </c>
      <c r="AS101" s="617" t="str">
        <f>R12</f>
        <v>4SA</v>
      </c>
      <c r="AT101" s="617">
        <f>X12</f>
        <v>0</v>
      </c>
      <c r="AU101" s="618" t="str">
        <f>AD12</f>
        <v>4SA</v>
      </c>
      <c r="AV101" s="629">
        <f>$AD$3</f>
        <v>0</v>
      </c>
    </row>
    <row r="102" spans="42:48" ht="15.75" customHeight="1" x14ac:dyDescent="0.2">
      <c r="AP102" s="628">
        <f>$AE$3</f>
        <v>0</v>
      </c>
      <c r="AQ102" s="616" t="str">
        <f>D12</f>
        <v>5LA</v>
      </c>
      <c r="AR102" s="617" t="str">
        <f>J12</f>
        <v>4SA</v>
      </c>
      <c r="AS102" s="617">
        <f>S12</f>
        <v>0</v>
      </c>
      <c r="AT102" s="617">
        <f>Y12</f>
        <v>0</v>
      </c>
      <c r="AU102" s="618">
        <f>AE12</f>
        <v>0</v>
      </c>
      <c r="AV102" s="629">
        <f>$AE$3</f>
        <v>0</v>
      </c>
    </row>
    <row r="103" spans="42:48" ht="15.75" customHeight="1" x14ac:dyDescent="0.2">
      <c r="AP103" s="628">
        <f>$AF$3</f>
        <v>0</v>
      </c>
      <c r="AQ103" s="616">
        <f>E12</f>
        <v>0</v>
      </c>
      <c r="AR103" s="617" t="str">
        <f>K12</f>
        <v>2LIV</v>
      </c>
      <c r="AS103" s="617" t="str">
        <f>T12</f>
        <v>1LIV</v>
      </c>
      <c r="AT103" s="617">
        <f>Z12</f>
        <v>0</v>
      </c>
      <c r="AU103" s="618" t="str">
        <f>AF12</f>
        <v>5LA</v>
      </c>
      <c r="AV103" s="629">
        <f>$AF$3</f>
        <v>0</v>
      </c>
    </row>
    <row r="104" spans="42:48" ht="15.75" customHeight="1" x14ac:dyDescent="0.2">
      <c r="AP104" s="628">
        <f>$AG$3</f>
        <v>0</v>
      </c>
      <c r="AQ104" s="616" t="str">
        <f>F12</f>
        <v>4LA</v>
      </c>
      <c r="AR104" s="617" t="str">
        <f>L12</f>
        <v>1LIV</v>
      </c>
      <c r="AS104" s="617" t="str">
        <f>U12</f>
        <v>2LIV</v>
      </c>
      <c r="AT104" s="617" t="str">
        <f>AA12</f>
        <v>D</v>
      </c>
      <c r="AU104" s="618" t="str">
        <f>AG12</f>
        <v>5SA</v>
      </c>
      <c r="AV104" s="629">
        <f>$AG$3</f>
        <v>0</v>
      </c>
    </row>
    <row r="105" spans="42:48" ht="15.75" customHeight="1" x14ac:dyDescent="0.2">
      <c r="AP105" s="628">
        <f>$AI$3</f>
        <v>0</v>
      </c>
      <c r="AQ105" s="616" t="str">
        <f>G12</f>
        <v>2LIV</v>
      </c>
      <c r="AR105" s="617" t="str">
        <f>N12</f>
        <v>4LA</v>
      </c>
      <c r="AS105" s="617" t="str">
        <f>V12</f>
        <v>5SA</v>
      </c>
      <c r="AT105" s="617" t="str">
        <f>AB12</f>
        <v>1LIV</v>
      </c>
      <c r="AU105" s="618">
        <f>AI12</f>
        <v>0</v>
      </c>
      <c r="AV105" s="629">
        <f>$AI$3</f>
        <v>0</v>
      </c>
    </row>
    <row r="106" spans="42:48" ht="15.75" customHeight="1" x14ac:dyDescent="0.2">
      <c r="AP106" s="628">
        <f>$AJ$3</f>
        <v>0</v>
      </c>
      <c r="AQ106" s="616"/>
      <c r="AR106" s="617" t="str">
        <f>O12</f>
        <v>3LA</v>
      </c>
      <c r="AS106" s="617"/>
      <c r="AT106" s="617"/>
      <c r="AU106" s="618">
        <f>AJ12</f>
        <v>0</v>
      </c>
      <c r="AV106" s="629">
        <f>$AJ$3</f>
        <v>0</v>
      </c>
    </row>
    <row r="107" spans="42:48" ht="15.75" customHeight="1" x14ac:dyDescent="0.2">
      <c r="AP107" s="623">
        <f>$AK$3</f>
        <v>0</v>
      </c>
      <c r="AQ107" s="621"/>
      <c r="AR107" s="622" t="str">
        <f>P12</f>
        <v>D</v>
      </c>
      <c r="AS107" s="622"/>
      <c r="AT107" s="622"/>
      <c r="AU107" s="626">
        <f>AK12</f>
        <v>0</v>
      </c>
      <c r="AV107" s="625">
        <f>$AK$3</f>
        <v>0</v>
      </c>
    </row>
    <row r="108" spans="42:48" ht="15.75" customHeight="1" x14ac:dyDescent="0.2">
      <c r="AP108" s="630">
        <f>$AH$3</f>
        <v>0</v>
      </c>
      <c r="AQ108" s="631"/>
      <c r="AR108" s="632">
        <f>M12</f>
        <v>0</v>
      </c>
      <c r="AS108" s="632"/>
      <c r="AT108" s="632"/>
      <c r="AU108" s="633" t="str">
        <f>AH12</f>
        <v>D</v>
      </c>
      <c r="AV108" s="634">
        <f>$AH$3</f>
        <v>0</v>
      </c>
    </row>
    <row r="109" spans="42:48" ht="15.75" customHeight="1" x14ac:dyDescent="0.2">
      <c r="AP109" s="524"/>
      <c r="AQ109" s="524"/>
      <c r="AR109" s="524"/>
      <c r="AS109" s="524"/>
      <c r="AT109" s="524"/>
      <c r="AU109" s="524"/>
      <c r="AV109" s="524"/>
    </row>
    <row r="110" spans="42:48" ht="15.75" customHeight="1" x14ac:dyDescent="0.2">
      <c r="AP110" s="420"/>
      <c r="AQ110" s="420"/>
      <c r="AR110" s="420"/>
      <c r="AS110" s="627" t="str">
        <f>A13</f>
        <v>DORICI GIADA</v>
      </c>
      <c r="AT110" s="420"/>
      <c r="AU110" s="420"/>
      <c r="AV110" s="420"/>
    </row>
    <row r="111" spans="42:48" ht="15.75" customHeight="1" x14ac:dyDescent="0.2">
      <c r="AP111" s="524"/>
      <c r="AQ111" s="622" t="str">
        <f>$B$1</f>
        <v>LUNEDÌ</v>
      </c>
      <c r="AR111" s="622" t="str">
        <f>$H$1</f>
        <v>MARTEDÌ</v>
      </c>
      <c r="AS111" s="622" t="str">
        <f>$Q$1</f>
        <v>MERCOLEDÌ</v>
      </c>
      <c r="AT111" s="622">
        <f>$W$1</f>
        <v>0</v>
      </c>
      <c r="AU111" s="622">
        <f>$AC$1</f>
        <v>0</v>
      </c>
      <c r="AV111" s="524"/>
    </row>
    <row r="112" spans="42:48" ht="15.75" customHeight="1" x14ac:dyDescent="0.2">
      <c r="AP112" s="628">
        <f>$AC$3</f>
        <v>0</v>
      </c>
      <c r="AQ112" s="520">
        <f>B13</f>
        <v>0</v>
      </c>
      <c r="AR112" s="521" t="str">
        <f>H13</f>
        <v>2LA</v>
      </c>
      <c r="AS112" s="521" t="str">
        <f>Q13</f>
        <v>2LA</v>
      </c>
      <c r="AT112" s="521">
        <f>W13</f>
        <v>0</v>
      </c>
      <c r="AU112" s="522" t="str">
        <f>AC13</f>
        <v>3SA</v>
      </c>
      <c r="AV112" s="629">
        <f>$AC$3</f>
        <v>0</v>
      </c>
    </row>
    <row r="113" spans="42:48" ht="15.75" customHeight="1" x14ac:dyDescent="0.2">
      <c r="AP113" s="628">
        <f>$AD$3</f>
        <v>0</v>
      </c>
      <c r="AQ113" s="616">
        <f>C13</f>
        <v>0</v>
      </c>
      <c r="AR113" s="617" t="str">
        <f>I13</f>
        <v>2LA</v>
      </c>
      <c r="AS113" s="617" t="str">
        <f>R13</f>
        <v>2LA</v>
      </c>
      <c r="AT113" s="617">
        <f>X13</f>
        <v>0</v>
      </c>
      <c r="AU113" s="618" t="str">
        <f>AD13</f>
        <v>3SA</v>
      </c>
      <c r="AV113" s="629">
        <f>$AD$3</f>
        <v>0</v>
      </c>
    </row>
    <row r="114" spans="42:48" ht="15.75" customHeight="1" x14ac:dyDescent="0.2">
      <c r="AP114" s="628">
        <f>$AE$3</f>
        <v>0</v>
      </c>
      <c r="AQ114" s="616">
        <f>D13</f>
        <v>0</v>
      </c>
      <c r="AR114" s="617" t="str">
        <f>J13</f>
        <v>3LA</v>
      </c>
      <c r="AS114" s="617" t="str">
        <f>S13</f>
        <v>Vignati</v>
      </c>
      <c r="AT114" s="617">
        <f>Y13</f>
        <v>0</v>
      </c>
      <c r="AU114" s="618">
        <f>AE13</f>
        <v>0</v>
      </c>
      <c r="AV114" s="629">
        <f>$AE$3</f>
        <v>0</v>
      </c>
    </row>
    <row r="115" spans="42:48" ht="15.75" customHeight="1" x14ac:dyDescent="0.2">
      <c r="AP115" s="628">
        <f>$AF$3</f>
        <v>0</v>
      </c>
      <c r="AQ115" s="616">
        <f>E13</f>
        <v>0</v>
      </c>
      <c r="AR115" s="617" t="str">
        <f>K13</f>
        <v>D</v>
      </c>
      <c r="AS115" s="617" t="str">
        <f>T13</f>
        <v>3LA</v>
      </c>
      <c r="AT115" s="617">
        <f>Z13</f>
        <v>0</v>
      </c>
      <c r="AU115" s="618">
        <f>AF13</f>
        <v>0</v>
      </c>
      <c r="AV115" s="629">
        <f>$AF$3</f>
        <v>0</v>
      </c>
    </row>
    <row r="116" spans="42:48" ht="15.75" customHeight="1" x14ac:dyDescent="0.2">
      <c r="AP116" s="628">
        <f>$AG$3</f>
        <v>0</v>
      </c>
      <c r="AQ116" s="616">
        <f>F13</f>
        <v>0</v>
      </c>
      <c r="AR116" s="617">
        <f>L13</f>
        <v>0</v>
      </c>
      <c r="AS116" s="617" t="str">
        <f>U13</f>
        <v>3LA</v>
      </c>
      <c r="AT116" s="617">
        <f>AA13</f>
        <v>0</v>
      </c>
      <c r="AU116" s="618" t="str">
        <f>AG13</f>
        <v>3SA</v>
      </c>
      <c r="AV116" s="629">
        <f>$AG$3</f>
        <v>0</v>
      </c>
    </row>
    <row r="117" spans="42:48" ht="15.75" customHeight="1" x14ac:dyDescent="0.2">
      <c r="AP117" s="628">
        <f>$AI$3</f>
        <v>0</v>
      </c>
      <c r="AQ117" s="616">
        <f>G13</f>
        <v>0</v>
      </c>
      <c r="AR117" s="617">
        <f>N13</f>
        <v>0</v>
      </c>
      <c r="AS117" s="617" t="str">
        <f>V13</f>
        <v>D</v>
      </c>
      <c r="AT117" s="617">
        <f>AB13</f>
        <v>0</v>
      </c>
      <c r="AU117" s="618" t="str">
        <f>AI13</f>
        <v>3LA</v>
      </c>
      <c r="AV117" s="629">
        <f>$AI$3</f>
        <v>0</v>
      </c>
    </row>
    <row r="118" spans="42:48" ht="15.75" customHeight="1" x14ac:dyDescent="0.2">
      <c r="AP118" s="628">
        <f>$AJ$3</f>
        <v>0</v>
      </c>
      <c r="AQ118" s="616"/>
      <c r="AR118" s="617">
        <f>O13</f>
        <v>0</v>
      </c>
      <c r="AS118" s="617"/>
      <c r="AT118" s="617"/>
      <c r="AU118" s="618" t="str">
        <f>AJ13</f>
        <v>2LA</v>
      </c>
      <c r="AV118" s="629">
        <f>$AJ$3</f>
        <v>0</v>
      </c>
    </row>
    <row r="119" spans="42:48" ht="15.75" customHeight="1" x14ac:dyDescent="0.2">
      <c r="AP119" s="623">
        <f>$AK$3</f>
        <v>0</v>
      </c>
      <c r="AQ119" s="621"/>
      <c r="AR119" s="622">
        <f>P13</f>
        <v>0</v>
      </c>
      <c r="AS119" s="622"/>
      <c r="AT119" s="622"/>
      <c r="AU119" s="626">
        <f>AK13</f>
        <v>0</v>
      </c>
      <c r="AV119" s="625">
        <f>$AK$3</f>
        <v>0</v>
      </c>
    </row>
    <row r="120" spans="42:48" ht="15.75" customHeight="1" x14ac:dyDescent="0.2">
      <c r="AP120" s="630">
        <f>$AH$3</f>
        <v>0</v>
      </c>
      <c r="AQ120" s="631"/>
      <c r="AR120" s="632">
        <f>M13</f>
        <v>0</v>
      </c>
      <c r="AS120" s="632"/>
      <c r="AT120" s="632"/>
      <c r="AU120" s="633" t="str">
        <f>AH13</f>
        <v>3SA</v>
      </c>
      <c r="AV120" s="634">
        <f>$AH$3</f>
        <v>0</v>
      </c>
    </row>
    <row r="121" spans="42:48" ht="15.75" customHeight="1" x14ac:dyDescent="0.2">
      <c r="AP121" s="524"/>
      <c r="AQ121" s="524"/>
      <c r="AR121" s="524"/>
      <c r="AS121" s="524"/>
      <c r="AT121" s="524"/>
      <c r="AU121" s="524"/>
      <c r="AV121" s="524"/>
    </row>
    <row r="122" spans="42:48" ht="15.75" customHeight="1" x14ac:dyDescent="0.2">
      <c r="AP122" s="420"/>
      <c r="AQ122" s="420"/>
      <c r="AR122" s="420"/>
      <c r="AS122" s="627" t="str">
        <f>A14</f>
        <v>PARONI LEONORA</v>
      </c>
      <c r="AT122" s="420"/>
      <c r="AU122" s="420"/>
      <c r="AV122" s="420"/>
    </row>
    <row r="123" spans="42:48" ht="15.75" customHeight="1" x14ac:dyDescent="0.2">
      <c r="AP123" s="524"/>
      <c r="AQ123" s="622" t="str">
        <f>$B$1</f>
        <v>LUNEDÌ</v>
      </c>
      <c r="AR123" s="622" t="str">
        <f>$H$1</f>
        <v>MARTEDÌ</v>
      </c>
      <c r="AS123" s="622" t="str">
        <f>$Q$1</f>
        <v>MERCOLEDÌ</v>
      </c>
      <c r="AT123" s="622">
        <f>$W$1</f>
        <v>0</v>
      </c>
      <c r="AU123" s="622">
        <f>$AC$1</f>
        <v>0</v>
      </c>
      <c r="AV123" s="524"/>
    </row>
    <row r="124" spans="42:48" ht="15.75" customHeight="1" x14ac:dyDescent="0.2">
      <c r="AP124" s="628">
        <f>$AC$3</f>
        <v>0</v>
      </c>
      <c r="AQ124" s="520">
        <f>B14</f>
        <v>0</v>
      </c>
      <c r="AR124" s="521">
        <f>H14</f>
        <v>0</v>
      </c>
      <c r="AS124" s="521">
        <f>Q14</f>
        <v>0</v>
      </c>
      <c r="AT124" s="521">
        <f>W14</f>
        <v>0</v>
      </c>
      <c r="AU124" s="522">
        <f>AC14</f>
        <v>0</v>
      </c>
      <c r="AV124" s="629">
        <f>$AC$3</f>
        <v>0</v>
      </c>
    </row>
    <row r="125" spans="42:48" ht="15.75" customHeight="1" x14ac:dyDescent="0.2">
      <c r="AP125" s="628">
        <f>$AD$3</f>
        <v>0</v>
      </c>
      <c r="AQ125" s="616" t="str">
        <f>C14</f>
        <v>2LS</v>
      </c>
      <c r="AR125" s="617">
        <f>I14</f>
        <v>0</v>
      </c>
      <c r="AS125" s="617">
        <f>R14</f>
        <v>0</v>
      </c>
      <c r="AT125" s="617">
        <f>X14</f>
        <v>0</v>
      </c>
      <c r="AU125" s="618" t="str">
        <f>AD14</f>
        <v>2LS</v>
      </c>
      <c r="AV125" s="629">
        <f>$AD$3</f>
        <v>0</v>
      </c>
    </row>
    <row r="126" spans="42:48" ht="15.75" customHeight="1" x14ac:dyDescent="0.2">
      <c r="AP126" s="628">
        <f>$AE$3</f>
        <v>0</v>
      </c>
      <c r="AQ126" s="616" t="str">
        <f>D14</f>
        <v>2LS</v>
      </c>
      <c r="AR126" s="617">
        <f>J14</f>
        <v>0</v>
      </c>
      <c r="AS126" s="617">
        <f>S14</f>
        <v>0</v>
      </c>
      <c r="AT126" s="617">
        <f>Y14</f>
        <v>0</v>
      </c>
      <c r="AU126" s="618" t="str">
        <f>AE14</f>
        <v>2LS</v>
      </c>
      <c r="AV126" s="629">
        <f>$AE$3</f>
        <v>0</v>
      </c>
    </row>
    <row r="127" spans="42:48" ht="15.75" customHeight="1" x14ac:dyDescent="0.2">
      <c r="AP127" s="628">
        <f>$AF$3</f>
        <v>0</v>
      </c>
      <c r="AQ127" s="616">
        <f>E14</f>
        <v>0</v>
      </c>
      <c r="AR127" s="617">
        <f>K14</f>
        <v>0</v>
      </c>
      <c r="AS127" s="617">
        <f>T14</f>
        <v>0</v>
      </c>
      <c r="AT127" s="617">
        <f>Z14</f>
        <v>0</v>
      </c>
      <c r="AU127" s="618">
        <f>AF14</f>
        <v>0</v>
      </c>
      <c r="AV127" s="629">
        <f>$AF$3</f>
        <v>0</v>
      </c>
    </row>
    <row r="128" spans="42:48" ht="15.75" customHeight="1" x14ac:dyDescent="0.2">
      <c r="AP128" s="628">
        <f>$AG$3</f>
        <v>0</v>
      </c>
      <c r="AQ128" s="616">
        <f>F14</f>
        <v>0</v>
      </c>
      <c r="AR128" s="617">
        <f>L14</f>
        <v>0</v>
      </c>
      <c r="AS128" s="617">
        <f>U14</f>
        <v>0</v>
      </c>
      <c r="AT128" s="617">
        <f>AA14</f>
        <v>0</v>
      </c>
      <c r="AU128" s="618">
        <f>AG14</f>
        <v>0</v>
      </c>
      <c r="AV128" s="629">
        <f>$AG$3</f>
        <v>0</v>
      </c>
    </row>
    <row r="129" spans="42:48" ht="15.75" customHeight="1" x14ac:dyDescent="0.2">
      <c r="AP129" s="628">
        <f>$AI$3</f>
        <v>0</v>
      </c>
      <c r="AQ129" s="616">
        <f>G14</f>
        <v>0</v>
      </c>
      <c r="AR129" s="617">
        <f>N14</f>
        <v>0</v>
      </c>
      <c r="AS129" s="617">
        <f>V14</f>
        <v>0</v>
      </c>
      <c r="AT129" s="617">
        <f>AB14</f>
        <v>0</v>
      </c>
      <c r="AU129" s="618" t="str">
        <f>AI14</f>
        <v>2LS</v>
      </c>
      <c r="AV129" s="629">
        <f>$AI$3</f>
        <v>0</v>
      </c>
    </row>
    <row r="130" spans="42:48" ht="15.75" customHeight="1" x14ac:dyDescent="0.2">
      <c r="AP130" s="628">
        <f>$AJ$3</f>
        <v>0</v>
      </c>
      <c r="AQ130" s="616"/>
      <c r="AR130" s="617">
        <f>O14</f>
        <v>0</v>
      </c>
      <c r="AS130" s="617"/>
      <c r="AT130" s="617"/>
      <c r="AU130" s="618" t="str">
        <f>AJ14</f>
        <v>2LS</v>
      </c>
      <c r="AV130" s="629">
        <f>$AJ$3</f>
        <v>0</v>
      </c>
    </row>
    <row r="131" spans="42:48" ht="15.75" customHeight="1" x14ac:dyDescent="0.2">
      <c r="AP131" s="623">
        <f>$AK$3</f>
        <v>0</v>
      </c>
      <c r="AQ131" s="621"/>
      <c r="AR131" s="622">
        <f>P14</f>
        <v>0</v>
      </c>
      <c r="AS131" s="622"/>
      <c r="AT131" s="622"/>
      <c r="AU131" s="626" t="str">
        <f>AK14</f>
        <v>2LS</v>
      </c>
      <c r="AV131" s="625">
        <f>$AK$3</f>
        <v>0</v>
      </c>
    </row>
    <row r="132" spans="42:48" ht="15.75" customHeight="1" x14ac:dyDescent="0.2">
      <c r="AP132" s="630">
        <f>$AH$3</f>
        <v>0</v>
      </c>
      <c r="AQ132" s="631"/>
      <c r="AR132" s="632">
        <f>M14</f>
        <v>0</v>
      </c>
      <c r="AS132" s="632"/>
      <c r="AT132" s="632"/>
      <c r="AU132" s="633">
        <f>AH14</f>
        <v>0</v>
      </c>
      <c r="AV132" s="634">
        <f>$AH$3</f>
        <v>0</v>
      </c>
    </row>
    <row r="133" spans="42:48" ht="15.75" customHeight="1" x14ac:dyDescent="0.2">
      <c r="AP133" s="524"/>
      <c r="AQ133" s="524"/>
      <c r="AR133" s="524"/>
      <c r="AS133" s="524"/>
      <c r="AT133" s="524"/>
      <c r="AU133" s="524"/>
      <c r="AV133" s="524"/>
    </row>
    <row r="134" spans="42:48" ht="15.75" customHeight="1" x14ac:dyDescent="0.2">
      <c r="AP134" s="420"/>
      <c r="AQ134" s="420"/>
      <c r="AR134" s="420"/>
      <c r="AS134" s="627" t="str">
        <f>A15</f>
        <v>FERDANI ELISA</v>
      </c>
      <c r="AT134" s="420"/>
      <c r="AU134" s="420"/>
      <c r="AV134" s="420"/>
    </row>
    <row r="135" spans="42:48" ht="15.75" customHeight="1" x14ac:dyDescent="0.2">
      <c r="AP135" s="524"/>
      <c r="AQ135" s="622" t="str">
        <f>$B$1</f>
        <v>LUNEDÌ</v>
      </c>
      <c r="AR135" s="622" t="str">
        <f>$H$1</f>
        <v>MARTEDÌ</v>
      </c>
      <c r="AS135" s="622" t="str">
        <f>$Q$1</f>
        <v>MERCOLEDÌ</v>
      </c>
      <c r="AT135" s="622">
        <f>$W$1</f>
        <v>0</v>
      </c>
      <c r="AU135" s="622">
        <f>$AC$1</f>
        <v>0</v>
      </c>
      <c r="AV135" s="524"/>
    </row>
    <row r="136" spans="42:48" ht="15.75" customHeight="1" x14ac:dyDescent="0.2">
      <c r="AP136" s="628">
        <f>$AC$3</f>
        <v>0</v>
      </c>
      <c r="AQ136" s="520">
        <f>B15</f>
        <v>0</v>
      </c>
      <c r="AR136" s="521">
        <f>H15</f>
        <v>0</v>
      </c>
      <c r="AS136" s="521">
        <f>Q15</f>
        <v>0</v>
      </c>
      <c r="AT136" s="521" t="str">
        <f>W15</f>
        <v>D</v>
      </c>
      <c r="AU136" s="522" t="str">
        <f>AC15</f>
        <v>2LA</v>
      </c>
      <c r="AV136" s="629">
        <f>$AC$3</f>
        <v>0</v>
      </c>
    </row>
    <row r="137" spans="42:48" ht="15.75" customHeight="1" x14ac:dyDescent="0.2">
      <c r="AP137" s="628">
        <f>$AD$3</f>
        <v>0</v>
      </c>
      <c r="AQ137" s="616">
        <f>C15</f>
        <v>0</v>
      </c>
      <c r="AR137" s="617">
        <f>I15</f>
        <v>0</v>
      </c>
      <c r="AS137" s="617">
        <f>R15</f>
        <v>0</v>
      </c>
      <c r="AT137" s="617" t="str">
        <f>X15</f>
        <v>1LA</v>
      </c>
      <c r="AU137" s="618" t="str">
        <f>AD15</f>
        <v>1LA</v>
      </c>
      <c r="AV137" s="629">
        <f>$AD$3</f>
        <v>0</v>
      </c>
    </row>
    <row r="138" spans="42:48" ht="15.75" customHeight="1" x14ac:dyDescent="0.2">
      <c r="AP138" s="628">
        <f>$AE$3</f>
        <v>0</v>
      </c>
      <c r="AQ138" s="616">
        <f>D15</f>
        <v>0</v>
      </c>
      <c r="AR138" s="617">
        <f>J15</f>
        <v>0</v>
      </c>
      <c r="AS138" s="617">
        <f>S15</f>
        <v>0</v>
      </c>
      <c r="AT138" s="617" t="str">
        <f>Y15</f>
        <v>1LA</v>
      </c>
      <c r="AU138" s="618" t="str">
        <f>AE15</f>
        <v>1LA</v>
      </c>
      <c r="AV138" s="629">
        <f>$AE$3</f>
        <v>0</v>
      </c>
    </row>
    <row r="139" spans="42:48" ht="15.75" customHeight="1" x14ac:dyDescent="0.2">
      <c r="AP139" s="628">
        <f>$AF$3</f>
        <v>0</v>
      </c>
      <c r="AQ139" s="616" t="str">
        <f>E15</f>
        <v>D</v>
      </c>
      <c r="AR139" s="617">
        <f>K15</f>
        <v>0</v>
      </c>
      <c r="AS139" s="617">
        <f>T15</f>
        <v>0</v>
      </c>
      <c r="AT139" s="617">
        <f>Z15</f>
        <v>0</v>
      </c>
      <c r="AU139" s="618">
        <f>AF15</f>
        <v>0</v>
      </c>
      <c r="AV139" s="629">
        <f>$AF$3</f>
        <v>0</v>
      </c>
    </row>
    <row r="140" spans="42:48" ht="15.75" customHeight="1" x14ac:dyDescent="0.2">
      <c r="AP140" s="628">
        <f>$AG$3</f>
        <v>0</v>
      </c>
      <c r="AQ140" s="616" t="str">
        <f>F15</f>
        <v>1LA</v>
      </c>
      <c r="AR140" s="617" t="str">
        <f>L15</f>
        <v>2LA</v>
      </c>
      <c r="AS140" s="617">
        <f>U15</f>
        <v>0</v>
      </c>
      <c r="AT140" s="617" t="str">
        <f>AA15</f>
        <v>2LA</v>
      </c>
      <c r="AU140" s="618" t="str">
        <f>AG15</f>
        <v>Vignati</v>
      </c>
      <c r="AV140" s="629">
        <f>$AG$3</f>
        <v>0</v>
      </c>
    </row>
    <row r="141" spans="42:48" ht="15.75" customHeight="1" x14ac:dyDescent="0.2">
      <c r="AP141" s="628">
        <f>$AI$3</f>
        <v>0</v>
      </c>
      <c r="AQ141" s="616" t="str">
        <f>G15</f>
        <v>1LA</v>
      </c>
      <c r="AR141" s="617" t="str">
        <f>N15</f>
        <v>2LA</v>
      </c>
      <c r="AS141" s="617">
        <f>V15</f>
        <v>0</v>
      </c>
      <c r="AT141" s="617" t="str">
        <f>AB15</f>
        <v>Vignati</v>
      </c>
      <c r="AU141" s="618" t="str">
        <f>AI15</f>
        <v>2LA</v>
      </c>
      <c r="AV141" s="629">
        <f>$AI$3</f>
        <v>0</v>
      </c>
    </row>
    <row r="142" spans="42:48" ht="15.75" customHeight="1" x14ac:dyDescent="0.2">
      <c r="AP142" s="628">
        <f>$AJ$3</f>
        <v>0</v>
      </c>
      <c r="AQ142" s="616"/>
      <c r="AR142" s="617" t="str">
        <f>O15</f>
        <v>1LA</v>
      </c>
      <c r="AS142" s="617"/>
      <c r="AT142" s="617"/>
      <c r="AU142" s="618" t="str">
        <f>AJ15</f>
        <v>1LA</v>
      </c>
      <c r="AV142" s="629">
        <f>$AJ$3</f>
        <v>0</v>
      </c>
    </row>
    <row r="143" spans="42:48" ht="15.75" customHeight="1" x14ac:dyDescent="0.2">
      <c r="AP143" s="623">
        <f>$AK$3</f>
        <v>0</v>
      </c>
      <c r="AQ143" s="621"/>
      <c r="AR143" s="622" t="str">
        <f>P15</f>
        <v>1LA</v>
      </c>
      <c r="AS143" s="622"/>
      <c r="AT143" s="622"/>
      <c r="AU143" s="626">
        <f>AK15</f>
        <v>0</v>
      </c>
      <c r="AV143" s="625">
        <f>$AK$3</f>
        <v>0</v>
      </c>
    </row>
    <row r="144" spans="42:48" ht="15.75" customHeight="1" x14ac:dyDescent="0.2">
      <c r="AP144" s="630">
        <f>$AH$3</f>
        <v>0</v>
      </c>
      <c r="AQ144" s="631"/>
      <c r="AR144" s="632">
        <f>M15</f>
        <v>0</v>
      </c>
      <c r="AS144" s="632"/>
      <c r="AT144" s="632"/>
      <c r="AU144" s="633" t="str">
        <f>AH15</f>
        <v>2LA</v>
      </c>
      <c r="AV144" s="634">
        <f>$AH$3</f>
        <v>0</v>
      </c>
    </row>
    <row r="145" spans="42:48" ht="15.75" customHeight="1" x14ac:dyDescent="0.2"/>
    <row r="146" spans="42:48" ht="15.75" customHeight="1" x14ac:dyDescent="0.2">
      <c r="AP146" s="420"/>
      <c r="AQ146" s="420"/>
      <c r="AR146" s="420"/>
      <c r="AS146" s="627" t="str">
        <f>A16</f>
        <v>FERRAZZI GIULIA</v>
      </c>
      <c r="AT146" s="420"/>
      <c r="AU146" s="420"/>
      <c r="AV146" s="420"/>
    </row>
    <row r="147" spans="42:48" ht="15.75" customHeight="1" x14ac:dyDescent="0.2">
      <c r="AP147" s="524"/>
      <c r="AQ147" s="622" t="str">
        <f>$B$1</f>
        <v>LUNEDÌ</v>
      </c>
      <c r="AR147" s="622" t="str">
        <f>$H$1</f>
        <v>MARTEDÌ</v>
      </c>
      <c r="AS147" s="622" t="str">
        <f>$Q$1</f>
        <v>MERCOLEDÌ</v>
      </c>
      <c r="AT147" s="622">
        <f>$W$1</f>
        <v>0</v>
      </c>
      <c r="AU147" s="622">
        <f>$AC$1</f>
        <v>0</v>
      </c>
      <c r="AV147" s="524"/>
    </row>
    <row r="148" spans="42:48" ht="15.75" customHeight="1" x14ac:dyDescent="0.2">
      <c r="AP148" s="628">
        <f>$AC$3</f>
        <v>0</v>
      </c>
      <c r="AQ148" s="520">
        <f>B16</f>
        <v>0</v>
      </c>
      <c r="AR148" s="521">
        <f>H16</f>
        <v>0</v>
      </c>
      <c r="AS148" s="521">
        <f>Q16</f>
        <v>0</v>
      </c>
      <c r="AT148" s="521">
        <f>W16</f>
        <v>0</v>
      </c>
      <c r="AU148" s="522" t="str">
        <f>AC16</f>
        <v>1LS</v>
      </c>
      <c r="AV148" s="629">
        <f>$AC$3</f>
        <v>0</v>
      </c>
    </row>
    <row r="149" spans="42:48" ht="15.75" customHeight="1" x14ac:dyDescent="0.2">
      <c r="AP149" s="628">
        <f>$AD$3</f>
        <v>0</v>
      </c>
      <c r="AQ149" s="616" t="str">
        <f>C16</f>
        <v>1LS</v>
      </c>
      <c r="AR149" s="617">
        <f>I16</f>
        <v>0</v>
      </c>
      <c r="AS149" s="617">
        <f>R16</f>
        <v>0</v>
      </c>
      <c r="AT149" s="617">
        <f>X16</f>
        <v>0</v>
      </c>
      <c r="AU149" s="618" t="str">
        <f>AD16</f>
        <v>4LS</v>
      </c>
      <c r="AV149" s="629">
        <f>$AD$3</f>
        <v>0</v>
      </c>
    </row>
    <row r="150" spans="42:48" ht="15.75" customHeight="1" x14ac:dyDescent="0.2">
      <c r="AP150" s="628">
        <f>$AE$3</f>
        <v>0</v>
      </c>
      <c r="AQ150" s="616" t="str">
        <f>D16</f>
        <v>1LS</v>
      </c>
      <c r="AR150" s="617">
        <f>J16</f>
        <v>0</v>
      </c>
      <c r="AS150" s="617">
        <f>S16</f>
        <v>0</v>
      </c>
      <c r="AT150" s="617">
        <f>Y16</f>
        <v>0</v>
      </c>
      <c r="AU150" s="618" t="str">
        <f>AE16</f>
        <v>4LS</v>
      </c>
      <c r="AV150" s="629">
        <f>$AE$3</f>
        <v>0</v>
      </c>
    </row>
    <row r="151" spans="42:48" ht="15.75" customHeight="1" x14ac:dyDescent="0.2">
      <c r="AP151" s="628">
        <f>$AF$3</f>
        <v>0</v>
      </c>
      <c r="AQ151" s="616">
        <f>E16</f>
        <v>0</v>
      </c>
      <c r="AR151" s="617">
        <f>K16</f>
        <v>0</v>
      </c>
      <c r="AS151" s="617">
        <f>T16</f>
        <v>0</v>
      </c>
      <c r="AT151" s="617">
        <f>Z16</f>
        <v>0</v>
      </c>
      <c r="AU151" s="618" t="str">
        <f>AF16</f>
        <v>D</v>
      </c>
      <c r="AV151" s="629">
        <f>$AF$3</f>
        <v>0</v>
      </c>
    </row>
    <row r="152" spans="42:48" ht="15.75" customHeight="1" x14ac:dyDescent="0.2">
      <c r="AP152" s="628">
        <f>$AG$3</f>
        <v>0</v>
      </c>
      <c r="AQ152" s="616" t="str">
        <f>F16</f>
        <v>4LS</v>
      </c>
      <c r="AR152" s="617">
        <f>L16</f>
        <v>0</v>
      </c>
      <c r="AS152" s="617">
        <f>U16</f>
        <v>0</v>
      </c>
      <c r="AT152" s="617" t="e">
        <f>AA16</f>
        <v>#REF!</v>
      </c>
      <c r="AU152" s="618" t="str">
        <f>AG16</f>
        <v>4LS</v>
      </c>
      <c r="AV152" s="629">
        <f>$AG$3</f>
        <v>0</v>
      </c>
    </row>
    <row r="153" spans="42:48" ht="15.75" customHeight="1" x14ac:dyDescent="0.2">
      <c r="AP153" s="628">
        <f>$AI$3</f>
        <v>0</v>
      </c>
      <c r="AQ153" s="616" t="str">
        <f>G16</f>
        <v>4LS</v>
      </c>
      <c r="AR153" s="617">
        <f>N16</f>
        <v>0</v>
      </c>
      <c r="AS153" s="617">
        <f>V16</f>
        <v>0</v>
      </c>
      <c r="AT153" s="617" t="str">
        <f>AB16</f>
        <v>4LS</v>
      </c>
      <c r="AU153" s="618" t="str">
        <f>AI16</f>
        <v>1LS</v>
      </c>
      <c r="AV153" s="629">
        <f>$AI$3</f>
        <v>0</v>
      </c>
    </row>
    <row r="154" spans="42:48" ht="15.75" customHeight="1" x14ac:dyDescent="0.2">
      <c r="AP154" s="628">
        <f>$AJ$3</f>
        <v>0</v>
      </c>
      <c r="AQ154" s="616"/>
      <c r="AR154" s="617">
        <f>O16</f>
        <v>0</v>
      </c>
      <c r="AS154" s="617"/>
      <c r="AT154" s="617"/>
      <c r="AU154" s="618" t="str">
        <f>AJ16</f>
        <v>4LS</v>
      </c>
      <c r="AV154" s="629">
        <f>$AJ$3</f>
        <v>0</v>
      </c>
    </row>
    <row r="155" spans="42:48" ht="15.75" customHeight="1" x14ac:dyDescent="0.2">
      <c r="AP155" s="623">
        <f>$AK$3</f>
        <v>0</v>
      </c>
      <c r="AQ155" s="621"/>
      <c r="AR155" s="622">
        <f>P16</f>
        <v>0</v>
      </c>
      <c r="AS155" s="622"/>
      <c r="AT155" s="622"/>
      <c r="AU155" s="626">
        <f>AK16</f>
        <v>0</v>
      </c>
      <c r="AV155" s="625">
        <f>$AK$3</f>
        <v>0</v>
      </c>
    </row>
    <row r="156" spans="42:48" ht="15.75" customHeight="1" x14ac:dyDescent="0.2">
      <c r="AP156" s="630">
        <f>$AH$3</f>
        <v>0</v>
      </c>
      <c r="AQ156" s="631"/>
      <c r="AR156" s="632">
        <f>M16</f>
        <v>0</v>
      </c>
      <c r="AS156" s="632"/>
      <c r="AT156" s="632"/>
      <c r="AU156" s="633" t="str">
        <f>AH16</f>
        <v>1LS</v>
      </c>
      <c r="AV156" s="634">
        <f>$AH$3</f>
        <v>0</v>
      </c>
    </row>
    <row r="157" spans="42:48" ht="15.75" customHeight="1" x14ac:dyDescent="0.2">
      <c r="AP157" s="524"/>
      <c r="AQ157" s="524"/>
      <c r="AR157" s="524"/>
      <c r="AS157" s="524"/>
      <c r="AT157" s="524"/>
      <c r="AU157" s="524"/>
      <c r="AV157" s="524"/>
    </row>
    <row r="158" spans="42:48" ht="15.75" customHeight="1" x14ac:dyDescent="0.2">
      <c r="AP158" s="420"/>
      <c r="AQ158" s="420"/>
      <c r="AR158" s="420"/>
      <c r="AS158" s="627" t="str">
        <f>A17</f>
        <v>RICOTTI LORENZO</v>
      </c>
      <c r="AT158" s="420"/>
      <c r="AU158" s="420"/>
      <c r="AV158" s="420"/>
    </row>
    <row r="159" spans="42:48" ht="15.75" customHeight="1" x14ac:dyDescent="0.2">
      <c r="AP159" s="524"/>
      <c r="AQ159" s="622" t="str">
        <f>$B$1</f>
        <v>LUNEDÌ</v>
      </c>
      <c r="AR159" s="622" t="str">
        <f>$H$1</f>
        <v>MARTEDÌ</v>
      </c>
      <c r="AS159" s="622" t="str">
        <f>$Q$1</f>
        <v>MERCOLEDÌ</v>
      </c>
      <c r="AT159" s="622">
        <f>$W$1</f>
        <v>0</v>
      </c>
      <c r="AU159" s="622">
        <f>$AC$1</f>
        <v>0</v>
      </c>
      <c r="AV159" s="524"/>
    </row>
    <row r="160" spans="42:48" ht="15.75" customHeight="1" x14ac:dyDescent="0.2">
      <c r="AP160" s="628">
        <f>$AC$3</f>
        <v>0</v>
      </c>
      <c r="AQ160" s="520" t="str">
        <f>B17</f>
        <v>2SA</v>
      </c>
      <c r="AR160" s="521" t="str">
        <f>H17</f>
        <v>1LS/SA</v>
      </c>
      <c r="AS160" s="521" t="str">
        <f>Q17</f>
        <v>1LS</v>
      </c>
      <c r="AT160" s="521">
        <f>W17</f>
        <v>0</v>
      </c>
      <c r="AU160" s="522" t="str">
        <f>AC17</f>
        <v>2SA</v>
      </c>
      <c r="AV160" s="629">
        <f>$AC$3</f>
        <v>0</v>
      </c>
    </row>
    <row r="161" spans="42:48" ht="15.75" customHeight="1" x14ac:dyDescent="0.2">
      <c r="AP161" s="628">
        <f>$AD$3</f>
        <v>0</v>
      </c>
      <c r="AQ161" s="616" t="str">
        <f>C17</f>
        <v>2SA</v>
      </c>
      <c r="AR161" s="617" t="str">
        <f>I17</f>
        <v>1LS/SA</v>
      </c>
      <c r="AS161" s="617" t="str">
        <f>R17</f>
        <v>1LS</v>
      </c>
      <c r="AT161" s="617">
        <f>X17</f>
        <v>0</v>
      </c>
      <c r="AU161" s="618" t="str">
        <f>AD17</f>
        <v>1LS/SA</v>
      </c>
      <c r="AV161" s="629">
        <f>$AD$3</f>
        <v>0</v>
      </c>
    </row>
    <row r="162" spans="42:48" ht="15.75" customHeight="1" x14ac:dyDescent="0.2">
      <c r="AP162" s="628">
        <f>$AE$3</f>
        <v>0</v>
      </c>
      <c r="AQ162" s="616">
        <f>D17</f>
        <v>0</v>
      </c>
      <c r="AR162" s="617">
        <f>J17</f>
        <v>0</v>
      </c>
      <c r="AS162" s="617" t="str">
        <f>S17</f>
        <v>1LS/SA</v>
      </c>
      <c r="AT162" s="617">
        <f>Y17</f>
        <v>0</v>
      </c>
      <c r="AU162" s="618" t="str">
        <f>AE17</f>
        <v>1LS/SA</v>
      </c>
      <c r="AV162" s="629">
        <f>$AE$3</f>
        <v>0</v>
      </c>
    </row>
    <row r="163" spans="42:48" ht="15.75" customHeight="1" x14ac:dyDescent="0.2">
      <c r="AP163" s="628">
        <f>$AF$3</f>
        <v>0</v>
      </c>
      <c r="AQ163" s="616" t="str">
        <f>E17</f>
        <v>2LS</v>
      </c>
      <c r="AR163" s="617" t="str">
        <f>K17</f>
        <v>1LS</v>
      </c>
      <c r="AS163" s="617" t="str">
        <f>T17</f>
        <v>D</v>
      </c>
      <c r="AT163" s="617">
        <f>Z17</f>
        <v>0</v>
      </c>
      <c r="AU163" s="618">
        <f>AF17</f>
        <v>0</v>
      </c>
      <c r="AV163" s="629">
        <f>$AF$3</f>
        <v>0</v>
      </c>
    </row>
    <row r="164" spans="42:48" ht="15.75" customHeight="1" x14ac:dyDescent="0.2">
      <c r="AP164" s="628">
        <f>$AG$3</f>
        <v>0</v>
      </c>
      <c r="AQ164" s="616" t="str">
        <f>F17</f>
        <v>2LS</v>
      </c>
      <c r="AR164" s="617" t="str">
        <f>L17</f>
        <v>2SA</v>
      </c>
      <c r="AS164" s="617" t="str">
        <f>U17</f>
        <v>1LS/SA</v>
      </c>
      <c r="AT164" s="617">
        <f>AA17</f>
        <v>0</v>
      </c>
      <c r="AU164" s="618">
        <f>AG17</f>
        <v>0</v>
      </c>
      <c r="AV164" s="629">
        <f>$AG$3</f>
        <v>0</v>
      </c>
    </row>
    <row r="165" spans="42:48" ht="15.75" customHeight="1" x14ac:dyDescent="0.2">
      <c r="AP165" s="628">
        <f>$AI$3</f>
        <v>0</v>
      </c>
      <c r="AQ165" s="616" t="str">
        <f>G17</f>
        <v>1LS/SA</v>
      </c>
      <c r="AR165" s="617">
        <f>N17</f>
        <v>0</v>
      </c>
      <c r="AS165" s="617">
        <f>V17</f>
        <v>0</v>
      </c>
      <c r="AT165" s="617">
        <f>AB17</f>
        <v>0</v>
      </c>
      <c r="AU165" s="618" t="str">
        <f>AI17</f>
        <v>2SA</v>
      </c>
      <c r="AV165" s="629">
        <f>$AI$3</f>
        <v>0</v>
      </c>
    </row>
    <row r="166" spans="42:48" ht="15.75" customHeight="1" x14ac:dyDescent="0.2">
      <c r="AP166" s="628">
        <f>$AJ$3</f>
        <v>0</v>
      </c>
      <c r="AQ166" s="616"/>
      <c r="AR166" s="617">
        <f>O17</f>
        <v>0</v>
      </c>
      <c r="AS166" s="617"/>
      <c r="AT166" s="617"/>
      <c r="AU166" s="618" t="str">
        <f>AJ17</f>
        <v>D</v>
      </c>
      <c r="AV166" s="629">
        <f>$AJ$3</f>
        <v>0</v>
      </c>
    </row>
    <row r="167" spans="42:48" ht="15.75" customHeight="1" x14ac:dyDescent="0.2">
      <c r="AP167" s="623">
        <f>$AK$3</f>
        <v>0</v>
      </c>
      <c r="AQ167" s="621"/>
      <c r="AR167" s="622">
        <f>P17</f>
        <v>0</v>
      </c>
      <c r="AS167" s="622"/>
      <c r="AT167" s="622"/>
      <c r="AU167" s="626" t="str">
        <f>AK17</f>
        <v>2SA</v>
      </c>
      <c r="AV167" s="625">
        <f>$AK$3</f>
        <v>0</v>
      </c>
    </row>
    <row r="168" spans="42:48" ht="15.75" customHeight="1" x14ac:dyDescent="0.2">
      <c r="AP168" s="630">
        <f>$AH$3</f>
        <v>0</v>
      </c>
      <c r="AQ168" s="631"/>
      <c r="AR168" s="632" t="str">
        <f>M17</f>
        <v>2SA</v>
      </c>
      <c r="AS168" s="632"/>
      <c r="AT168" s="632"/>
      <c r="AU168" s="633" t="str">
        <f>AH17</f>
        <v>2LS</v>
      </c>
      <c r="AV168" s="634">
        <f>$AH$3</f>
        <v>0</v>
      </c>
    </row>
    <row r="169" spans="42:48" ht="15.75" customHeight="1" x14ac:dyDescent="0.2">
      <c r="AP169" s="524"/>
      <c r="AQ169" s="524"/>
      <c r="AR169" s="524"/>
      <c r="AS169" s="524"/>
      <c r="AT169" s="524"/>
      <c r="AU169" s="524"/>
      <c r="AV169" s="524"/>
    </row>
    <row r="170" spans="42:48" ht="15.75" customHeight="1" x14ac:dyDescent="0.2">
      <c r="AP170" s="420"/>
      <c r="AQ170" s="420"/>
      <c r="AR170" s="420"/>
      <c r="AS170" s="627" t="str">
        <f>A18</f>
        <v>LO CICERO GIOVANNA</v>
      </c>
      <c r="AT170" s="420"/>
      <c r="AU170" s="420"/>
      <c r="AV170" s="420"/>
    </row>
    <row r="171" spans="42:48" ht="15.75" customHeight="1" x14ac:dyDescent="0.2">
      <c r="AP171" s="524"/>
      <c r="AQ171" s="622" t="str">
        <f>$B$1</f>
        <v>LUNEDÌ</v>
      </c>
      <c r="AR171" s="622" t="str">
        <f>$H$1</f>
        <v>MARTEDÌ</v>
      </c>
      <c r="AS171" s="622" t="str">
        <f>$Q$1</f>
        <v>MERCOLEDÌ</v>
      </c>
      <c r="AT171" s="622">
        <f>$W$1</f>
        <v>0</v>
      </c>
      <c r="AU171" s="622">
        <f>$AC$1</f>
        <v>0</v>
      </c>
      <c r="AV171" s="524"/>
    </row>
    <row r="172" spans="42:48" ht="15.75" customHeight="1" x14ac:dyDescent="0.2">
      <c r="AP172" s="628">
        <f>$AC$3</f>
        <v>0</v>
      </c>
      <c r="AQ172" s="520">
        <f>B18</f>
        <v>0</v>
      </c>
      <c r="AR172" s="521" t="str">
        <f>H18</f>
        <v>3SA</v>
      </c>
      <c r="AS172" s="521" t="str">
        <f>Q18</f>
        <v>3SA</v>
      </c>
      <c r="AT172" s="521">
        <f>W18</f>
        <v>0</v>
      </c>
      <c r="AU172" s="522">
        <f>AC18</f>
        <v>0</v>
      </c>
      <c r="AV172" s="629">
        <f>$AC$3</f>
        <v>0</v>
      </c>
    </row>
    <row r="173" spans="42:48" ht="15.75" customHeight="1" x14ac:dyDescent="0.2">
      <c r="AP173" s="628">
        <f>$AD$3</f>
        <v>0</v>
      </c>
      <c r="AQ173" s="616">
        <f>C18</f>
        <v>0</v>
      </c>
      <c r="AR173" s="617" t="str">
        <f>I18</f>
        <v>3SA</v>
      </c>
      <c r="AS173" s="617" t="str">
        <f>R18</f>
        <v>5SA</v>
      </c>
      <c r="AT173" s="617">
        <f>X18</f>
        <v>0</v>
      </c>
      <c r="AU173" s="618" t="str">
        <f>AD18</f>
        <v>5SA</v>
      </c>
      <c r="AV173" s="629">
        <f>$AD$3</f>
        <v>0</v>
      </c>
    </row>
    <row r="174" spans="42:48" ht="15.75" customHeight="1" x14ac:dyDescent="0.2">
      <c r="AP174" s="628">
        <f>$AE$3</f>
        <v>0</v>
      </c>
      <c r="AQ174" s="616">
        <f>D18</f>
        <v>0</v>
      </c>
      <c r="AR174" s="617" t="str">
        <f>J18</f>
        <v>4LA</v>
      </c>
      <c r="AS174" s="617" t="str">
        <f>S18</f>
        <v>5SA</v>
      </c>
      <c r="AT174" s="617">
        <f>Y18</f>
        <v>0</v>
      </c>
      <c r="AU174" s="618" t="str">
        <f>AE18</f>
        <v>4LA</v>
      </c>
      <c r="AV174" s="629">
        <f>$AE$3</f>
        <v>0</v>
      </c>
    </row>
    <row r="175" spans="42:48" ht="15.75" customHeight="1" x14ac:dyDescent="0.2">
      <c r="AP175" s="628">
        <f>$AF$3</f>
        <v>0</v>
      </c>
      <c r="AQ175" s="616">
        <f>E18</f>
        <v>0</v>
      </c>
      <c r="AR175" s="617" t="str">
        <f>K18</f>
        <v>1LA</v>
      </c>
      <c r="AS175" s="617" t="str">
        <f>T18</f>
        <v>2LA</v>
      </c>
      <c r="AT175" s="617">
        <f>Z18</f>
        <v>0</v>
      </c>
      <c r="AU175" s="618" t="str">
        <f>AF18</f>
        <v>5SA</v>
      </c>
      <c r="AV175" s="629">
        <f>$AF$3</f>
        <v>0</v>
      </c>
    </row>
    <row r="176" spans="42:48" ht="15.75" customHeight="1" x14ac:dyDescent="0.2">
      <c r="AP176" s="628">
        <f>$AG$3</f>
        <v>0</v>
      </c>
      <c r="AQ176" s="616">
        <f>F18</f>
        <v>0</v>
      </c>
      <c r="AR176" s="617" t="str">
        <f>L18</f>
        <v>D</v>
      </c>
      <c r="AS176" s="617" t="str">
        <f>U18</f>
        <v>D</v>
      </c>
      <c r="AT176" s="617">
        <f>AA18</f>
        <v>0</v>
      </c>
      <c r="AU176" s="618" t="str">
        <f>AG18</f>
        <v>4LA</v>
      </c>
      <c r="AV176" s="629">
        <f>$AG$3</f>
        <v>0</v>
      </c>
    </row>
    <row r="177" spans="42:48" ht="15.75" customHeight="1" x14ac:dyDescent="0.2">
      <c r="AP177" s="628">
        <f>$AI$3</f>
        <v>0</v>
      </c>
      <c r="AQ177" s="616">
        <f>G18</f>
        <v>0</v>
      </c>
      <c r="AR177" s="617">
        <f>N18</f>
        <v>0</v>
      </c>
      <c r="AS177" s="617">
        <f>V18</f>
        <v>0</v>
      </c>
      <c r="AT177" s="617">
        <f>AB18</f>
        <v>0</v>
      </c>
      <c r="AU177" s="618" t="str">
        <f>AI18</f>
        <v>3SA</v>
      </c>
      <c r="AV177" s="629">
        <f>$AI$3</f>
        <v>0</v>
      </c>
    </row>
    <row r="178" spans="42:48" ht="15.75" customHeight="1" x14ac:dyDescent="0.2">
      <c r="AP178" s="628">
        <f>$AJ$3</f>
        <v>0</v>
      </c>
      <c r="AQ178" s="616"/>
      <c r="AR178" s="617">
        <f>O18</f>
        <v>0</v>
      </c>
      <c r="AS178" s="617"/>
      <c r="AT178" s="617"/>
      <c r="AU178" s="618">
        <f>AJ18</f>
        <v>0</v>
      </c>
      <c r="AV178" s="629">
        <f>$AJ$3</f>
        <v>0</v>
      </c>
    </row>
    <row r="179" spans="42:48" ht="15.75" customHeight="1" x14ac:dyDescent="0.2">
      <c r="AP179" s="623">
        <f>$AK$3</f>
        <v>0</v>
      </c>
      <c r="AQ179" s="621"/>
      <c r="AR179" s="622">
        <f>P18</f>
        <v>0</v>
      </c>
      <c r="AS179" s="622"/>
      <c r="AT179" s="622"/>
      <c r="AU179" s="626">
        <f>AK18</f>
        <v>0</v>
      </c>
      <c r="AV179" s="625">
        <f>$AK$3</f>
        <v>0</v>
      </c>
    </row>
    <row r="180" spans="42:48" ht="15.75" customHeight="1" x14ac:dyDescent="0.2">
      <c r="AP180" s="630">
        <f>$AH$3</f>
        <v>0</v>
      </c>
      <c r="AQ180" s="631"/>
      <c r="AR180" s="632">
        <f>M18</f>
        <v>0</v>
      </c>
      <c r="AS180" s="632"/>
      <c r="AT180" s="632"/>
      <c r="AU180" s="633" t="str">
        <f>AH18</f>
        <v>4LA</v>
      </c>
      <c r="AV180" s="634">
        <f>$AH$3</f>
        <v>0</v>
      </c>
    </row>
    <row r="181" spans="42:48" ht="15.75" customHeight="1" x14ac:dyDescent="0.2">
      <c r="AP181" s="524"/>
      <c r="AQ181" s="524"/>
      <c r="AR181" s="524"/>
      <c r="AS181" s="524"/>
      <c r="AT181" s="524"/>
      <c r="AU181" s="524"/>
      <c r="AV181" s="524"/>
    </row>
    <row r="182" spans="42:48" ht="15.75" customHeight="1" x14ac:dyDescent="0.2">
      <c r="AP182" s="420"/>
      <c r="AQ182" s="420"/>
      <c r="AR182" s="420"/>
      <c r="AS182" s="627" t="str">
        <f>A19</f>
        <v>VACONDIO CHIARA</v>
      </c>
      <c r="AT182" s="420"/>
      <c r="AU182" s="420"/>
      <c r="AV182" s="420"/>
    </row>
    <row r="183" spans="42:48" ht="15.75" customHeight="1" x14ac:dyDescent="0.2">
      <c r="AP183" s="524"/>
      <c r="AQ183" s="622" t="str">
        <f>$B$1</f>
        <v>LUNEDÌ</v>
      </c>
      <c r="AR183" s="622" t="str">
        <f>$H$1</f>
        <v>MARTEDÌ</v>
      </c>
      <c r="AS183" s="622" t="str">
        <f>$Q$1</f>
        <v>MERCOLEDÌ</v>
      </c>
      <c r="AT183" s="622">
        <f>$W$1</f>
        <v>0</v>
      </c>
      <c r="AU183" s="622">
        <f>$AC$1</f>
        <v>0</v>
      </c>
      <c r="AV183" s="524"/>
    </row>
    <row r="184" spans="42:48" ht="15.75" customHeight="1" x14ac:dyDescent="0.2">
      <c r="AP184" s="628">
        <f>$AC$3</f>
        <v>0</v>
      </c>
      <c r="AQ184" s="520">
        <f>B19</f>
        <v>0</v>
      </c>
      <c r="AR184" s="521" t="str">
        <f>H19</f>
        <v>5SA</v>
      </c>
      <c r="AS184" s="521" t="str">
        <f>Q19</f>
        <v>5SA</v>
      </c>
      <c r="AT184" s="521">
        <f>W19</f>
        <v>0</v>
      </c>
      <c r="AU184" s="522" t="str">
        <f>AC19</f>
        <v>4SA</v>
      </c>
      <c r="AV184" s="629">
        <f>$AC$3</f>
        <v>0</v>
      </c>
    </row>
    <row r="185" spans="42:48" ht="15.75" customHeight="1" x14ac:dyDescent="0.2">
      <c r="AP185" s="628">
        <f>$AD$3</f>
        <v>0</v>
      </c>
      <c r="AQ185" s="616">
        <f>C19</f>
        <v>0</v>
      </c>
      <c r="AR185" s="617" t="str">
        <f>I19</f>
        <v>4SA</v>
      </c>
      <c r="AS185" s="617" t="str">
        <f>R19</f>
        <v>3SA</v>
      </c>
      <c r="AT185" s="617">
        <f>X19</f>
        <v>0</v>
      </c>
      <c r="AU185" s="618">
        <f>AD19</f>
        <v>0</v>
      </c>
      <c r="AV185" s="629">
        <f>$AD$3</f>
        <v>0</v>
      </c>
    </row>
    <row r="186" spans="42:48" ht="15.75" customHeight="1" x14ac:dyDescent="0.2">
      <c r="AP186" s="628">
        <f>$AE$3</f>
        <v>0</v>
      </c>
      <c r="AQ186" s="616">
        <f>D19</f>
        <v>0</v>
      </c>
      <c r="AR186" s="617">
        <f>J19</f>
        <v>0</v>
      </c>
      <c r="AS186" s="617">
        <f>S19</f>
        <v>0</v>
      </c>
      <c r="AT186" s="617">
        <f>Y19</f>
        <v>0</v>
      </c>
      <c r="AU186" s="618" t="str">
        <f>AE19</f>
        <v>5SA</v>
      </c>
      <c r="AV186" s="629">
        <f>$AE$3</f>
        <v>0</v>
      </c>
    </row>
    <row r="187" spans="42:48" ht="15.75" customHeight="1" x14ac:dyDescent="0.2">
      <c r="AP187" s="628">
        <f>$AF$3</f>
        <v>0</v>
      </c>
      <c r="AQ187" s="616" t="str">
        <f>E19</f>
        <v>5SA</v>
      </c>
      <c r="AR187" s="617" t="str">
        <f>K19</f>
        <v>3SA</v>
      </c>
      <c r="AS187" s="617" t="str">
        <f>T19</f>
        <v>3SA</v>
      </c>
      <c r="AT187" s="617" t="str">
        <f>Z19</f>
        <v>3SA</v>
      </c>
      <c r="AU187" s="618" t="str">
        <f>AF19</f>
        <v>4SA</v>
      </c>
      <c r="AV187" s="629">
        <f>$AF$3</f>
        <v>0</v>
      </c>
    </row>
    <row r="188" spans="42:48" ht="15.75" customHeight="1" x14ac:dyDescent="0.2">
      <c r="AP188" s="628">
        <f>$AG$3</f>
        <v>0</v>
      </c>
      <c r="AQ188" s="616" t="str">
        <f>F19</f>
        <v>3SA</v>
      </c>
      <c r="AR188" s="617" t="str">
        <f>L19</f>
        <v>3SA</v>
      </c>
      <c r="AS188" s="617" t="str">
        <f>U19</f>
        <v>5SA</v>
      </c>
      <c r="AT188" s="617" t="str">
        <f>AA19</f>
        <v>3SA</v>
      </c>
      <c r="AU188" s="618" t="str">
        <f>AG19</f>
        <v>D</v>
      </c>
      <c r="AV188" s="629">
        <f>$AG$3</f>
        <v>0</v>
      </c>
    </row>
    <row r="189" spans="42:48" ht="15.75" customHeight="1" x14ac:dyDescent="0.2">
      <c r="AP189" s="628">
        <f>$AI$3</f>
        <v>0</v>
      </c>
      <c r="AQ189" s="616" t="str">
        <f>G19</f>
        <v>D</v>
      </c>
      <c r="AR189" s="617">
        <f>N19</f>
        <v>0</v>
      </c>
      <c r="AS189" s="617" t="str">
        <f>V19</f>
        <v>4SA</v>
      </c>
      <c r="AT189" s="617">
        <f>AB19</f>
        <v>0</v>
      </c>
      <c r="AU189" s="618">
        <f>AI19</f>
        <v>0</v>
      </c>
      <c r="AV189" s="629">
        <f>$AI$3</f>
        <v>0</v>
      </c>
    </row>
    <row r="190" spans="42:48" ht="15.75" customHeight="1" x14ac:dyDescent="0.2">
      <c r="AP190" s="628">
        <f>$AJ$3</f>
        <v>0</v>
      </c>
      <c r="AQ190" s="616"/>
      <c r="AR190" s="617">
        <f>O19</f>
        <v>0</v>
      </c>
      <c r="AS190" s="617"/>
      <c r="AT190" s="617"/>
      <c r="AU190" s="618">
        <f>AJ19</f>
        <v>0</v>
      </c>
      <c r="AV190" s="629">
        <f>$AJ$3</f>
        <v>0</v>
      </c>
    </row>
    <row r="191" spans="42:48" ht="15.75" customHeight="1" x14ac:dyDescent="0.2">
      <c r="AP191" s="623">
        <f>$AK$3</f>
        <v>0</v>
      </c>
      <c r="AQ191" s="621"/>
      <c r="AR191" s="622">
        <f>P19</f>
        <v>0</v>
      </c>
      <c r="AS191" s="622"/>
      <c r="AT191" s="622"/>
      <c r="AU191" s="626" t="str">
        <f>AK19</f>
        <v>5SA</v>
      </c>
      <c r="AV191" s="625">
        <f>$AK$3</f>
        <v>0</v>
      </c>
    </row>
    <row r="192" spans="42:48" ht="15.75" customHeight="1" x14ac:dyDescent="0.2">
      <c r="AP192" s="630">
        <f>$AH$3</f>
        <v>0</v>
      </c>
      <c r="AQ192" s="631"/>
      <c r="AR192" s="632">
        <f>M19</f>
        <v>0</v>
      </c>
      <c r="AS192" s="632"/>
      <c r="AT192" s="632"/>
      <c r="AU192" s="633" t="str">
        <f>AH19</f>
        <v>5SA</v>
      </c>
      <c r="AV192" s="634">
        <f>$AH$3</f>
        <v>0</v>
      </c>
    </row>
    <row r="193" spans="42:48" ht="15.75" customHeight="1" x14ac:dyDescent="0.2"/>
    <row r="194" spans="42:48" ht="15.75" customHeight="1" x14ac:dyDescent="0.2">
      <c r="AP194" s="420"/>
      <c r="AQ194" s="420"/>
      <c r="AR194" s="420"/>
      <c r="AS194" s="627" t="str">
        <f>A20</f>
        <v>LUCINI STEFANO</v>
      </c>
      <c r="AT194" s="420"/>
      <c r="AU194" s="420"/>
      <c r="AV194" s="420"/>
    </row>
    <row r="195" spans="42:48" ht="15.75" customHeight="1" x14ac:dyDescent="0.2">
      <c r="AP195" s="524"/>
      <c r="AQ195" s="622" t="str">
        <f>$B$1</f>
        <v>LUNEDÌ</v>
      </c>
      <c r="AR195" s="622" t="str">
        <f>$H$1</f>
        <v>MARTEDÌ</v>
      </c>
      <c r="AS195" s="622" t="str">
        <f>$Q$1</f>
        <v>MERCOLEDÌ</v>
      </c>
      <c r="AT195" s="622">
        <f>$W$1</f>
        <v>0</v>
      </c>
      <c r="AU195" s="622">
        <f>$AC$1</f>
        <v>0</v>
      </c>
      <c r="AV195" s="524"/>
    </row>
    <row r="196" spans="42:48" ht="15.75" customHeight="1" x14ac:dyDescent="0.2">
      <c r="AP196" s="628">
        <f>$AC$3</f>
        <v>0</v>
      </c>
      <c r="AQ196" s="520">
        <f>B20</f>
        <v>0</v>
      </c>
      <c r="AR196" s="521" t="str">
        <f>H20</f>
        <v>5LA-Arch</v>
      </c>
      <c r="AS196" s="521">
        <f>Q20</f>
        <v>0</v>
      </c>
      <c r="AT196" s="521">
        <f>W20</f>
        <v>0</v>
      </c>
      <c r="AU196" s="522" t="str">
        <f>AC20</f>
        <v>5LA-Arch</v>
      </c>
      <c r="AV196" s="629">
        <f>$AC$3</f>
        <v>0</v>
      </c>
    </row>
    <row r="197" spans="42:48" ht="15.75" customHeight="1" x14ac:dyDescent="0.2">
      <c r="AP197" s="628">
        <f>$AD$3</f>
        <v>0</v>
      </c>
      <c r="AQ197" s="616">
        <f>C20</f>
        <v>0</v>
      </c>
      <c r="AR197" s="617" t="str">
        <f>I20</f>
        <v>5LA-Arch</v>
      </c>
      <c r="AS197" s="617">
        <f>R20</f>
        <v>0</v>
      </c>
      <c r="AT197" s="617">
        <f>X20</f>
        <v>0</v>
      </c>
      <c r="AU197" s="618" t="str">
        <f>AD20</f>
        <v>5LA-Arch</v>
      </c>
      <c r="AV197" s="629">
        <f>$AD$3</f>
        <v>0</v>
      </c>
    </row>
    <row r="198" spans="42:48" ht="15.75" customHeight="1" x14ac:dyDescent="0.2">
      <c r="AP198" s="628">
        <f>$AE$3</f>
        <v>0</v>
      </c>
      <c r="AQ198" s="616">
        <f>D20</f>
        <v>0</v>
      </c>
      <c r="AR198" s="617" t="str">
        <f>J20</f>
        <v>5LA-Arch</v>
      </c>
      <c r="AS198" s="617">
        <f>S20</f>
        <v>0</v>
      </c>
      <c r="AT198" s="617">
        <f>Y20</f>
        <v>0</v>
      </c>
      <c r="AU198" s="618" t="str">
        <f>AE20</f>
        <v>5LA-Arch</v>
      </c>
      <c r="AV198" s="629">
        <f>$AE$3</f>
        <v>0</v>
      </c>
    </row>
    <row r="199" spans="42:48" ht="15.75" customHeight="1" x14ac:dyDescent="0.2">
      <c r="AP199" s="628">
        <f>$AF$3</f>
        <v>0</v>
      </c>
      <c r="AQ199" s="616">
        <f>E20</f>
        <v>0</v>
      </c>
      <c r="AR199" s="617" t="str">
        <f>K20</f>
        <v>3LA-Arch</v>
      </c>
      <c r="AS199" s="617">
        <f>T20</f>
        <v>0</v>
      </c>
      <c r="AT199" s="617" t="str">
        <f>Z20</f>
        <v>3LA-Arch</v>
      </c>
      <c r="AU199" s="618">
        <f>AF20</f>
        <v>0</v>
      </c>
      <c r="AV199" s="629">
        <f>$AF$3</f>
        <v>0</v>
      </c>
    </row>
    <row r="200" spans="42:48" ht="15.75" customHeight="1" x14ac:dyDescent="0.2">
      <c r="AP200" s="628">
        <f>$AG$3</f>
        <v>0</v>
      </c>
      <c r="AQ200" s="616">
        <f>F20</f>
        <v>0</v>
      </c>
      <c r="AR200" s="617" t="str">
        <f>L20</f>
        <v>3LA-Arch</v>
      </c>
      <c r="AS200" s="617">
        <f>U20</f>
        <v>0</v>
      </c>
      <c r="AT200" s="617" t="str">
        <f>AA20</f>
        <v>3LA-Arch</v>
      </c>
      <c r="AU200" s="618">
        <f>AG20</f>
        <v>0</v>
      </c>
      <c r="AV200" s="629">
        <f>$AG$3</f>
        <v>0</v>
      </c>
    </row>
    <row r="201" spans="42:48" ht="15.75" customHeight="1" x14ac:dyDescent="0.2">
      <c r="AP201" s="628">
        <f>$AI$3</f>
        <v>0</v>
      </c>
      <c r="AQ201" s="616">
        <f>G20</f>
        <v>0</v>
      </c>
      <c r="AR201" s="617" t="str">
        <f>N20</f>
        <v>5LA-Arch</v>
      </c>
      <c r="AS201" s="617">
        <f>V20</f>
        <v>0</v>
      </c>
      <c r="AT201" s="617" t="str">
        <f>AB20</f>
        <v>D</v>
      </c>
      <c r="AU201" s="618" t="str">
        <f>AI20</f>
        <v>4LA-Arch</v>
      </c>
      <c r="AV201" s="629">
        <f>$AI$3</f>
        <v>0</v>
      </c>
    </row>
    <row r="202" spans="42:48" ht="15.75" customHeight="1" x14ac:dyDescent="0.2">
      <c r="AP202" s="628">
        <f>$AJ$3</f>
        <v>0</v>
      </c>
      <c r="AQ202" s="616"/>
      <c r="AR202" s="617" t="str">
        <f>O20</f>
        <v>4LA-Arch</v>
      </c>
      <c r="AS202" s="617"/>
      <c r="AT202" s="617"/>
      <c r="AU202" s="618" t="str">
        <f>AJ20</f>
        <v>4LA-Arch</v>
      </c>
      <c r="AV202" s="629">
        <f>$AJ$3</f>
        <v>0</v>
      </c>
    </row>
    <row r="203" spans="42:48" ht="15.75" customHeight="1" x14ac:dyDescent="0.2">
      <c r="AP203" s="623">
        <f>$AK$3</f>
        <v>0</v>
      </c>
      <c r="AQ203" s="621"/>
      <c r="AR203" s="622" t="str">
        <f>P20</f>
        <v>4LA-Arch</v>
      </c>
      <c r="AS203" s="622"/>
      <c r="AT203" s="622"/>
      <c r="AU203" s="626">
        <f>AK20</f>
        <v>0</v>
      </c>
      <c r="AV203" s="625">
        <f>$AK$3</f>
        <v>0</v>
      </c>
    </row>
    <row r="204" spans="42:48" ht="15.75" customHeight="1" x14ac:dyDescent="0.2">
      <c r="AP204" s="630">
        <f>$AH$3</f>
        <v>0</v>
      </c>
      <c r="AQ204" s="631"/>
      <c r="AR204" s="632">
        <f>M20</f>
        <v>0</v>
      </c>
      <c r="AS204" s="632"/>
      <c r="AT204" s="632"/>
      <c r="AU204" s="633" t="str">
        <f>AH20</f>
        <v>D</v>
      </c>
      <c r="AV204" s="634">
        <f>$AH$3</f>
        <v>0</v>
      </c>
    </row>
    <row r="205" spans="42:48" ht="15.75" customHeight="1" x14ac:dyDescent="0.2">
      <c r="AP205" s="524"/>
      <c r="AQ205" s="524"/>
      <c r="AR205" s="524"/>
      <c r="AS205" s="524"/>
      <c r="AT205" s="524"/>
      <c r="AU205" s="524"/>
      <c r="AV205" s="524"/>
    </row>
    <row r="206" spans="42:48" ht="15.75" customHeight="1" x14ac:dyDescent="0.2">
      <c r="AP206" s="420"/>
      <c r="AQ206" s="420"/>
      <c r="AR206" s="420"/>
      <c r="AS206" s="627" t="str">
        <f>A21</f>
        <v>MACCHI BARBARA</v>
      </c>
      <c r="AT206" s="420"/>
      <c r="AU206" s="420"/>
      <c r="AV206" s="420"/>
    </row>
    <row r="207" spans="42:48" ht="15.75" customHeight="1" x14ac:dyDescent="0.2">
      <c r="AP207" s="524"/>
      <c r="AQ207" s="622" t="str">
        <f>$B$1</f>
        <v>LUNEDÌ</v>
      </c>
      <c r="AR207" s="622" t="str">
        <f>$H$1</f>
        <v>MARTEDÌ</v>
      </c>
      <c r="AS207" s="622" t="str">
        <f>$Q$1</f>
        <v>MERCOLEDÌ</v>
      </c>
      <c r="AT207" s="622">
        <f>$W$1</f>
        <v>0</v>
      </c>
      <c r="AU207" s="622">
        <f>$AC$1</f>
        <v>0</v>
      </c>
      <c r="AV207" s="524"/>
    </row>
    <row r="208" spans="42:48" ht="15.75" customHeight="1" x14ac:dyDescent="0.2">
      <c r="AP208" s="628">
        <f>$AC$3</f>
        <v>0</v>
      </c>
      <c r="AQ208" s="520" t="str">
        <f>B21</f>
        <v>4SA</v>
      </c>
      <c r="AR208" s="521" t="str">
        <f>H21</f>
        <v>4SA</v>
      </c>
      <c r="AS208" s="521">
        <f>Q21</f>
        <v>0</v>
      </c>
      <c r="AT208" s="521">
        <f>W21</f>
        <v>0</v>
      </c>
      <c r="AU208" s="522">
        <f>AC21</f>
        <v>0</v>
      </c>
      <c r="AV208" s="629">
        <f>$AC$3</f>
        <v>0</v>
      </c>
    </row>
    <row r="209" spans="42:48" ht="15.75" customHeight="1" x14ac:dyDescent="0.2">
      <c r="AP209" s="628">
        <f>$AD$3</f>
        <v>0</v>
      </c>
      <c r="AQ209" s="616" t="str">
        <f>C21</f>
        <v>4SA</v>
      </c>
      <c r="AR209" s="617" t="str">
        <f>I21</f>
        <v>5SA</v>
      </c>
      <c r="AS209" s="617">
        <f>R21</f>
        <v>0</v>
      </c>
      <c r="AT209" s="617">
        <f>X21</f>
        <v>0</v>
      </c>
      <c r="AU209" s="618">
        <f>AD21</f>
        <v>0</v>
      </c>
      <c r="AV209" s="629">
        <f>$AD$3</f>
        <v>0</v>
      </c>
    </row>
    <row r="210" spans="42:48" ht="15.75" customHeight="1" x14ac:dyDescent="0.2">
      <c r="AP210" s="628">
        <f>$AE$3</f>
        <v>0</v>
      </c>
      <c r="AQ210" s="616" t="str">
        <f>D21</f>
        <v>D</v>
      </c>
      <c r="AR210" s="617" t="str">
        <f>J21</f>
        <v>5SA</v>
      </c>
      <c r="AS210" s="617">
        <f>S21</f>
        <v>0</v>
      </c>
      <c r="AT210" s="617">
        <f>Y21</f>
        <v>0</v>
      </c>
      <c r="AU210" s="618">
        <f>AE21</f>
        <v>0</v>
      </c>
      <c r="AV210" s="629">
        <f>$AE$3</f>
        <v>0</v>
      </c>
    </row>
    <row r="211" spans="42:48" ht="15.75" customHeight="1" x14ac:dyDescent="0.2">
      <c r="AP211" s="628">
        <f>$AF$3</f>
        <v>0</v>
      </c>
      <c r="AQ211" s="616">
        <f>E21</f>
        <v>0</v>
      </c>
      <c r="AR211" s="617" t="str">
        <f>K21</f>
        <v>D</v>
      </c>
      <c r="AS211" s="617">
        <f>T21</f>
        <v>0</v>
      </c>
      <c r="AT211" s="617" t="str">
        <f>Z21</f>
        <v>5SA</v>
      </c>
      <c r="AU211" s="618">
        <f>AF21</f>
        <v>0</v>
      </c>
      <c r="AV211" s="629">
        <f>$AF$3</f>
        <v>0</v>
      </c>
    </row>
    <row r="212" spans="42:48" ht="15.75" customHeight="1" x14ac:dyDescent="0.2">
      <c r="AP212" s="628">
        <f>$AG$3</f>
        <v>0</v>
      </c>
      <c r="AQ212" s="616">
        <f>F21</f>
        <v>0</v>
      </c>
      <c r="AR212" s="617">
        <f>L21</f>
        <v>0</v>
      </c>
      <c r="AS212" s="617">
        <f>U21</f>
        <v>0</v>
      </c>
      <c r="AT212" s="617" t="str">
        <f>AA21</f>
        <v>5SA</v>
      </c>
      <c r="AU212" s="618">
        <f>AG21</f>
        <v>0</v>
      </c>
      <c r="AV212" s="629">
        <f>$AG$3</f>
        <v>0</v>
      </c>
    </row>
    <row r="213" spans="42:48" ht="15.75" customHeight="1" x14ac:dyDescent="0.2">
      <c r="AP213" s="628">
        <f>$AI$3</f>
        <v>0</v>
      </c>
      <c r="AQ213" s="616">
        <f>G21</f>
        <v>0</v>
      </c>
      <c r="AR213" s="617">
        <f>N21</f>
        <v>0</v>
      </c>
      <c r="AS213" s="617">
        <f>V21</f>
        <v>0</v>
      </c>
      <c r="AT213" s="617" t="str">
        <f>AB21</f>
        <v>4SA</v>
      </c>
      <c r="AU213" s="618">
        <f>AI21</f>
        <v>0</v>
      </c>
      <c r="AV213" s="629">
        <f>$AI$3</f>
        <v>0</v>
      </c>
    </row>
    <row r="214" spans="42:48" ht="15.75" customHeight="1" x14ac:dyDescent="0.2">
      <c r="AP214" s="628">
        <f>$AJ$3</f>
        <v>0</v>
      </c>
      <c r="AQ214" s="616"/>
      <c r="AR214" s="617">
        <f>O21</f>
        <v>0</v>
      </c>
      <c r="AS214" s="617"/>
      <c r="AT214" s="617"/>
      <c r="AU214" s="618">
        <f>AJ21</f>
        <v>0</v>
      </c>
      <c r="AV214" s="629">
        <f>$AJ$3</f>
        <v>0</v>
      </c>
    </row>
    <row r="215" spans="42:48" ht="15.75" customHeight="1" x14ac:dyDescent="0.2">
      <c r="AP215" s="623">
        <f>$AK$3</f>
        <v>0</v>
      </c>
      <c r="AQ215" s="621"/>
      <c r="AR215" s="622">
        <f>P21</f>
        <v>0</v>
      </c>
      <c r="AS215" s="622"/>
      <c r="AT215" s="622"/>
      <c r="AU215" s="626">
        <f>AK21</f>
        <v>0</v>
      </c>
      <c r="AV215" s="625">
        <f>$AK$3</f>
        <v>0</v>
      </c>
    </row>
    <row r="216" spans="42:48" ht="15.75" customHeight="1" x14ac:dyDescent="0.2">
      <c r="AP216" s="630">
        <f>$AH$3</f>
        <v>0</v>
      </c>
      <c r="AQ216" s="631"/>
      <c r="AR216" s="632">
        <f>M21</f>
        <v>0</v>
      </c>
      <c r="AS216" s="632"/>
      <c r="AT216" s="632"/>
      <c r="AU216" s="633">
        <f>AH21</f>
        <v>0</v>
      </c>
      <c r="AV216" s="634">
        <f>$AH$3</f>
        <v>0</v>
      </c>
    </row>
    <row r="217" spans="42:48" ht="15.75" customHeight="1" x14ac:dyDescent="0.2">
      <c r="AP217" s="524"/>
      <c r="AQ217" s="524"/>
      <c r="AR217" s="524"/>
      <c r="AS217" s="524"/>
      <c r="AT217" s="524"/>
      <c r="AU217" s="524"/>
      <c r="AV217" s="524"/>
    </row>
    <row r="218" spans="42:48" ht="15.75" customHeight="1" x14ac:dyDescent="0.2">
      <c r="AP218" s="420"/>
      <c r="AQ218" s="420"/>
      <c r="AR218" s="420"/>
      <c r="AS218" s="627" t="str">
        <f>A22</f>
        <v>MANCHIA ANTONIO</v>
      </c>
      <c r="AT218" s="420"/>
      <c r="AU218" s="420"/>
      <c r="AV218" s="420"/>
    </row>
    <row r="219" spans="42:48" ht="15.75" customHeight="1" x14ac:dyDescent="0.2">
      <c r="AP219" s="524"/>
      <c r="AQ219" s="622" t="str">
        <f>$B$1</f>
        <v>LUNEDÌ</v>
      </c>
      <c r="AR219" s="622" t="str">
        <f>$H$1</f>
        <v>MARTEDÌ</v>
      </c>
      <c r="AS219" s="622" t="str">
        <f>$Q$1</f>
        <v>MERCOLEDÌ</v>
      </c>
      <c r="AT219" s="622">
        <f>$W$1</f>
        <v>0</v>
      </c>
      <c r="AU219" s="622">
        <f>$AC$1</f>
        <v>0</v>
      </c>
      <c r="AV219" s="524"/>
    </row>
    <row r="220" spans="42:48" ht="15.75" customHeight="1" x14ac:dyDescent="0.2">
      <c r="AP220" s="628">
        <f>$AC$3</f>
        <v>0</v>
      </c>
      <c r="AQ220" s="520" t="str">
        <f>B22</f>
        <v>5LA</v>
      </c>
      <c r="AR220" s="521">
        <f>H22</f>
        <v>0</v>
      </c>
      <c r="AS220" s="521">
        <f>Q22</f>
        <v>0</v>
      </c>
      <c r="AT220" s="521" t="str">
        <f>W22</f>
        <v>5LA</v>
      </c>
      <c r="AU220" s="522" t="str">
        <f>AC22</f>
        <v>4LS</v>
      </c>
      <c r="AV220" s="629">
        <f>$AC$3</f>
        <v>0</v>
      </c>
    </row>
    <row r="221" spans="42:48" ht="15.75" customHeight="1" x14ac:dyDescent="0.2">
      <c r="AP221" s="628">
        <f>$AD$3</f>
        <v>0</v>
      </c>
      <c r="AQ221" s="616" t="str">
        <f>C22</f>
        <v>2LA</v>
      </c>
      <c r="AR221" s="617">
        <f>I22</f>
        <v>0</v>
      </c>
      <c r="AS221" s="617" t="str">
        <f>R22</f>
        <v xml:space="preserve">  </v>
      </c>
      <c r="AT221" s="617">
        <f>X22</f>
        <v>0</v>
      </c>
      <c r="AU221" s="618">
        <f>AD22</f>
        <v>0</v>
      </c>
      <c r="AV221" s="629">
        <f>$AD$3</f>
        <v>0</v>
      </c>
    </row>
    <row r="222" spans="42:48" ht="15.75" customHeight="1" x14ac:dyDescent="0.2">
      <c r="AP222" s="628">
        <f>$AE$3</f>
        <v>0</v>
      </c>
      <c r="AQ222" s="616" t="str">
        <f>D22</f>
        <v>5SA</v>
      </c>
      <c r="AR222" s="617">
        <f>J22</f>
        <v>0</v>
      </c>
      <c r="AS222" s="617">
        <f>S22</f>
        <v>0</v>
      </c>
      <c r="AT222" s="617">
        <f>Y22</f>
        <v>0</v>
      </c>
      <c r="AU222" s="618">
        <f>AE22</f>
        <v>0</v>
      </c>
      <c r="AV222" s="629">
        <f>$AE$3</f>
        <v>0</v>
      </c>
    </row>
    <row r="223" spans="42:48" ht="15.75" customHeight="1" x14ac:dyDescent="0.2">
      <c r="AP223" s="628">
        <f>$AF$3</f>
        <v>0</v>
      </c>
      <c r="AQ223" s="616">
        <f>E22</f>
        <v>0</v>
      </c>
      <c r="AR223" s="617">
        <f>K22</f>
        <v>0</v>
      </c>
      <c r="AS223" s="617">
        <f>T22</f>
        <v>0</v>
      </c>
      <c r="AT223" s="617" t="str">
        <f>Z22</f>
        <v>4LA</v>
      </c>
      <c r="AU223" s="618">
        <f>AF22</f>
        <v>0</v>
      </c>
      <c r="AV223" s="629">
        <f>$AF$3</f>
        <v>0</v>
      </c>
    </row>
    <row r="224" spans="42:48" ht="15.75" customHeight="1" x14ac:dyDescent="0.2">
      <c r="AP224" s="628">
        <f>$AG$3</f>
        <v>0</v>
      </c>
      <c r="AQ224" s="616" t="str">
        <f>F22</f>
        <v>2SA</v>
      </c>
      <c r="AR224" s="617">
        <f>L22</f>
        <v>0</v>
      </c>
      <c r="AS224" s="617">
        <f>U22</f>
        <v>0</v>
      </c>
      <c r="AT224" s="617">
        <f>AA22</f>
        <v>0</v>
      </c>
      <c r="AU224" s="618" t="str">
        <f>AG22</f>
        <v>3LA</v>
      </c>
      <c r="AV224" s="629">
        <f>$AG$3</f>
        <v>0</v>
      </c>
    </row>
    <row r="225" spans="42:48" ht="15.75" customHeight="1" x14ac:dyDescent="0.2">
      <c r="AP225" s="628">
        <f>$AI$3</f>
        <v>0</v>
      </c>
      <c r="AQ225" s="616" t="str">
        <f>G22</f>
        <v>3SA</v>
      </c>
      <c r="AR225" s="617" t="str">
        <f>N22</f>
        <v>5LS</v>
      </c>
      <c r="AS225" s="617" t="str">
        <f>V22</f>
        <v>2LS</v>
      </c>
      <c r="AT225" s="617" t="str">
        <f>AB22</f>
        <v>D</v>
      </c>
      <c r="AU225" s="618" t="str">
        <f>AI22</f>
        <v>Vignati</v>
      </c>
      <c r="AV225" s="629">
        <f>$AI$3</f>
        <v>0</v>
      </c>
    </row>
    <row r="226" spans="42:48" ht="15.75" customHeight="1" x14ac:dyDescent="0.2">
      <c r="AP226" s="628">
        <f>$AJ$3</f>
        <v>0</v>
      </c>
      <c r="AQ226" s="616"/>
      <c r="AR226" s="617" t="str">
        <f>O22</f>
        <v>3LS</v>
      </c>
      <c r="AS226" s="617"/>
      <c r="AT226" s="617"/>
      <c r="AU226" s="618">
        <f>AJ22</f>
        <v>0</v>
      </c>
      <c r="AV226" s="629">
        <f>$AJ$3</f>
        <v>0</v>
      </c>
    </row>
    <row r="227" spans="42:48" ht="15.75" customHeight="1" x14ac:dyDescent="0.2">
      <c r="AP227" s="623">
        <f>$AK$3</f>
        <v>0</v>
      </c>
      <c r="AQ227" s="621"/>
      <c r="AR227" s="622" t="str">
        <f>P22</f>
        <v>3LA</v>
      </c>
      <c r="AS227" s="622"/>
      <c r="AT227" s="622"/>
      <c r="AU227" s="626" t="str">
        <f>AK22</f>
        <v>4SA</v>
      </c>
      <c r="AV227" s="625">
        <f>$AK$3</f>
        <v>0</v>
      </c>
    </row>
    <row r="228" spans="42:48" ht="15.75" customHeight="1" x14ac:dyDescent="0.2">
      <c r="AP228" s="630">
        <f>$AH$3</f>
        <v>0</v>
      </c>
      <c r="AQ228" s="631"/>
      <c r="AR228" s="632" t="str">
        <f>M22</f>
        <v>1LS/SA</v>
      </c>
      <c r="AS228" s="632"/>
      <c r="AT228" s="632"/>
      <c r="AU228" s="633" t="str">
        <f>AH22</f>
        <v>1LA</v>
      </c>
      <c r="AV228" s="634">
        <f>$AH$3</f>
        <v>0</v>
      </c>
    </row>
    <row r="229" spans="42:48" ht="15.75" customHeight="1" x14ac:dyDescent="0.2">
      <c r="AP229" s="524"/>
      <c r="AQ229" s="524"/>
      <c r="AR229" s="524"/>
      <c r="AS229" s="524"/>
      <c r="AT229" s="524"/>
      <c r="AU229" s="524"/>
      <c r="AV229" s="524"/>
    </row>
    <row r="230" spans="42:48" ht="15.75" customHeight="1" x14ac:dyDescent="0.2">
      <c r="AP230" s="420"/>
      <c r="AQ230" s="420"/>
      <c r="AR230" s="420"/>
      <c r="AS230" s="627" t="str">
        <f>A23</f>
        <v>MASSARI ELENA</v>
      </c>
      <c r="AT230" s="420"/>
      <c r="AU230" s="420"/>
      <c r="AV230" s="420"/>
    </row>
    <row r="231" spans="42:48" ht="15.75" customHeight="1" x14ac:dyDescent="0.2">
      <c r="AP231" s="524"/>
      <c r="AQ231" s="622" t="str">
        <f>$B$1</f>
        <v>LUNEDÌ</v>
      </c>
      <c r="AR231" s="622" t="str">
        <f>$H$1</f>
        <v>MARTEDÌ</v>
      </c>
      <c r="AS231" s="622" t="str">
        <f>$Q$1</f>
        <v>MERCOLEDÌ</v>
      </c>
      <c r="AT231" s="622">
        <f>$W$1</f>
        <v>0</v>
      </c>
      <c r="AU231" s="622">
        <f>$AC$1</f>
        <v>0</v>
      </c>
      <c r="AV231" s="524"/>
    </row>
    <row r="232" spans="42:48" ht="15.75" customHeight="1" x14ac:dyDescent="0.2">
      <c r="AP232" s="628">
        <f>$AC$3</f>
        <v>0</v>
      </c>
      <c r="AQ232" s="520" t="str">
        <f>B23</f>
        <v>1LS/SA</v>
      </c>
      <c r="AR232" s="521">
        <f>H23</f>
        <v>0</v>
      </c>
      <c r="AS232" s="521" t="str">
        <f>Q23</f>
        <v>Vignati</v>
      </c>
      <c r="AT232" s="521">
        <f>W23</f>
        <v>0</v>
      </c>
      <c r="AU232" s="522">
        <f>AC23</f>
        <v>0</v>
      </c>
      <c r="AV232" s="629">
        <f>$AC$3</f>
        <v>0</v>
      </c>
    </row>
    <row r="233" spans="42:48" ht="15.75" customHeight="1" x14ac:dyDescent="0.2">
      <c r="AP233" s="628">
        <f>$AD$3</f>
        <v>0</v>
      </c>
      <c r="AQ233" s="616" t="str">
        <f>C23</f>
        <v>D</v>
      </c>
      <c r="AR233" s="617" t="str">
        <f>I23</f>
        <v>2LS</v>
      </c>
      <c r="AS233" s="617" t="str">
        <f>R23</f>
        <v>2SA</v>
      </c>
      <c r="AT233" s="617">
        <f>X23</f>
        <v>0</v>
      </c>
      <c r="AU233" s="618" t="str">
        <f>AD23</f>
        <v>D</v>
      </c>
      <c r="AV233" s="629">
        <f>$AD$3</f>
        <v>0</v>
      </c>
    </row>
    <row r="234" spans="42:48" ht="15.75" customHeight="1" x14ac:dyDescent="0.2">
      <c r="AP234" s="628">
        <f>$AE$3</f>
        <v>0</v>
      </c>
      <c r="AQ234" s="616" t="str">
        <f>D23</f>
        <v>3SA</v>
      </c>
      <c r="AR234" s="617">
        <f>J23</f>
        <v>0</v>
      </c>
      <c r="AS234" s="617" t="str">
        <f>S23</f>
        <v>4LS</v>
      </c>
      <c r="AT234" s="617">
        <f>Y23</f>
        <v>0</v>
      </c>
      <c r="AU234" s="618" t="str">
        <f>AE23</f>
        <v>4SA</v>
      </c>
      <c r="AV234" s="629">
        <f>$AE$3</f>
        <v>0</v>
      </c>
    </row>
    <row r="235" spans="42:48" ht="15.75" customHeight="1" x14ac:dyDescent="0.2">
      <c r="AP235" s="628">
        <f>$AF$3</f>
        <v>0</v>
      </c>
      <c r="AQ235" s="616">
        <f>E23</f>
        <v>0</v>
      </c>
      <c r="AR235" s="617">
        <f>K23</f>
        <v>0</v>
      </c>
      <c r="AS235" s="617" t="str">
        <f>T23</f>
        <v>3LS</v>
      </c>
      <c r="AT235" s="617">
        <f>Z23</f>
        <v>0</v>
      </c>
      <c r="AU235" s="618" t="str">
        <f>AF23</f>
        <v>3SA</v>
      </c>
      <c r="AV235" s="629">
        <f>$AF$3</f>
        <v>0</v>
      </c>
    </row>
    <row r="236" spans="42:48" ht="15.75" customHeight="1" x14ac:dyDescent="0.2">
      <c r="AP236" s="628">
        <f>$AG$3</f>
        <v>0</v>
      </c>
      <c r="AQ236" s="616" t="str">
        <f>F23</f>
        <v>5SA</v>
      </c>
      <c r="AR236" s="617" t="str">
        <f>L23</f>
        <v>5LS</v>
      </c>
      <c r="AS236" s="617">
        <f>U23</f>
        <v>0</v>
      </c>
      <c r="AT236" s="617">
        <f>AA23</f>
        <v>0</v>
      </c>
      <c r="AU236" s="618" t="str">
        <f>AG23</f>
        <v>4SA</v>
      </c>
      <c r="AV236" s="629">
        <f>$AG$3</f>
        <v>0</v>
      </c>
    </row>
    <row r="237" spans="42:48" ht="15.75" customHeight="1" x14ac:dyDescent="0.2">
      <c r="AP237" s="628">
        <f>$AI$3</f>
        <v>0</v>
      </c>
      <c r="AQ237" s="616">
        <f>G23</f>
        <v>0</v>
      </c>
      <c r="AR237" s="617">
        <f>N23</f>
        <v>0</v>
      </c>
      <c r="AS237" s="617" t="str">
        <f>V23</f>
        <v>1LS/SA</v>
      </c>
      <c r="AT237" s="617" t="str">
        <f>AB23</f>
        <v>2LS</v>
      </c>
      <c r="AU237" s="618" t="str">
        <f>AI23</f>
        <v>5LS</v>
      </c>
      <c r="AV237" s="629">
        <f>$AI$3</f>
        <v>0</v>
      </c>
    </row>
    <row r="238" spans="42:48" ht="15.75" customHeight="1" x14ac:dyDescent="0.2">
      <c r="AP238" s="628">
        <f>$AJ$3</f>
        <v>0</v>
      </c>
      <c r="AQ238" s="616"/>
      <c r="AR238" s="617" t="str">
        <f>O23</f>
        <v>4LS</v>
      </c>
      <c r="AS238" s="617"/>
      <c r="AT238" s="617"/>
      <c r="AU238" s="618" t="str">
        <f>AJ23</f>
        <v>2SA</v>
      </c>
      <c r="AV238" s="629">
        <f>$AJ$3</f>
        <v>0</v>
      </c>
    </row>
    <row r="239" spans="42:48" ht="15.75" customHeight="1" x14ac:dyDescent="0.2">
      <c r="AP239" s="623">
        <f>$AK$3</f>
        <v>0</v>
      </c>
      <c r="AQ239" s="621"/>
      <c r="AR239" s="622" t="str">
        <f>P23</f>
        <v>3LS</v>
      </c>
      <c r="AS239" s="622"/>
      <c r="AT239" s="622"/>
      <c r="AU239" s="626">
        <f>AK23</f>
        <v>0</v>
      </c>
      <c r="AV239" s="625">
        <f>$AK$3</f>
        <v>0</v>
      </c>
    </row>
    <row r="240" spans="42:48" ht="15.75" customHeight="1" x14ac:dyDescent="0.2">
      <c r="AP240" s="630">
        <f>$AH$3</f>
        <v>0</v>
      </c>
      <c r="AQ240" s="631"/>
      <c r="AR240" s="632" t="str">
        <f>M23</f>
        <v>5SA</v>
      </c>
      <c r="AS240" s="632"/>
      <c r="AT240" s="632"/>
      <c r="AU240" s="633">
        <f>AH23</f>
        <v>0</v>
      </c>
      <c r="AV240" s="634">
        <f>$AH$3</f>
        <v>0</v>
      </c>
    </row>
    <row r="241" spans="42:48" ht="15.75" customHeight="1" x14ac:dyDescent="0.2"/>
    <row r="242" spans="42:48" ht="15.75" customHeight="1" x14ac:dyDescent="0.2">
      <c r="AP242" s="420"/>
      <c r="AQ242" s="420"/>
      <c r="AR242" s="420"/>
      <c r="AS242" s="627" t="str">
        <f>A24</f>
        <v>BRUNETTA LAURA</v>
      </c>
      <c r="AT242" s="420"/>
      <c r="AU242" s="420"/>
      <c r="AV242" s="420"/>
    </row>
    <row r="243" spans="42:48" ht="15.75" customHeight="1" x14ac:dyDescent="0.2">
      <c r="AP243" s="524"/>
      <c r="AQ243" s="622" t="str">
        <f>$B$1</f>
        <v>LUNEDÌ</v>
      </c>
      <c r="AR243" s="622" t="str">
        <f>$H$1</f>
        <v>MARTEDÌ</v>
      </c>
      <c r="AS243" s="622" t="str">
        <f>$Q$1</f>
        <v>MERCOLEDÌ</v>
      </c>
      <c r="AT243" s="622">
        <f>$W$1</f>
        <v>0</v>
      </c>
      <c r="AU243" s="622">
        <f>$AC$1</f>
        <v>0</v>
      </c>
      <c r="AV243" s="524"/>
    </row>
    <row r="244" spans="42:48" ht="15.75" customHeight="1" x14ac:dyDescent="0.2">
      <c r="AP244" s="628">
        <f>$AC$3</f>
        <v>0</v>
      </c>
      <c r="AQ244" s="520" t="str">
        <f>B24</f>
        <v>D</v>
      </c>
      <c r="AR244" s="521" t="str">
        <f>H24</f>
        <v>2LS</v>
      </c>
      <c r="AS244" s="521">
        <f>Q24</f>
        <v>0</v>
      </c>
      <c r="AT244" s="521">
        <f>W24</f>
        <v>0</v>
      </c>
      <c r="AU244" s="522" t="str">
        <f>AC24</f>
        <v>2LS</v>
      </c>
      <c r="AV244" s="629">
        <f>$AC$3</f>
        <v>0</v>
      </c>
    </row>
    <row r="245" spans="42:48" ht="15.75" customHeight="1" x14ac:dyDescent="0.2">
      <c r="AP245" s="628">
        <f>$AD$3</f>
        <v>0</v>
      </c>
      <c r="AQ245" s="616" t="str">
        <f>C24</f>
        <v>4LS</v>
      </c>
      <c r="AR245" s="617" t="str">
        <f>I24</f>
        <v>5LS</v>
      </c>
      <c r="AS245" s="617">
        <f>R24</f>
        <v>0</v>
      </c>
      <c r="AT245" s="617">
        <f>X24</f>
        <v>0</v>
      </c>
      <c r="AU245" s="618" t="str">
        <f>AD24</f>
        <v>D</v>
      </c>
      <c r="AV245" s="629">
        <f>$AD$3</f>
        <v>0</v>
      </c>
    </row>
    <row r="246" spans="42:48" ht="15.75" customHeight="1" x14ac:dyDescent="0.2">
      <c r="AP246" s="628">
        <f>$AE$3</f>
        <v>0</v>
      </c>
      <c r="AQ246" s="616" t="str">
        <f>D24</f>
        <v>4LS</v>
      </c>
      <c r="AR246" s="617" t="str">
        <f>J24</f>
        <v>3LS</v>
      </c>
      <c r="AS246" s="617">
        <f>S24</f>
        <v>0</v>
      </c>
      <c r="AT246" s="617">
        <f>Y24</f>
        <v>0</v>
      </c>
      <c r="AU246" s="618" t="str">
        <f>AE24</f>
        <v>5LS</v>
      </c>
      <c r="AV246" s="629">
        <f>$AE$3</f>
        <v>0</v>
      </c>
    </row>
    <row r="247" spans="42:48" ht="15.75" customHeight="1" x14ac:dyDescent="0.2">
      <c r="AP247" s="628">
        <f>$AF$3</f>
        <v>0</v>
      </c>
      <c r="AQ247" s="616" t="str">
        <f>E24</f>
        <v>3LS</v>
      </c>
      <c r="AR247" s="617">
        <f>K24</f>
        <v>0</v>
      </c>
      <c r="AS247" s="617">
        <f>T24</f>
        <v>0</v>
      </c>
      <c r="AT247" s="617" t="str">
        <f>Z24</f>
        <v>1LS</v>
      </c>
      <c r="AU247" s="618">
        <f>AF24</f>
        <v>0</v>
      </c>
      <c r="AV247" s="629">
        <f>$AF$3</f>
        <v>0</v>
      </c>
    </row>
    <row r="248" spans="42:48" ht="15.75" customHeight="1" x14ac:dyDescent="0.2">
      <c r="AP248" s="628">
        <f>$AG$3</f>
        <v>0</v>
      </c>
      <c r="AQ248" s="616">
        <f>F24</f>
        <v>0</v>
      </c>
      <c r="AR248" s="617">
        <f>L24</f>
        <v>0</v>
      </c>
      <c r="AS248" s="617">
        <f>U24</f>
        <v>0</v>
      </c>
      <c r="AT248" s="617" t="str">
        <f>AA24</f>
        <v>1LS</v>
      </c>
      <c r="AU248" s="618">
        <f>AG24</f>
        <v>0</v>
      </c>
      <c r="AV248" s="629">
        <f>$AG$3</f>
        <v>0</v>
      </c>
    </row>
    <row r="249" spans="42:48" ht="15.75" customHeight="1" x14ac:dyDescent="0.2">
      <c r="AP249" s="628">
        <f>$AI$3</f>
        <v>0</v>
      </c>
      <c r="AQ249" s="616">
        <f>G24</f>
        <v>0</v>
      </c>
      <c r="AR249" s="617">
        <f>N24</f>
        <v>0</v>
      </c>
      <c r="AS249" s="617">
        <f>V24</f>
        <v>0</v>
      </c>
      <c r="AT249" s="617">
        <f>AB24</f>
        <v>0</v>
      </c>
      <c r="AU249" s="618">
        <f>AI24</f>
        <v>0</v>
      </c>
      <c r="AV249" s="629">
        <f>$AI$3</f>
        <v>0</v>
      </c>
    </row>
    <row r="250" spans="42:48" ht="15.75" customHeight="1" x14ac:dyDescent="0.2">
      <c r="AP250" s="628">
        <f>$AJ$3</f>
        <v>0</v>
      </c>
      <c r="AQ250" s="616"/>
      <c r="AR250" s="617">
        <f>O24</f>
        <v>0</v>
      </c>
      <c r="AS250" s="617"/>
      <c r="AT250" s="617"/>
      <c r="AU250" s="618">
        <f>AJ24</f>
        <v>0</v>
      </c>
      <c r="AV250" s="629">
        <f>$AJ$3</f>
        <v>0</v>
      </c>
    </row>
    <row r="251" spans="42:48" ht="15.75" customHeight="1" x14ac:dyDescent="0.2">
      <c r="AP251" s="623">
        <f>$AK$3</f>
        <v>0</v>
      </c>
      <c r="AQ251" s="621"/>
      <c r="AR251" s="622">
        <f>P24</f>
        <v>0</v>
      </c>
      <c r="AS251" s="622"/>
      <c r="AT251" s="622"/>
      <c r="AU251" s="626">
        <f>AK24</f>
        <v>0</v>
      </c>
      <c r="AV251" s="625">
        <f>$AK$3</f>
        <v>0</v>
      </c>
    </row>
    <row r="252" spans="42:48" ht="15.75" customHeight="1" x14ac:dyDescent="0.2">
      <c r="AP252" s="630">
        <f>$AH$3</f>
        <v>0</v>
      </c>
      <c r="AQ252" s="631"/>
      <c r="AR252" s="632">
        <f>M24</f>
        <v>0</v>
      </c>
      <c r="AS252" s="632"/>
      <c r="AT252" s="632"/>
      <c r="AU252" s="633">
        <f>AH24</f>
        <v>0</v>
      </c>
      <c r="AV252" s="634">
        <f>$AH$3</f>
        <v>0</v>
      </c>
    </row>
    <row r="253" spans="42:48" ht="15.75" customHeight="1" x14ac:dyDescent="0.2">
      <c r="AP253" s="524"/>
      <c r="AQ253" s="524"/>
      <c r="AR253" s="524"/>
      <c r="AS253" s="524"/>
      <c r="AT253" s="524"/>
      <c r="AU253" s="524"/>
      <c r="AV253" s="524"/>
    </row>
    <row r="254" spans="42:48" ht="15.75" customHeight="1" x14ac:dyDescent="0.2">
      <c r="AP254" s="420"/>
      <c r="AQ254" s="420"/>
      <c r="AR254" s="420"/>
      <c r="AS254" s="627" t="str">
        <f>A25</f>
        <v>ORTISI LETIZIA</v>
      </c>
      <c r="AT254" s="420"/>
      <c r="AU254" s="420"/>
      <c r="AV254" s="420"/>
    </row>
    <row r="255" spans="42:48" ht="15.75" customHeight="1" x14ac:dyDescent="0.2">
      <c r="AP255" s="524"/>
      <c r="AQ255" s="622" t="str">
        <f>$B$1</f>
        <v>LUNEDÌ</v>
      </c>
      <c r="AR255" s="622" t="str">
        <f>$H$1</f>
        <v>MARTEDÌ</v>
      </c>
      <c r="AS255" s="622" t="str">
        <f>$Q$1</f>
        <v>MERCOLEDÌ</v>
      </c>
      <c r="AT255" s="622">
        <f>$W$1</f>
        <v>0</v>
      </c>
      <c r="AU255" s="622">
        <f>$AC$1</f>
        <v>0</v>
      </c>
      <c r="AV255" s="524"/>
    </row>
    <row r="256" spans="42:48" ht="15.75" customHeight="1" x14ac:dyDescent="0.2">
      <c r="AP256" s="628">
        <f>$AC$3</f>
        <v>0</v>
      </c>
      <c r="AQ256" s="520" t="str">
        <f>B25</f>
        <v>1LA</v>
      </c>
      <c r="AR256" s="521">
        <f>H25</f>
        <v>0</v>
      </c>
      <c r="AS256" s="521">
        <f>Q25</f>
        <v>0</v>
      </c>
      <c r="AT256" s="521" t="str">
        <f>W25</f>
        <v>4LA</v>
      </c>
      <c r="AU256" s="522">
        <f>AC25</f>
        <v>0</v>
      </c>
      <c r="AV256" s="629">
        <f>$AC$3</f>
        <v>0</v>
      </c>
    </row>
    <row r="257" spans="42:48" ht="15.75" customHeight="1" x14ac:dyDescent="0.2">
      <c r="AP257" s="628">
        <f>$AD$3</f>
        <v>0</v>
      </c>
      <c r="AQ257" s="616" t="str">
        <f>C25</f>
        <v>1LA</v>
      </c>
      <c r="AR257" s="617">
        <f>I25</f>
        <v>0</v>
      </c>
      <c r="AS257" s="617">
        <f>R25</f>
        <v>0</v>
      </c>
      <c r="AT257" s="617" t="str">
        <f>X25</f>
        <v>D</v>
      </c>
      <c r="AU257" s="618">
        <f>AD25</f>
        <v>0</v>
      </c>
      <c r="AV257" s="629">
        <f>$AD$3</f>
        <v>0</v>
      </c>
    </row>
    <row r="258" spans="42:48" ht="15.75" customHeight="1" x14ac:dyDescent="0.2">
      <c r="AP258" s="628">
        <f>$AE$3</f>
        <v>0</v>
      </c>
      <c r="AQ258" s="616" t="str">
        <f>D25</f>
        <v>1LA</v>
      </c>
      <c r="AR258" s="617">
        <f>J25</f>
        <v>0</v>
      </c>
      <c r="AS258" s="617">
        <f>S25</f>
        <v>0</v>
      </c>
      <c r="AT258" s="617" t="str">
        <f>Y25</f>
        <v>D</v>
      </c>
      <c r="AU258" s="618">
        <f>AE25</f>
        <v>0</v>
      </c>
      <c r="AV258" s="629">
        <f>$AE$3</f>
        <v>0</v>
      </c>
    </row>
    <row r="259" spans="42:48" ht="15.75" customHeight="1" x14ac:dyDescent="0.2">
      <c r="AP259" s="628">
        <f>$AF$3</f>
        <v>0</v>
      </c>
      <c r="AQ259" s="616" t="str">
        <f>E25</f>
        <v>4LA</v>
      </c>
      <c r="AR259" s="617">
        <f>K25</f>
        <v>0</v>
      </c>
      <c r="AS259" s="617">
        <f>T25</f>
        <v>0</v>
      </c>
      <c r="AT259" s="617" t="str">
        <f>Z25</f>
        <v>5LA</v>
      </c>
      <c r="AU259" s="618">
        <f>AF25</f>
        <v>0</v>
      </c>
      <c r="AV259" s="629">
        <f>$AF$3</f>
        <v>0</v>
      </c>
    </row>
    <row r="260" spans="42:48" ht="15.75" customHeight="1" x14ac:dyDescent="0.2">
      <c r="AP260" s="628">
        <f>$AG$3</f>
        <v>0</v>
      </c>
      <c r="AQ260" s="616">
        <f>F25</f>
        <v>0</v>
      </c>
      <c r="AR260" s="617">
        <f>L25</f>
        <v>0</v>
      </c>
      <c r="AS260" s="617" t="str">
        <f>U25</f>
        <v>1LA</v>
      </c>
      <c r="AT260" s="617" t="str">
        <f>AA25</f>
        <v>5LA</v>
      </c>
      <c r="AU260" s="618">
        <f>AG25</f>
        <v>0</v>
      </c>
      <c r="AV260" s="629">
        <f>$AG$3</f>
        <v>0</v>
      </c>
    </row>
    <row r="261" spans="42:48" ht="15.75" customHeight="1" x14ac:dyDescent="0.2">
      <c r="AP261" s="628">
        <f>$AI$3</f>
        <v>0</v>
      </c>
      <c r="AQ261" s="616" t="str">
        <f>G25</f>
        <v>5LA</v>
      </c>
      <c r="AR261" s="617">
        <f>N25</f>
        <v>0</v>
      </c>
      <c r="AS261" s="617">
        <f>V25</f>
        <v>0</v>
      </c>
      <c r="AT261" s="617" t="str">
        <f>AB25</f>
        <v>5LA</v>
      </c>
      <c r="AU261" s="618">
        <f>AI25</f>
        <v>0</v>
      </c>
      <c r="AV261" s="629">
        <f>$AI$3</f>
        <v>0</v>
      </c>
    </row>
    <row r="262" spans="42:48" ht="15.75" customHeight="1" x14ac:dyDescent="0.2">
      <c r="AP262" s="628">
        <f>$AJ$3</f>
        <v>0</v>
      </c>
      <c r="AQ262" s="616"/>
      <c r="AR262" s="617">
        <f>O25</f>
        <v>0</v>
      </c>
      <c r="AS262" s="617"/>
      <c r="AT262" s="617"/>
      <c r="AU262" s="618">
        <f>AJ25</f>
        <v>0</v>
      </c>
      <c r="AV262" s="629">
        <f>$AJ$3</f>
        <v>0</v>
      </c>
    </row>
    <row r="263" spans="42:48" ht="15.75" customHeight="1" x14ac:dyDescent="0.2">
      <c r="AP263" s="623">
        <f>$AK$3</f>
        <v>0</v>
      </c>
      <c r="AQ263" s="621"/>
      <c r="AR263" s="622">
        <f>P25</f>
        <v>0</v>
      </c>
      <c r="AS263" s="622"/>
      <c r="AT263" s="622"/>
      <c r="AU263" s="626">
        <f>AK25</f>
        <v>0</v>
      </c>
      <c r="AV263" s="625">
        <f>$AK$3</f>
        <v>0</v>
      </c>
    </row>
    <row r="264" spans="42:48" ht="15.75" customHeight="1" x14ac:dyDescent="0.2">
      <c r="AP264" s="630">
        <f>$AH$3</f>
        <v>0</v>
      </c>
      <c r="AQ264" s="631"/>
      <c r="AR264" s="632">
        <f>M25</f>
        <v>0</v>
      </c>
      <c r="AS264" s="632"/>
      <c r="AT264" s="632"/>
      <c r="AU264" s="633">
        <f>AH25</f>
        <v>0</v>
      </c>
      <c r="AV264" s="634">
        <f>$AH$3</f>
        <v>0</v>
      </c>
    </row>
    <row r="265" spans="42:48" ht="15.75" customHeight="1" x14ac:dyDescent="0.2">
      <c r="AP265" s="524"/>
      <c r="AQ265" s="524"/>
      <c r="AR265" s="524"/>
      <c r="AS265" s="524"/>
      <c r="AT265" s="524"/>
      <c r="AU265" s="524"/>
      <c r="AV265" s="524"/>
    </row>
    <row r="266" spans="42:48" ht="15.75" customHeight="1" x14ac:dyDescent="0.2">
      <c r="AP266" s="420"/>
      <c r="AQ266" s="420"/>
      <c r="AR266" s="420"/>
      <c r="AS266" s="627" t="str">
        <f>A26</f>
        <v>PENNA FEDERICA</v>
      </c>
      <c r="AT266" s="420"/>
      <c r="AU266" s="420"/>
      <c r="AV266" s="420"/>
    </row>
    <row r="267" spans="42:48" ht="15.75" customHeight="1" x14ac:dyDescent="0.2">
      <c r="AP267" s="524"/>
      <c r="AQ267" s="622" t="str">
        <f>$B$1</f>
        <v>LUNEDÌ</v>
      </c>
      <c r="AR267" s="622" t="str">
        <f>$H$1</f>
        <v>MARTEDÌ</v>
      </c>
      <c r="AS267" s="622" t="str">
        <f>$Q$1</f>
        <v>MERCOLEDÌ</v>
      </c>
      <c r="AT267" s="622">
        <f>$W$1</f>
        <v>0</v>
      </c>
      <c r="AU267" s="622">
        <f>$AC$1</f>
        <v>0</v>
      </c>
      <c r="AV267" s="524"/>
    </row>
    <row r="268" spans="42:48" ht="15.75" customHeight="1" x14ac:dyDescent="0.2">
      <c r="AP268" s="628">
        <f>$AC$3</f>
        <v>0</v>
      </c>
      <c r="AQ268" s="520" t="str">
        <f>B26</f>
        <v>4LS</v>
      </c>
      <c r="AR268" s="521">
        <f>H26</f>
        <v>0</v>
      </c>
      <c r="AS268" s="521" t="str">
        <f>Q26</f>
        <v>5LS</v>
      </c>
      <c r="AT268" s="521">
        <f>W26</f>
        <v>0</v>
      </c>
      <c r="AU268" s="522">
        <f>AC26</f>
        <v>0</v>
      </c>
      <c r="AV268" s="629">
        <f>$AC$3</f>
        <v>0</v>
      </c>
    </row>
    <row r="269" spans="42:48" ht="15.75" customHeight="1" x14ac:dyDescent="0.2">
      <c r="AP269" s="628">
        <f>$AD$3</f>
        <v>0</v>
      </c>
      <c r="AQ269" s="616" t="str">
        <f>C26</f>
        <v>D</v>
      </c>
      <c r="AR269" s="617">
        <f>I26</f>
        <v>0</v>
      </c>
      <c r="AS269" s="617" t="str">
        <f>R26</f>
        <v>5LS</v>
      </c>
      <c r="AT269" s="617">
        <f>X26</f>
        <v>0</v>
      </c>
      <c r="AU269" s="618">
        <f>AD26</f>
        <v>0</v>
      </c>
      <c r="AV269" s="629">
        <f>$AD$3</f>
        <v>0</v>
      </c>
    </row>
    <row r="270" spans="42:48" ht="15.75" customHeight="1" x14ac:dyDescent="0.2">
      <c r="AP270" s="628">
        <f>$AE$3</f>
        <v>0</v>
      </c>
      <c r="AQ270" s="616" t="str">
        <f>D26</f>
        <v>3LS</v>
      </c>
      <c r="AR270" s="617">
        <f>J26</f>
        <v>0</v>
      </c>
      <c r="AS270" s="617" t="str">
        <f>S26</f>
        <v>2LS</v>
      </c>
      <c r="AT270" s="617">
        <f>Y26</f>
        <v>0</v>
      </c>
      <c r="AU270" s="618">
        <f>AE26</f>
        <v>0</v>
      </c>
      <c r="AV270" s="629">
        <f>$AE$3</f>
        <v>0</v>
      </c>
    </row>
    <row r="271" spans="42:48" ht="15.75" customHeight="1" x14ac:dyDescent="0.2">
      <c r="AP271" s="628">
        <f>$AF$3</f>
        <v>0</v>
      </c>
      <c r="AQ271" s="616" t="str">
        <f>E26</f>
        <v>1LS</v>
      </c>
      <c r="AR271" s="617">
        <f>K26</f>
        <v>0</v>
      </c>
      <c r="AS271" s="617" t="str">
        <f>T26</f>
        <v>2LS</v>
      </c>
      <c r="AT271" s="617" t="str">
        <f>Z26</f>
        <v>1SA</v>
      </c>
      <c r="AU271" s="618" t="str">
        <f>AF26</f>
        <v>3LS</v>
      </c>
      <c r="AV271" s="629">
        <f>$AF$3</f>
        <v>0</v>
      </c>
    </row>
    <row r="272" spans="42:48" ht="15.75" customHeight="1" x14ac:dyDescent="0.2">
      <c r="AP272" s="628">
        <f>$AG$3</f>
        <v>0</v>
      </c>
      <c r="AQ272" s="616" t="str">
        <f>F26</f>
        <v>1LS</v>
      </c>
      <c r="AR272" s="617">
        <f>L26</f>
        <v>0</v>
      </c>
      <c r="AS272" s="617" t="str">
        <f>U26</f>
        <v>4LS</v>
      </c>
      <c r="AT272" s="617" t="str">
        <f>AA26</f>
        <v>1SA</v>
      </c>
      <c r="AU272" s="618" t="str">
        <f>AG26</f>
        <v>3LS</v>
      </c>
      <c r="AV272" s="629">
        <f>$AG$3</f>
        <v>0</v>
      </c>
    </row>
    <row r="273" spans="42:48" ht="15.75" customHeight="1" x14ac:dyDescent="0.2">
      <c r="AP273" s="628">
        <f>$AI$3</f>
        <v>0</v>
      </c>
      <c r="AQ273" s="616">
        <f>G26</f>
        <v>0</v>
      </c>
      <c r="AR273" s="617">
        <f>N26</f>
        <v>0</v>
      </c>
      <c r="AS273" s="617">
        <f>V26</f>
        <v>0</v>
      </c>
      <c r="AT273" s="617">
        <f>AB26</f>
        <v>0</v>
      </c>
      <c r="AU273" s="618">
        <f>AI26</f>
        <v>0</v>
      </c>
      <c r="AV273" s="629">
        <f>$AI$3</f>
        <v>0</v>
      </c>
    </row>
    <row r="274" spans="42:48" ht="15.75" customHeight="1" x14ac:dyDescent="0.2">
      <c r="AP274" s="628">
        <f>$AJ$3</f>
        <v>0</v>
      </c>
      <c r="AQ274" s="616"/>
      <c r="AR274" s="617">
        <f>O26</f>
        <v>0</v>
      </c>
      <c r="AS274" s="617"/>
      <c r="AT274" s="617"/>
      <c r="AU274" s="618" t="str">
        <f>AJ26</f>
        <v>1SA</v>
      </c>
      <c r="AV274" s="629">
        <f>$AJ$3</f>
        <v>0</v>
      </c>
    </row>
    <row r="275" spans="42:48" ht="15.75" customHeight="1" x14ac:dyDescent="0.2">
      <c r="AP275" s="623">
        <f>$AK$3</f>
        <v>0</v>
      </c>
      <c r="AQ275" s="621"/>
      <c r="AR275" s="622">
        <f>P26</f>
        <v>0</v>
      </c>
      <c r="AS275" s="622"/>
      <c r="AT275" s="622"/>
      <c r="AU275" s="626" t="str">
        <f>AK26</f>
        <v>1SA</v>
      </c>
      <c r="AV275" s="625">
        <f>$AK$3</f>
        <v>0</v>
      </c>
    </row>
    <row r="276" spans="42:48" ht="15.75" customHeight="1" x14ac:dyDescent="0.2">
      <c r="AP276" s="630">
        <f>$AH$3</f>
        <v>0</v>
      </c>
      <c r="AQ276" s="631"/>
      <c r="AR276" s="632">
        <f>M26</f>
        <v>0</v>
      </c>
      <c r="AS276" s="632"/>
      <c r="AT276" s="632"/>
      <c r="AU276" s="633" t="str">
        <f>AH26</f>
        <v>4LS</v>
      </c>
      <c r="AV276" s="634">
        <f>$AH$3</f>
        <v>0</v>
      </c>
    </row>
    <row r="277" spans="42:48" ht="15.75" customHeight="1" x14ac:dyDescent="0.2">
      <c r="AP277" s="524"/>
      <c r="AQ277" s="524"/>
      <c r="AR277" s="524"/>
      <c r="AS277" s="524"/>
      <c r="AT277" s="524"/>
      <c r="AU277" s="524"/>
      <c r="AV277" s="524"/>
    </row>
    <row r="278" spans="42:48" ht="15.75" customHeight="1" x14ac:dyDescent="0.2">
      <c r="AP278" s="420"/>
      <c r="AQ278" s="420"/>
      <c r="AR278" s="420"/>
      <c r="AS278" s="627" t="str">
        <f>A27</f>
        <v>PETRUZZI MATTEO</v>
      </c>
      <c r="AT278" s="420"/>
      <c r="AU278" s="420"/>
      <c r="AV278" s="420"/>
    </row>
    <row r="279" spans="42:48" ht="15.75" customHeight="1" x14ac:dyDescent="0.2">
      <c r="AP279" s="524"/>
      <c r="AQ279" s="622" t="str">
        <f>$B$1</f>
        <v>LUNEDÌ</v>
      </c>
      <c r="AR279" s="622" t="str">
        <f>$H$1</f>
        <v>MARTEDÌ</v>
      </c>
      <c r="AS279" s="622" t="str">
        <f>$Q$1</f>
        <v>MERCOLEDÌ</v>
      </c>
      <c r="AT279" s="622">
        <f>$W$1</f>
        <v>0</v>
      </c>
      <c r="AU279" s="622">
        <f>$AC$1</f>
        <v>0</v>
      </c>
      <c r="AV279" s="524"/>
    </row>
    <row r="280" spans="42:48" ht="15.75" customHeight="1" x14ac:dyDescent="0.2">
      <c r="AP280" s="628">
        <f>$AC$3</f>
        <v>0</v>
      </c>
      <c r="AQ280" s="520">
        <f>B27</f>
        <v>0</v>
      </c>
      <c r="AR280" s="521" t="str">
        <f>H27</f>
        <v>1LA</v>
      </c>
      <c r="AS280" s="521" t="str">
        <f>Q27</f>
        <v>m</v>
      </c>
      <c r="AT280" s="521">
        <f>W27</f>
        <v>0</v>
      </c>
      <c r="AU280" s="522" t="str">
        <f>AC27</f>
        <v>D-Vignati</v>
      </c>
      <c r="AV280" s="629">
        <f>$AC$3</f>
        <v>0</v>
      </c>
    </row>
    <row r="281" spans="42:48" ht="15.75" customHeight="1" x14ac:dyDescent="0.2">
      <c r="AP281" s="628">
        <f>$AD$3</f>
        <v>0</v>
      </c>
      <c r="AQ281" s="616" t="str">
        <f>C27</f>
        <v>m</v>
      </c>
      <c r="AR281" s="617" t="str">
        <f>I27</f>
        <v>1LA</v>
      </c>
      <c r="AS281" s="617" t="str">
        <f>R27</f>
        <v>m</v>
      </c>
      <c r="AT281" s="617" t="str">
        <f>X27</f>
        <v>4LA</v>
      </c>
      <c r="AU281" s="618" t="str">
        <f>AD27</f>
        <v>3LA</v>
      </c>
      <c r="AV281" s="629">
        <f>$AD$3</f>
        <v>0</v>
      </c>
    </row>
    <row r="282" spans="42:48" ht="15.75" customHeight="1" x14ac:dyDescent="0.2">
      <c r="AP282" s="628">
        <f>$AE$3</f>
        <v>0</v>
      </c>
      <c r="AQ282" s="616" t="str">
        <f>D27</f>
        <v>2SA</v>
      </c>
      <c r="AR282" s="617" t="str">
        <f>J27</f>
        <v>m</v>
      </c>
      <c r="AS282" s="617" t="str">
        <f>S27</f>
        <v>m</v>
      </c>
      <c r="AT282" s="617" t="str">
        <f>Y27</f>
        <v>4LA</v>
      </c>
      <c r="AU282" s="618" t="str">
        <f>AE27</f>
        <v>3LA</v>
      </c>
      <c r="AV282" s="629">
        <f>$AE$3</f>
        <v>0</v>
      </c>
    </row>
    <row r="283" spans="42:48" ht="15.75" customHeight="1" x14ac:dyDescent="0.2">
      <c r="AP283" s="628">
        <f>$AF$3</f>
        <v>0</v>
      </c>
      <c r="AQ283" s="616" t="str">
        <f>E27</f>
        <v>2SA</v>
      </c>
      <c r="AR283" s="617" t="str">
        <f>K27</f>
        <v>m</v>
      </c>
      <c r="AS283" s="617" t="str">
        <f>T27</f>
        <v>5LA</v>
      </c>
      <c r="AT283" s="617">
        <f>Z27</f>
        <v>0</v>
      </c>
      <c r="AU283" s="618">
        <f>AF27</f>
        <v>0</v>
      </c>
      <c r="AV283" s="629">
        <f>$AF$3</f>
        <v>0</v>
      </c>
    </row>
    <row r="284" spans="42:48" ht="15.75" customHeight="1" x14ac:dyDescent="0.2">
      <c r="AP284" s="628">
        <f>$AG$3</f>
        <v>0</v>
      </c>
      <c r="AQ284" s="616" t="str">
        <f>F27</f>
        <v>m</v>
      </c>
      <c r="AR284" s="617" t="str">
        <f>L27</f>
        <v>m</v>
      </c>
      <c r="AS284" s="617" t="str">
        <f>U27</f>
        <v>5LA</v>
      </c>
      <c r="AT284" s="617">
        <f>AA27</f>
        <v>0</v>
      </c>
      <c r="AU284" s="618">
        <f>AG27</f>
        <v>0</v>
      </c>
      <c r="AV284" s="629">
        <f>$AG$3</f>
        <v>0</v>
      </c>
    </row>
    <row r="285" spans="42:48" ht="15.75" customHeight="1" x14ac:dyDescent="0.2">
      <c r="AP285" s="628">
        <f>$AI$3</f>
        <v>0</v>
      </c>
      <c r="AQ285" s="616">
        <f>G27</f>
        <v>0</v>
      </c>
      <c r="AR285" s="617" t="str">
        <f>N27</f>
        <v>D</v>
      </c>
      <c r="AS285" s="617">
        <f>V27</f>
        <v>0</v>
      </c>
      <c r="AT285" s="617">
        <f>AB27</f>
        <v>0</v>
      </c>
      <c r="AU285" s="618">
        <f>AI27</f>
        <v>0</v>
      </c>
      <c r="AV285" s="629">
        <f>$AI$3</f>
        <v>0</v>
      </c>
    </row>
    <row r="286" spans="42:48" ht="15.75" customHeight="1" x14ac:dyDescent="0.2">
      <c r="AP286" s="628">
        <f>$AJ$3</f>
        <v>0</v>
      </c>
      <c r="AQ286" s="616"/>
      <c r="AR286" s="617" t="str">
        <f>O27</f>
        <v>2LA</v>
      </c>
      <c r="AS286" s="617"/>
      <c r="AT286" s="617"/>
      <c r="AU286" s="618">
        <f>AJ27</f>
        <v>0</v>
      </c>
      <c r="AV286" s="629">
        <f>$AJ$3</f>
        <v>0</v>
      </c>
    </row>
    <row r="287" spans="42:48" ht="15.75" customHeight="1" x14ac:dyDescent="0.2">
      <c r="AP287" s="623">
        <f>$AK$3</f>
        <v>0</v>
      </c>
      <c r="AQ287" s="621"/>
      <c r="AR287" s="622" t="str">
        <f>P27</f>
        <v>2LA</v>
      </c>
      <c r="AS287" s="622"/>
      <c r="AT287" s="622"/>
      <c r="AU287" s="626">
        <f>AK27</f>
        <v>0</v>
      </c>
      <c r="AV287" s="625">
        <f>$AK$3</f>
        <v>0</v>
      </c>
    </row>
    <row r="288" spans="42:48" ht="15.75" customHeight="1" x14ac:dyDescent="0.2">
      <c r="AP288" s="630">
        <f>$AH$3</f>
        <v>0</v>
      </c>
      <c r="AQ288" s="631"/>
      <c r="AR288" s="632">
        <f>M27</f>
        <v>0</v>
      </c>
      <c r="AS288" s="632"/>
      <c r="AT288" s="632"/>
      <c r="AU288" s="633">
        <f>AH27</f>
        <v>0</v>
      </c>
      <c r="AV288" s="634">
        <f>$AH$3</f>
        <v>0</v>
      </c>
    </row>
    <row r="289" spans="42:48" ht="15.75" customHeight="1" x14ac:dyDescent="0.2"/>
    <row r="290" spans="42:48" ht="15.75" customHeight="1" x14ac:dyDescent="0.2">
      <c r="AP290" s="420"/>
      <c r="AQ290" s="420"/>
      <c r="AR290" s="420"/>
      <c r="AS290" s="627" t="str">
        <f>A28</f>
        <v>PORETTI SARA</v>
      </c>
      <c r="AT290" s="420"/>
      <c r="AU290" s="420"/>
      <c r="AV290" s="420"/>
    </row>
    <row r="291" spans="42:48" ht="15.75" customHeight="1" x14ac:dyDescent="0.2">
      <c r="AP291" s="524"/>
      <c r="AQ291" s="622" t="str">
        <f>$B$1</f>
        <v>LUNEDÌ</v>
      </c>
      <c r="AR291" s="622" t="str">
        <f>$H$1</f>
        <v>MARTEDÌ</v>
      </c>
      <c r="AS291" s="622" t="str">
        <f>$Q$1</f>
        <v>MERCOLEDÌ</v>
      </c>
      <c r="AT291" s="622">
        <f>$W$1</f>
        <v>0</v>
      </c>
      <c r="AU291" s="622">
        <f>$AC$1</f>
        <v>0</v>
      </c>
      <c r="AV291" s="524"/>
    </row>
    <row r="292" spans="42:48" ht="15.75" customHeight="1" x14ac:dyDescent="0.2">
      <c r="AP292" s="628">
        <f>$AC$3</f>
        <v>0</v>
      </c>
      <c r="AQ292" s="520" t="str">
        <f>B28</f>
        <v>2LA</v>
      </c>
      <c r="AR292" s="521" t="str">
        <f>H28</f>
        <v>3LA</v>
      </c>
      <c r="AS292" s="521">
        <f>Q28</f>
        <v>0</v>
      </c>
      <c r="AT292" s="521">
        <f>W28</f>
        <v>0</v>
      </c>
      <c r="AU292" s="522" t="str">
        <f>AC28</f>
        <v>1LA</v>
      </c>
      <c r="AV292" s="629">
        <f>$AC$3</f>
        <v>0</v>
      </c>
    </row>
    <row r="293" spans="42:48" ht="15.75" customHeight="1" x14ac:dyDescent="0.2">
      <c r="AP293" s="628">
        <f>$AD$3</f>
        <v>0</v>
      </c>
      <c r="AQ293" s="616" t="str">
        <f>C28</f>
        <v>5LA</v>
      </c>
      <c r="AR293" s="617" t="str">
        <f>I28</f>
        <v>4LA</v>
      </c>
      <c r="AS293" s="617">
        <f>R28</f>
        <v>0</v>
      </c>
      <c r="AT293" s="617">
        <f>X28</f>
        <v>0</v>
      </c>
      <c r="AU293" s="618" t="e">
        <f>AD28</f>
        <v>#REF!</v>
      </c>
      <c r="AV293" s="629">
        <f>$AD$3</f>
        <v>0</v>
      </c>
    </row>
    <row r="294" spans="42:48" ht="15.75" customHeight="1" x14ac:dyDescent="0.2">
      <c r="AP294" s="628">
        <f>$AE$3</f>
        <v>0</v>
      </c>
      <c r="AQ294" s="616" t="str">
        <f>D28</f>
        <v>4LA</v>
      </c>
      <c r="AR294" s="617" t="str">
        <f>J28</f>
        <v>D</v>
      </c>
      <c r="AS294" s="617">
        <f>S28</f>
        <v>0</v>
      </c>
      <c r="AT294" s="617">
        <f>Y28</f>
        <v>0</v>
      </c>
      <c r="AU294" s="618">
        <f>AE28</f>
        <v>0</v>
      </c>
      <c r="AV294" s="629">
        <f>$AE$3</f>
        <v>0</v>
      </c>
    </row>
    <row r="295" spans="42:48" ht="15.75" customHeight="1" x14ac:dyDescent="0.2">
      <c r="AP295" s="628">
        <f>$AF$3</f>
        <v>0</v>
      </c>
      <c r="AQ295" s="616" t="str">
        <f>E28</f>
        <v>1LA</v>
      </c>
      <c r="AR295" s="617" t="str">
        <f>K28</f>
        <v>5LA</v>
      </c>
      <c r="AS295" s="617">
        <f>T28</f>
        <v>0</v>
      </c>
      <c r="AT295" s="617" t="str">
        <f>Z28</f>
        <v>2LA</v>
      </c>
      <c r="AU295" s="618" t="str">
        <f>AF28</f>
        <v>1LA</v>
      </c>
      <c r="AV295" s="629">
        <f>$AF$3</f>
        <v>0</v>
      </c>
    </row>
    <row r="296" spans="42:48" ht="15.75" customHeight="1" x14ac:dyDescent="0.2">
      <c r="AP296" s="628">
        <f>$AG$3</f>
        <v>0</v>
      </c>
      <c r="AQ296" s="616">
        <f>F28</f>
        <v>0</v>
      </c>
      <c r="AR296" s="617">
        <f>L28</f>
        <v>0</v>
      </c>
      <c r="AS296" s="617">
        <f>U28</f>
        <v>0</v>
      </c>
      <c r="AT296" s="617" t="str">
        <f>AA28</f>
        <v>4LA</v>
      </c>
      <c r="AU296" s="618" t="str">
        <f>AG28</f>
        <v>2LA</v>
      </c>
      <c r="AV296" s="629">
        <f>$AG$3</f>
        <v>0</v>
      </c>
    </row>
    <row r="297" spans="42:48" ht="15.75" customHeight="1" x14ac:dyDescent="0.2">
      <c r="AP297" s="628">
        <f>$AI$3</f>
        <v>0</v>
      </c>
      <c r="AQ297" s="616">
        <f>G28</f>
        <v>0</v>
      </c>
      <c r="AR297" s="617">
        <f>N28</f>
        <v>0</v>
      </c>
      <c r="AS297" s="617">
        <f>V28</f>
        <v>0</v>
      </c>
      <c r="AT297" s="617" t="str">
        <f>AB28</f>
        <v>3LA</v>
      </c>
      <c r="AU297" s="618" t="str">
        <f>AI28</f>
        <v>5LA</v>
      </c>
      <c r="AV297" s="629">
        <f>$AI$3</f>
        <v>0</v>
      </c>
    </row>
    <row r="298" spans="42:48" ht="15.75" customHeight="1" x14ac:dyDescent="0.2">
      <c r="AP298" s="628">
        <f>$AJ$3</f>
        <v>0</v>
      </c>
      <c r="AQ298" s="616"/>
      <c r="AR298" s="617">
        <f>O28</f>
        <v>0</v>
      </c>
      <c r="AS298" s="617"/>
      <c r="AT298" s="617"/>
      <c r="AU298" s="618" t="str">
        <f>AJ28</f>
        <v>3LA</v>
      </c>
      <c r="AV298" s="629">
        <f>$AJ$3</f>
        <v>0</v>
      </c>
    </row>
    <row r="299" spans="42:48" ht="15.75" customHeight="1" x14ac:dyDescent="0.2">
      <c r="AP299" s="623">
        <f>$AK$3</f>
        <v>0</v>
      </c>
      <c r="AQ299" s="621"/>
      <c r="AR299" s="622">
        <f>P28</f>
        <v>0</v>
      </c>
      <c r="AS299" s="622"/>
      <c r="AT299" s="622"/>
      <c r="AU299" s="626" t="str">
        <f>AK28</f>
        <v>D</v>
      </c>
      <c r="AV299" s="625">
        <f>$AK$3</f>
        <v>0</v>
      </c>
    </row>
    <row r="300" spans="42:48" ht="15.75" customHeight="1" x14ac:dyDescent="0.2">
      <c r="AP300" s="630">
        <f>$AH$3</f>
        <v>0</v>
      </c>
      <c r="AQ300" s="631"/>
      <c r="AR300" s="632">
        <f>M28</f>
        <v>0</v>
      </c>
      <c r="AS300" s="632"/>
      <c r="AT300" s="632"/>
      <c r="AU300" s="633" t="str">
        <f>AH28</f>
        <v>Vignati</v>
      </c>
      <c r="AV300" s="634">
        <f>$AH$3</f>
        <v>0</v>
      </c>
    </row>
    <row r="301" spans="42:48" ht="15.75" customHeight="1" x14ac:dyDescent="0.2">
      <c r="AP301" s="524"/>
      <c r="AQ301" s="524"/>
      <c r="AR301" s="524"/>
      <c r="AS301" s="524"/>
      <c r="AT301" s="524"/>
      <c r="AU301" s="524"/>
      <c r="AV301" s="524"/>
    </row>
    <row r="302" spans="42:48" ht="15.75" customHeight="1" x14ac:dyDescent="0.2">
      <c r="AP302" s="420"/>
      <c r="AQ302" s="420"/>
      <c r="AR302" s="420"/>
      <c r="AS302" s="627" t="str">
        <f>A29</f>
        <v>REDAELLI LORENZO</v>
      </c>
      <c r="AT302" s="420"/>
      <c r="AU302" s="420"/>
      <c r="AV302" s="420"/>
    </row>
    <row r="303" spans="42:48" ht="15.75" customHeight="1" x14ac:dyDescent="0.2">
      <c r="AP303" s="524"/>
      <c r="AQ303" s="622" t="str">
        <f>$B$1</f>
        <v>LUNEDÌ</v>
      </c>
      <c r="AR303" s="622" t="str">
        <f>$H$1</f>
        <v>MARTEDÌ</v>
      </c>
      <c r="AS303" s="622" t="str">
        <f>$Q$1</f>
        <v>MERCOLEDÌ</v>
      </c>
      <c r="AT303" s="622">
        <f>$W$1</f>
        <v>0</v>
      </c>
      <c r="AU303" s="622">
        <f>$AC$1</f>
        <v>0</v>
      </c>
      <c r="AV303" s="524"/>
    </row>
    <row r="304" spans="42:48" ht="15.75" customHeight="1" x14ac:dyDescent="0.2">
      <c r="AP304" s="628">
        <f>$AC$3</f>
        <v>0</v>
      </c>
      <c r="AQ304" s="520" t="str">
        <f>B29</f>
        <v>3LA</v>
      </c>
      <c r="AR304" s="521" t="str">
        <f>H29</f>
        <v>D</v>
      </c>
      <c r="AS304" s="521" t="str">
        <f>Q29</f>
        <v>3LA</v>
      </c>
      <c r="AT304" s="521">
        <f>W29</f>
        <v>0</v>
      </c>
      <c r="AU304" s="522" t="str">
        <f>AC29</f>
        <v>5LS</v>
      </c>
      <c r="AV304" s="629">
        <f>$AC$3</f>
        <v>0</v>
      </c>
    </row>
    <row r="305" spans="42:48" ht="15.75" customHeight="1" x14ac:dyDescent="0.2">
      <c r="AP305" s="628">
        <f>$AD$3</f>
        <v>0</v>
      </c>
      <c r="AQ305" s="616">
        <f>C29</f>
        <v>0</v>
      </c>
      <c r="AR305" s="617" t="str">
        <f>I29</f>
        <v>Vignati</v>
      </c>
      <c r="AS305" s="617" t="str">
        <f>R29</f>
        <v>3LA</v>
      </c>
      <c r="AT305" s="617">
        <f>X29</f>
        <v>0</v>
      </c>
      <c r="AU305" s="618">
        <f>AD29</f>
        <v>0</v>
      </c>
      <c r="AV305" s="629">
        <f>$AD$3</f>
        <v>0</v>
      </c>
    </row>
    <row r="306" spans="42:48" ht="15.75" customHeight="1" x14ac:dyDescent="0.2">
      <c r="AP306" s="628">
        <f>$AE$3</f>
        <v>0</v>
      </c>
      <c r="AQ306" s="616" t="str">
        <f>D29</f>
        <v>4SA</v>
      </c>
      <c r="AR306" s="617" t="str">
        <f>J29</f>
        <v>5LS</v>
      </c>
      <c r="AS306" s="617" t="str">
        <f>S29</f>
        <v>5LA</v>
      </c>
      <c r="AT306" s="617">
        <f>Y29</f>
        <v>0</v>
      </c>
      <c r="AU306" s="618" t="str">
        <f>AE29</f>
        <v>D</v>
      </c>
      <c r="AV306" s="629">
        <f>$AE$3</f>
        <v>0</v>
      </c>
    </row>
    <row r="307" spans="42:48" ht="15.75" customHeight="1" x14ac:dyDescent="0.2">
      <c r="AP307" s="628">
        <f>$AF$3</f>
        <v>0</v>
      </c>
      <c r="AQ307" s="616" t="str">
        <f>E29</f>
        <v>5LA</v>
      </c>
      <c r="AR307" s="617" t="str">
        <f>K29</f>
        <v>5LS</v>
      </c>
      <c r="AS307" s="617" t="str">
        <f>T29</f>
        <v>5LS</v>
      </c>
      <c r="AT307" s="617" t="str">
        <f>Z29</f>
        <v>4SA</v>
      </c>
      <c r="AU307" s="618" t="str">
        <f>AF29</f>
        <v>3LA</v>
      </c>
      <c r="AV307" s="629">
        <f>$AF$3</f>
        <v>0</v>
      </c>
    </row>
    <row r="308" spans="42:48" ht="15.75" customHeight="1" x14ac:dyDescent="0.2">
      <c r="AP308" s="628">
        <f>$AG$3</f>
        <v>0</v>
      </c>
      <c r="AQ308" s="616">
        <f>F29</f>
        <v>0</v>
      </c>
      <c r="AR308" s="617">
        <f>L29</f>
        <v>0</v>
      </c>
      <c r="AS308" s="617" t="str">
        <f>U29</f>
        <v>5LS</v>
      </c>
      <c r="AT308" s="617" t="str">
        <f>AA29</f>
        <v>4SA</v>
      </c>
      <c r="AU308" s="618" t="str">
        <f>AG29</f>
        <v>5LA</v>
      </c>
      <c r="AV308" s="629">
        <f>$AG$3</f>
        <v>0</v>
      </c>
    </row>
    <row r="309" spans="42:48" ht="15.75" customHeight="1" x14ac:dyDescent="0.2">
      <c r="AP309" s="628">
        <f>$AI$3</f>
        <v>0</v>
      </c>
      <c r="AQ309" s="616">
        <f>G29</f>
        <v>0</v>
      </c>
      <c r="AR309" s="617">
        <f>N29</f>
        <v>0</v>
      </c>
      <c r="AS309" s="617">
        <f>V29</f>
        <v>0</v>
      </c>
      <c r="AT309" s="617">
        <f>AB29</f>
        <v>0</v>
      </c>
      <c r="AU309" s="618">
        <f>AI29</f>
        <v>0</v>
      </c>
      <c r="AV309" s="629">
        <f>$AI$3</f>
        <v>0</v>
      </c>
    </row>
    <row r="310" spans="42:48" ht="15.75" customHeight="1" x14ac:dyDescent="0.2">
      <c r="AP310" s="628">
        <f>$AJ$3</f>
        <v>0</v>
      </c>
      <c r="AQ310" s="616"/>
      <c r="AR310" s="617">
        <f>O29</f>
        <v>0</v>
      </c>
      <c r="AS310" s="617"/>
      <c r="AT310" s="617"/>
      <c r="AU310" s="618" t="str">
        <f>AJ29</f>
        <v>4SA</v>
      </c>
      <c r="AV310" s="629">
        <f>$AJ$3</f>
        <v>0</v>
      </c>
    </row>
    <row r="311" spans="42:48" ht="15.75" customHeight="1" x14ac:dyDescent="0.2">
      <c r="AP311" s="623">
        <f>$AK$3</f>
        <v>0</v>
      </c>
      <c r="AQ311" s="621"/>
      <c r="AR311" s="622">
        <f>P29</f>
        <v>0</v>
      </c>
      <c r="AS311" s="622"/>
      <c r="AT311" s="622"/>
      <c r="AU311" s="626">
        <f>AK29</f>
        <v>0</v>
      </c>
      <c r="AV311" s="625">
        <f>$AK$3</f>
        <v>0</v>
      </c>
    </row>
    <row r="312" spans="42:48" ht="15.75" customHeight="1" x14ac:dyDescent="0.2">
      <c r="AP312" s="630">
        <f>$AH$3</f>
        <v>0</v>
      </c>
      <c r="AQ312" s="631"/>
      <c r="AR312" s="632">
        <f>M29</f>
        <v>0</v>
      </c>
      <c r="AS312" s="632"/>
      <c r="AT312" s="632"/>
      <c r="AU312" s="633" t="str">
        <f>AH29</f>
        <v>5LA</v>
      </c>
      <c r="AV312" s="634">
        <f>$AH$3</f>
        <v>0</v>
      </c>
    </row>
    <row r="313" spans="42:48" ht="15.75" customHeight="1" x14ac:dyDescent="0.2">
      <c r="AP313" s="524"/>
      <c r="AQ313" s="524"/>
      <c r="AR313" s="524"/>
      <c r="AS313" s="524"/>
      <c r="AT313" s="524"/>
      <c r="AU313" s="524"/>
      <c r="AV313" s="524"/>
    </row>
    <row r="314" spans="42:48" ht="15.75" customHeight="1" x14ac:dyDescent="0.2">
      <c r="AP314" s="420"/>
      <c r="AQ314" s="420"/>
      <c r="AR314" s="420"/>
      <c r="AS314" s="627" t="str">
        <f>A30</f>
        <v>MASSERMAN CHARLOTTE</v>
      </c>
      <c r="AT314" s="420"/>
      <c r="AU314" s="420"/>
      <c r="AV314" s="420"/>
    </row>
    <row r="315" spans="42:48" ht="15.75" customHeight="1" x14ac:dyDescent="0.2">
      <c r="AP315" s="524"/>
      <c r="AQ315" s="622" t="str">
        <f>$B$1</f>
        <v>LUNEDÌ</v>
      </c>
      <c r="AR315" s="622" t="str">
        <f>$H$1</f>
        <v>MARTEDÌ</v>
      </c>
      <c r="AS315" s="622" t="str">
        <f>$Q$1</f>
        <v>MERCOLEDÌ</v>
      </c>
      <c r="AT315" s="622">
        <f>$W$1</f>
        <v>0</v>
      </c>
      <c r="AU315" s="622">
        <f>$AC$1</f>
        <v>0</v>
      </c>
      <c r="AV315" s="524"/>
    </row>
    <row r="316" spans="42:48" ht="15.75" customHeight="1" x14ac:dyDescent="0.2">
      <c r="AP316" s="628">
        <f>$AC$3</f>
        <v>0</v>
      </c>
      <c r="AQ316" s="520" t="str">
        <f>B30</f>
        <v>4LA-Arch</v>
      </c>
      <c r="AR316" s="521">
        <f>H30</f>
        <v>0</v>
      </c>
      <c r="AS316" s="521">
        <f>Q30</f>
        <v>0</v>
      </c>
      <c r="AT316" s="521" t="str">
        <f>W30</f>
        <v>3LA-Arch</v>
      </c>
      <c r="AU316" s="522" t="str">
        <f>AC30</f>
        <v>4LA-Arch</v>
      </c>
      <c r="AV316" s="629">
        <f>$AC$3</f>
        <v>0</v>
      </c>
    </row>
    <row r="317" spans="42:48" ht="15.75" customHeight="1" x14ac:dyDescent="0.2">
      <c r="AP317" s="628">
        <f>$AD$3</f>
        <v>0</v>
      </c>
      <c r="AQ317" s="616" t="str">
        <f>C30</f>
        <v>4LA-Arch</v>
      </c>
      <c r="AR317" s="617">
        <f>I30</f>
        <v>0</v>
      </c>
      <c r="AS317" s="617" t="str">
        <f>R30</f>
        <v>D</v>
      </c>
      <c r="AT317" s="617" t="str">
        <f>X30</f>
        <v>5LA-Arch</v>
      </c>
      <c r="AU317" s="618">
        <f>AD30</f>
        <v>0</v>
      </c>
      <c r="AV317" s="629">
        <f>$AD$3</f>
        <v>0</v>
      </c>
    </row>
    <row r="318" spans="42:48" ht="15.75" customHeight="1" x14ac:dyDescent="0.2">
      <c r="AP318" s="628">
        <f>$AE$3</f>
        <v>0</v>
      </c>
      <c r="AQ318" s="616">
        <f>D30</f>
        <v>0</v>
      </c>
      <c r="AR318" s="617">
        <f>J30</f>
        <v>0</v>
      </c>
      <c r="AS318" s="617" t="str">
        <f>S30</f>
        <v>4LA-Arch</v>
      </c>
      <c r="AT318" s="617" t="str">
        <f>Y30</f>
        <v>5LA-Arch</v>
      </c>
      <c r="AU318" s="618">
        <f>AE30</f>
        <v>0</v>
      </c>
      <c r="AV318" s="629">
        <f>$AE$3</f>
        <v>0</v>
      </c>
    </row>
    <row r="319" spans="42:48" ht="15.75" customHeight="1" x14ac:dyDescent="0.2">
      <c r="AP319" s="628">
        <f>$AF$3</f>
        <v>0</v>
      </c>
      <c r="AQ319" s="616" t="str">
        <f>E30</f>
        <v>3LA-Arch</v>
      </c>
      <c r="AR319" s="617">
        <f>K30</f>
        <v>0</v>
      </c>
      <c r="AS319" s="617" t="str">
        <f>T30</f>
        <v>4LA-Arch</v>
      </c>
      <c r="AT319" s="617">
        <f>Z30</f>
        <v>0</v>
      </c>
      <c r="AU319" s="618">
        <f>AF30</f>
        <v>0</v>
      </c>
      <c r="AV319" s="629">
        <f>$AF$3</f>
        <v>0</v>
      </c>
    </row>
    <row r="320" spans="42:48" ht="15.75" customHeight="1" x14ac:dyDescent="0.2">
      <c r="AP320" s="628">
        <f>$AG$3</f>
        <v>0</v>
      </c>
      <c r="AQ320" s="616" t="str">
        <f>F30</f>
        <v>3LA-Arch</v>
      </c>
      <c r="AR320" s="617" t="str">
        <f>L30</f>
        <v>4LA-Arch</v>
      </c>
      <c r="AS320" s="617" t="str">
        <f>U30</f>
        <v>4LA-Arch</v>
      </c>
      <c r="AT320" s="617" t="str">
        <f>AA30</f>
        <v>D</v>
      </c>
      <c r="AU320" s="618">
        <f>AG30</f>
        <v>0</v>
      </c>
      <c r="AV320" s="629">
        <f>$AG$3</f>
        <v>0</v>
      </c>
    </row>
    <row r="321" spans="42:48" ht="15.75" customHeight="1" x14ac:dyDescent="0.2">
      <c r="AP321" s="628">
        <f>$AI$3</f>
        <v>0</v>
      </c>
      <c r="AQ321" s="616" t="str">
        <f>G30</f>
        <v>3LA-Arch</v>
      </c>
      <c r="AR321" s="617" t="str">
        <f>N30</f>
        <v>3LA-Arch</v>
      </c>
      <c r="AS321" s="617">
        <f>V30</f>
        <v>0</v>
      </c>
      <c r="AT321" s="617" t="str">
        <f>AB30</f>
        <v>4LA-Arch</v>
      </c>
      <c r="AU321" s="618">
        <f>AI30</f>
        <v>0</v>
      </c>
      <c r="AV321" s="629">
        <f>$AI$3</f>
        <v>0</v>
      </c>
    </row>
    <row r="322" spans="42:48" ht="15.75" customHeight="1" x14ac:dyDescent="0.2">
      <c r="AP322" s="628">
        <f>$AJ$3</f>
        <v>0</v>
      </c>
      <c r="AQ322" s="616"/>
      <c r="AR322" s="617" t="str">
        <f>O30</f>
        <v>5LA-Arch</v>
      </c>
      <c r="AS322" s="617"/>
      <c r="AT322" s="617"/>
      <c r="AU322" s="618">
        <f>AJ30</f>
        <v>0</v>
      </c>
      <c r="AV322" s="629">
        <f>$AJ$3</f>
        <v>0</v>
      </c>
    </row>
    <row r="323" spans="42:48" ht="15.75" customHeight="1" x14ac:dyDescent="0.2">
      <c r="AP323" s="623">
        <f>$AK$3</f>
        <v>0</v>
      </c>
      <c r="AQ323" s="621"/>
      <c r="AR323" s="622" t="str">
        <f>P30</f>
        <v>5LA-Arch</v>
      </c>
      <c r="AS323" s="622"/>
      <c r="AT323" s="622"/>
      <c r="AU323" s="626">
        <f>AK30</f>
        <v>0</v>
      </c>
      <c r="AV323" s="625">
        <f>$AK$3</f>
        <v>0</v>
      </c>
    </row>
    <row r="324" spans="42:48" ht="15.75" customHeight="1" x14ac:dyDescent="0.2">
      <c r="AP324" s="630">
        <f>$AH$3</f>
        <v>0</v>
      </c>
      <c r="AQ324" s="631"/>
      <c r="AR324" s="632">
        <f>M30</f>
        <v>0</v>
      </c>
      <c r="AS324" s="632"/>
      <c r="AT324" s="632"/>
      <c r="AU324" s="633">
        <f>AH30</f>
        <v>0</v>
      </c>
      <c r="AV324" s="634">
        <f>$AH$3</f>
        <v>0</v>
      </c>
    </row>
    <row r="325" spans="42:48" ht="15.75" customHeight="1" x14ac:dyDescent="0.2">
      <c r="AP325" s="524"/>
      <c r="AQ325" s="524"/>
      <c r="AR325" s="524"/>
      <c r="AS325" s="524"/>
      <c r="AT325" s="524"/>
      <c r="AU325" s="524"/>
      <c r="AV325" s="524"/>
    </row>
    <row r="326" spans="42:48" ht="15.75" customHeight="1" x14ac:dyDescent="0.2">
      <c r="AP326" s="420"/>
      <c r="AQ326" s="420"/>
      <c r="AR326" s="420"/>
      <c r="AS326" s="627" t="str">
        <f>A31</f>
        <v>SIMIONI ANDREA</v>
      </c>
      <c r="AT326" s="420"/>
      <c r="AU326" s="420"/>
      <c r="AV326" s="420"/>
    </row>
    <row r="327" spans="42:48" ht="15.75" customHeight="1" x14ac:dyDescent="0.2">
      <c r="AP327" s="524"/>
      <c r="AQ327" s="622" t="str">
        <f>$B$1</f>
        <v>LUNEDÌ</v>
      </c>
      <c r="AR327" s="622" t="str">
        <f>$H$1</f>
        <v>MARTEDÌ</v>
      </c>
      <c r="AS327" s="622" t="str">
        <f>$Q$1</f>
        <v>MERCOLEDÌ</v>
      </c>
      <c r="AT327" s="622">
        <f>$W$1</f>
        <v>0</v>
      </c>
      <c r="AU327" s="622">
        <f>$AC$1</f>
        <v>0</v>
      </c>
      <c r="AV327" s="524"/>
    </row>
    <row r="328" spans="42:48" ht="15.75" customHeight="1" x14ac:dyDescent="0.2">
      <c r="AP328" s="628">
        <f>$AC$3</f>
        <v>0</v>
      </c>
      <c r="AQ328" s="520">
        <f>B31</f>
        <v>0</v>
      </c>
      <c r="AR328" s="521">
        <f>H31</f>
        <v>0</v>
      </c>
      <c r="AS328" s="521">
        <f>Q31</f>
        <v>0</v>
      </c>
      <c r="AT328" s="521">
        <f>W31</f>
        <v>0</v>
      </c>
      <c r="AU328" s="522" t="str">
        <f>AC31</f>
        <v>m</v>
      </c>
      <c r="AV328" s="629">
        <f>$AC$3</f>
        <v>0</v>
      </c>
    </row>
    <row r="329" spans="42:48" ht="15.75" customHeight="1" x14ac:dyDescent="0.2">
      <c r="AP329" s="628">
        <f>$AD$3</f>
        <v>0</v>
      </c>
      <c r="AQ329" s="616" t="str">
        <f>C31</f>
        <v>m</v>
      </c>
      <c r="AR329" s="617">
        <f>I31</f>
        <v>0</v>
      </c>
      <c r="AS329" s="617" t="str">
        <f>R31</f>
        <v>D</v>
      </c>
      <c r="AT329" s="617">
        <f>X31</f>
        <v>0</v>
      </c>
      <c r="AU329" s="618" t="str">
        <f>AD31</f>
        <v>m</v>
      </c>
      <c r="AV329" s="629">
        <f>$AD$3</f>
        <v>0</v>
      </c>
    </row>
    <row r="330" spans="42:48" ht="15.75" customHeight="1" x14ac:dyDescent="0.2">
      <c r="AP330" s="628">
        <f>$AE$3</f>
        <v>0</v>
      </c>
      <c r="AQ330" s="616" t="str">
        <f>D31</f>
        <v>m</v>
      </c>
      <c r="AR330" s="617" t="str">
        <f>J31</f>
        <v>Vignati</v>
      </c>
      <c r="AS330" s="617" t="str">
        <f>S31</f>
        <v>1LA</v>
      </c>
      <c r="AT330" s="617">
        <f>Y31</f>
        <v>0</v>
      </c>
      <c r="AU330" s="618">
        <f>AE31</f>
        <v>0</v>
      </c>
      <c r="AV330" s="629">
        <f>$AE$3</f>
        <v>0</v>
      </c>
    </row>
    <row r="331" spans="42:48" ht="15.75" customHeight="1" x14ac:dyDescent="0.2">
      <c r="AP331" s="628">
        <f>$AF$3</f>
        <v>0</v>
      </c>
      <c r="AQ331" s="616" t="str">
        <f>E31</f>
        <v>m</v>
      </c>
      <c r="AR331" s="617">
        <f>K31</f>
        <v>0</v>
      </c>
      <c r="AS331" s="617" t="str">
        <f>T31</f>
        <v>m</v>
      </c>
      <c r="AT331" s="617">
        <f>Z31</f>
        <v>0</v>
      </c>
      <c r="AU331" s="618" t="str">
        <f>AF31</f>
        <v>D</v>
      </c>
      <c r="AV331" s="629">
        <f>$AF$3</f>
        <v>0</v>
      </c>
    </row>
    <row r="332" spans="42:48" ht="15.75" customHeight="1" x14ac:dyDescent="0.2">
      <c r="AP332" s="628">
        <f>$AG$3</f>
        <v>0</v>
      </c>
      <c r="AQ332" s="616">
        <f>F31</f>
        <v>0</v>
      </c>
      <c r="AR332" s="617">
        <f>L31</f>
        <v>0</v>
      </c>
      <c r="AS332" s="617" t="str">
        <f>U31</f>
        <v>m</v>
      </c>
      <c r="AT332" s="617" t="str">
        <f>AA31</f>
        <v>m</v>
      </c>
      <c r="AU332" s="618">
        <f>AG31</f>
        <v>0</v>
      </c>
      <c r="AV332" s="629">
        <f>$AG$3</f>
        <v>0</v>
      </c>
    </row>
    <row r="333" spans="42:48" ht="15.75" customHeight="1" x14ac:dyDescent="0.2">
      <c r="AP333" s="628">
        <f>$AI$3</f>
        <v>0</v>
      </c>
      <c r="AQ333" s="616">
        <f>G31</f>
        <v>0</v>
      </c>
      <c r="AR333" s="617" t="str">
        <f>N31</f>
        <v>1LA</v>
      </c>
      <c r="AS333" s="617">
        <f>V31</f>
        <v>0</v>
      </c>
      <c r="AT333" s="617" t="str">
        <f>AB31</f>
        <v>m</v>
      </c>
      <c r="AU333" s="618">
        <f>AI31</f>
        <v>0</v>
      </c>
      <c r="AV333" s="629">
        <f>$AI$3</f>
        <v>0</v>
      </c>
    </row>
    <row r="334" spans="42:48" ht="15.75" customHeight="1" x14ac:dyDescent="0.2">
      <c r="AP334" s="628">
        <f>$AJ$3</f>
        <v>0</v>
      </c>
      <c r="AQ334" s="616"/>
      <c r="AR334" s="617">
        <f>O31</f>
        <v>0</v>
      </c>
      <c r="AS334" s="617"/>
      <c r="AT334" s="617"/>
      <c r="AU334" s="618">
        <f>AJ31</f>
        <v>0</v>
      </c>
      <c r="AV334" s="629">
        <f>$AJ$3</f>
        <v>0</v>
      </c>
    </row>
    <row r="335" spans="42:48" ht="15.75" customHeight="1" x14ac:dyDescent="0.2">
      <c r="AP335" s="623">
        <f>$AK$3</f>
        <v>0</v>
      </c>
      <c r="AQ335" s="621"/>
      <c r="AR335" s="622">
        <f>P31</f>
        <v>0</v>
      </c>
      <c r="AS335" s="622"/>
      <c r="AT335" s="622"/>
      <c r="AU335" s="626">
        <f>AK31</f>
        <v>0</v>
      </c>
      <c r="AV335" s="625">
        <f>$AK$3</f>
        <v>0</v>
      </c>
    </row>
    <row r="336" spans="42:48" ht="15.75" customHeight="1" x14ac:dyDescent="0.2">
      <c r="AP336" s="630">
        <f>$AH$3</f>
        <v>0</v>
      </c>
      <c r="AQ336" s="631"/>
      <c r="AR336" s="632" t="str">
        <f>M31</f>
        <v>D</v>
      </c>
      <c r="AS336" s="632"/>
      <c r="AT336" s="632"/>
      <c r="AU336" s="633">
        <f>AH31</f>
        <v>0</v>
      </c>
      <c r="AV336" s="634">
        <f>$AH$3</f>
        <v>0</v>
      </c>
    </row>
    <row r="337" spans="42:48" ht="15.75" customHeight="1" x14ac:dyDescent="0.2"/>
    <row r="338" spans="42:48" ht="15.75" customHeight="1" x14ac:dyDescent="0.2">
      <c r="AP338" s="420"/>
      <c r="AQ338" s="420"/>
      <c r="AR338" s="420"/>
      <c r="AS338" s="627" t="str">
        <f>A32</f>
        <v>SINATRA GIUSEPPE</v>
      </c>
      <c r="AT338" s="420"/>
      <c r="AU338" s="420"/>
      <c r="AV338" s="420"/>
    </row>
    <row r="339" spans="42:48" ht="15.75" customHeight="1" x14ac:dyDescent="0.2">
      <c r="AP339" s="524"/>
      <c r="AQ339" s="622" t="str">
        <f>$B$1</f>
        <v>LUNEDÌ</v>
      </c>
      <c r="AR339" s="622" t="str">
        <f>$H$1</f>
        <v>MARTEDÌ</v>
      </c>
      <c r="AS339" s="622" t="str">
        <f>$Q$1</f>
        <v>MERCOLEDÌ</v>
      </c>
      <c r="AT339" s="622">
        <f>$W$1</f>
        <v>0</v>
      </c>
      <c r="AU339" s="622">
        <f>$AC$1</f>
        <v>0</v>
      </c>
      <c r="AV339" s="524"/>
    </row>
    <row r="340" spans="42:48" ht="15.75" customHeight="1" x14ac:dyDescent="0.2">
      <c r="AP340" s="628">
        <f>$AC$3</f>
        <v>0</v>
      </c>
      <c r="AQ340" s="520">
        <f>B32</f>
        <v>0</v>
      </c>
      <c r="AR340" s="521" t="str">
        <f>H32</f>
        <v>5LS</v>
      </c>
      <c r="AS340" s="521" t="str">
        <f>Q32</f>
        <v>2LS</v>
      </c>
      <c r="AT340" s="521">
        <f>W32</f>
        <v>0</v>
      </c>
      <c r="AU340" s="522">
        <f>AC32</f>
        <v>0</v>
      </c>
      <c r="AV340" s="629">
        <f>$AC$3</f>
        <v>0</v>
      </c>
    </row>
    <row r="341" spans="42:48" ht="15.75" customHeight="1" x14ac:dyDescent="0.2">
      <c r="AP341" s="628">
        <f>$AD$3</f>
        <v>0</v>
      </c>
      <c r="AQ341" s="616">
        <f>C32</f>
        <v>0</v>
      </c>
      <c r="AR341" s="617" t="str">
        <f>I32</f>
        <v>3LS</v>
      </c>
      <c r="AS341" s="617" t="str">
        <f>R32</f>
        <v>2LS</v>
      </c>
      <c r="AT341" s="617">
        <f>X32</f>
        <v>0</v>
      </c>
      <c r="AU341" s="618" t="str">
        <f>AD32</f>
        <v>3LS</v>
      </c>
      <c r="AV341" s="629">
        <f>$AD$3</f>
        <v>0</v>
      </c>
    </row>
    <row r="342" spans="42:48" ht="15.75" customHeight="1" x14ac:dyDescent="0.2">
      <c r="AP342" s="628">
        <f>$AE$3</f>
        <v>0</v>
      </c>
      <c r="AQ342" s="616" t="e">
        <f>D32</f>
        <v>#REF!</v>
      </c>
      <c r="AR342" s="617" t="str">
        <f>J32</f>
        <v>2LS</v>
      </c>
      <c r="AS342" s="617" t="str">
        <f>S32</f>
        <v>3LS</v>
      </c>
      <c r="AT342" s="617">
        <f>Y32</f>
        <v>0</v>
      </c>
      <c r="AU342" s="618" t="str">
        <f>AE32</f>
        <v>3LS</v>
      </c>
      <c r="AV342" s="629">
        <f>$AE$3</f>
        <v>0</v>
      </c>
    </row>
    <row r="343" spans="42:48" ht="15.75" customHeight="1" x14ac:dyDescent="0.2">
      <c r="AP343" s="628">
        <f>$AF$3</f>
        <v>0</v>
      </c>
      <c r="AQ343" s="616" t="str">
        <f>E32</f>
        <v>5LS</v>
      </c>
      <c r="AR343" s="617">
        <f>K32</f>
        <v>0</v>
      </c>
      <c r="AS343" s="617">
        <f>T32</f>
        <v>0</v>
      </c>
      <c r="AT343" s="617" t="str">
        <f>Z32</f>
        <v>5LS</v>
      </c>
      <c r="AU343" s="618" t="str">
        <f>AF32</f>
        <v>2LS</v>
      </c>
      <c r="AV343" s="629">
        <f>$AF$3</f>
        <v>0</v>
      </c>
    </row>
    <row r="344" spans="42:48" ht="15.75" customHeight="1" x14ac:dyDescent="0.2">
      <c r="AP344" s="628">
        <f>$AG$3</f>
        <v>0</v>
      </c>
      <c r="AQ344" s="616" t="str">
        <f>F32</f>
        <v>3LS</v>
      </c>
      <c r="AR344" s="617" t="str">
        <f>L32</f>
        <v>2LS</v>
      </c>
      <c r="AS344" s="617" t="str">
        <f>U32</f>
        <v>3LS</v>
      </c>
      <c r="AT344" s="617" t="str">
        <f>AA32</f>
        <v>5LS</v>
      </c>
      <c r="AU344" s="618" t="str">
        <f>AG32</f>
        <v>2LS</v>
      </c>
      <c r="AV344" s="629">
        <f>$AG$3</f>
        <v>0</v>
      </c>
    </row>
    <row r="345" spans="42:48" ht="15.75" customHeight="1" x14ac:dyDescent="0.2">
      <c r="AP345" s="628">
        <f>$AI$3</f>
        <v>0</v>
      </c>
      <c r="AQ345" s="616" t="str">
        <f>G32</f>
        <v>3LS</v>
      </c>
      <c r="AR345" s="617">
        <f>N32</f>
        <v>0</v>
      </c>
      <c r="AS345" s="617" t="str">
        <f>V32</f>
        <v>5LS</v>
      </c>
      <c r="AT345" s="617">
        <f>AB32</f>
        <v>0</v>
      </c>
      <c r="AU345" s="618" t="str">
        <f>AI32</f>
        <v>D</v>
      </c>
      <c r="AV345" s="629">
        <f>$AI$3</f>
        <v>0</v>
      </c>
    </row>
    <row r="346" spans="42:48" ht="15.75" customHeight="1" x14ac:dyDescent="0.2">
      <c r="AP346" s="628">
        <f>$AJ$3</f>
        <v>0</v>
      </c>
      <c r="AQ346" s="616"/>
      <c r="AR346" s="617">
        <f>O32</f>
        <v>0</v>
      </c>
      <c r="AS346" s="617"/>
      <c r="AT346" s="617"/>
      <c r="AU346" s="618" t="str">
        <f>AJ32</f>
        <v>5LS</v>
      </c>
      <c r="AV346" s="629">
        <f>$AJ$3</f>
        <v>0</v>
      </c>
    </row>
    <row r="347" spans="42:48" ht="15.75" customHeight="1" x14ac:dyDescent="0.2">
      <c r="AP347" s="623">
        <f>$AK$3</f>
        <v>0</v>
      </c>
      <c r="AQ347" s="621"/>
      <c r="AR347" s="622">
        <f>P32</f>
        <v>0</v>
      </c>
      <c r="AS347" s="622"/>
      <c r="AT347" s="622"/>
      <c r="AU347" s="626">
        <f>AK32</f>
        <v>0</v>
      </c>
      <c r="AV347" s="625">
        <f>$AK$3</f>
        <v>0</v>
      </c>
    </row>
    <row r="348" spans="42:48" ht="15.75" customHeight="1" x14ac:dyDescent="0.2">
      <c r="AP348" s="630">
        <f>$AH$3</f>
        <v>0</v>
      </c>
      <c r="AQ348" s="631"/>
      <c r="AR348" s="632" t="str">
        <f>M32</f>
        <v>2LS</v>
      </c>
      <c r="AS348" s="632"/>
      <c r="AT348" s="632"/>
      <c r="AU348" s="633" t="str">
        <f>AH32</f>
        <v>5LS</v>
      </c>
      <c r="AV348" s="634">
        <f>$AH$3</f>
        <v>0</v>
      </c>
    </row>
    <row r="349" spans="42:48" ht="15.75" customHeight="1" x14ac:dyDescent="0.2">
      <c r="AP349" s="524"/>
      <c r="AQ349" s="524"/>
      <c r="AR349" s="524"/>
      <c r="AS349" s="524"/>
      <c r="AT349" s="524"/>
      <c r="AU349" s="524"/>
      <c r="AV349" s="524"/>
    </row>
    <row r="350" spans="42:48" ht="15.75" customHeight="1" x14ac:dyDescent="0.2">
      <c r="AP350" s="420"/>
      <c r="AQ350" s="420"/>
      <c r="AR350" s="420"/>
      <c r="AS350" s="627" t="str">
        <f>A33</f>
        <v>SOMA SHARON</v>
      </c>
      <c r="AT350" s="420"/>
      <c r="AU350" s="420"/>
      <c r="AV350" s="420"/>
    </row>
    <row r="351" spans="42:48" ht="15.75" customHeight="1" x14ac:dyDescent="0.2">
      <c r="AP351" s="524"/>
      <c r="AQ351" s="622" t="str">
        <f>$B$1</f>
        <v>LUNEDÌ</v>
      </c>
      <c r="AR351" s="622" t="str">
        <f>$H$1</f>
        <v>MARTEDÌ</v>
      </c>
      <c r="AS351" s="622" t="str">
        <f>$Q$1</f>
        <v>MERCOLEDÌ</v>
      </c>
      <c r="AT351" s="622">
        <f>$W$1</f>
        <v>0</v>
      </c>
      <c r="AU351" s="622">
        <f>$AC$1</f>
        <v>0</v>
      </c>
      <c r="AV351" s="524"/>
    </row>
    <row r="352" spans="42:48" ht="15.75" customHeight="1" x14ac:dyDescent="0.2">
      <c r="AP352" s="628">
        <f>$AC$3</f>
        <v>0</v>
      </c>
      <c r="AQ352" s="520" t="str">
        <f>B33</f>
        <v>D</v>
      </c>
      <c r="AR352" s="521" t="str">
        <f>H33</f>
        <v>2LS</v>
      </c>
      <c r="AS352" s="521">
        <f>Q33</f>
        <v>0</v>
      </c>
      <c r="AT352" s="521">
        <f>W33</f>
        <v>0</v>
      </c>
      <c r="AU352" s="522" t="str">
        <f>AC33</f>
        <v>2LS</v>
      </c>
      <c r="AV352" s="629">
        <f>$AC$3</f>
        <v>0</v>
      </c>
    </row>
    <row r="353" spans="42:48" ht="15.75" customHeight="1" x14ac:dyDescent="0.2">
      <c r="AP353" s="628">
        <f>$AD$3</f>
        <v>0</v>
      </c>
      <c r="AQ353" s="616" t="str">
        <f>C33</f>
        <v>4LS</v>
      </c>
      <c r="AR353" s="617" t="str">
        <f>I33</f>
        <v>5LS</v>
      </c>
      <c r="AS353" s="617">
        <f>R33</f>
        <v>0</v>
      </c>
      <c r="AT353" s="617">
        <f>X33</f>
        <v>0</v>
      </c>
      <c r="AU353" s="618">
        <f>AD33</f>
        <v>0</v>
      </c>
      <c r="AV353" s="629">
        <f>$AD$3</f>
        <v>0</v>
      </c>
    </row>
    <row r="354" spans="42:48" ht="15.75" customHeight="1" x14ac:dyDescent="0.2">
      <c r="AP354" s="628">
        <f>$AE$3</f>
        <v>0</v>
      </c>
      <c r="AQ354" s="616" t="str">
        <f>D33</f>
        <v>4LS</v>
      </c>
      <c r="AR354" s="617" t="str">
        <f>J33</f>
        <v>3LS</v>
      </c>
      <c r="AS354" s="617" t="str">
        <f>S33</f>
        <v>D</v>
      </c>
      <c r="AT354" s="617">
        <f>Y33</f>
        <v>0</v>
      </c>
      <c r="AU354" s="618" t="str">
        <f>AE33</f>
        <v>5LS</v>
      </c>
      <c r="AV354" s="629">
        <f>$AE$3</f>
        <v>0</v>
      </c>
    </row>
    <row r="355" spans="42:48" ht="15.75" customHeight="1" x14ac:dyDescent="0.2">
      <c r="AP355" s="628">
        <f>$AF$3</f>
        <v>0</v>
      </c>
      <c r="AQ355" s="616" t="str">
        <f>E33</f>
        <v>3LS</v>
      </c>
      <c r="AR355" s="617" t="str">
        <f>K33</f>
        <v>2LIV</v>
      </c>
      <c r="AS355" s="617" t="str">
        <f>T33</f>
        <v>1LIV</v>
      </c>
      <c r="AT355" s="617" t="str">
        <f>Z33</f>
        <v>1LS</v>
      </c>
      <c r="AU355" s="618">
        <f>AF33</f>
        <v>0</v>
      </c>
      <c r="AV355" s="629">
        <f>$AF$3</f>
        <v>0</v>
      </c>
    </row>
    <row r="356" spans="42:48" ht="15.75" customHeight="1" x14ac:dyDescent="0.2">
      <c r="AP356" s="628">
        <f>$AG$3</f>
        <v>0</v>
      </c>
      <c r="AQ356" s="616">
        <f>F33</f>
        <v>0</v>
      </c>
      <c r="AR356" s="617" t="str">
        <f>L33</f>
        <v>1LIV</v>
      </c>
      <c r="AS356" s="617" t="str">
        <f>U33</f>
        <v>2LIV</v>
      </c>
      <c r="AT356" s="617" t="str">
        <f>AA33</f>
        <v>1LS</v>
      </c>
      <c r="AU356" s="618">
        <f>AG33</f>
        <v>0</v>
      </c>
      <c r="AV356" s="629">
        <f>$AG$3</f>
        <v>0</v>
      </c>
    </row>
    <row r="357" spans="42:48" ht="15.75" customHeight="1" x14ac:dyDescent="0.2">
      <c r="AP357" s="628">
        <f>$AI$3</f>
        <v>0</v>
      </c>
      <c r="AQ357" s="616" t="str">
        <f>G33</f>
        <v>2LIV</v>
      </c>
      <c r="AR357" s="617">
        <f>N33</f>
        <v>0</v>
      </c>
      <c r="AS357" s="617">
        <f>V33</f>
        <v>0</v>
      </c>
      <c r="AT357" s="617" t="str">
        <f>AB33</f>
        <v>1LIV</v>
      </c>
      <c r="AU357" s="618">
        <f>AI33</f>
        <v>0</v>
      </c>
      <c r="AV357" s="629">
        <f>$AI$3</f>
        <v>0</v>
      </c>
    </row>
    <row r="358" spans="42:48" ht="15.75" customHeight="1" x14ac:dyDescent="0.2">
      <c r="AP358" s="628">
        <f>$AJ$3</f>
        <v>0</v>
      </c>
      <c r="AQ358" s="616"/>
      <c r="AR358" s="617">
        <f>O33</f>
        <v>0</v>
      </c>
      <c r="AS358" s="617"/>
      <c r="AT358" s="617"/>
      <c r="AU358" s="618">
        <f>AJ33</f>
        <v>0</v>
      </c>
      <c r="AV358" s="629">
        <f>$AJ$3</f>
        <v>0</v>
      </c>
    </row>
    <row r="359" spans="42:48" ht="15.75" customHeight="1" x14ac:dyDescent="0.2">
      <c r="AP359" s="623">
        <f>$AK$3</f>
        <v>0</v>
      </c>
      <c r="AQ359" s="621"/>
      <c r="AR359" s="622">
        <f>P33</f>
        <v>0</v>
      </c>
      <c r="AS359" s="622"/>
      <c r="AT359" s="622"/>
      <c r="AU359" s="626">
        <f>AK33</f>
        <v>0</v>
      </c>
      <c r="AV359" s="625">
        <f>$AK$3</f>
        <v>0</v>
      </c>
    </row>
    <row r="360" spans="42:48" ht="15.75" customHeight="1" x14ac:dyDescent="0.2">
      <c r="AP360" s="630">
        <f>$AH$3</f>
        <v>0</v>
      </c>
      <c r="AQ360" s="631"/>
      <c r="AR360" s="632">
        <f>M33</f>
        <v>0</v>
      </c>
      <c r="AS360" s="632"/>
      <c r="AT360" s="632"/>
      <c r="AU360" s="633">
        <f>AH33</f>
        <v>0</v>
      </c>
      <c r="AV360" s="634">
        <f>$AH$3</f>
        <v>0</v>
      </c>
    </row>
    <row r="361" spans="42:48" ht="15.75" customHeight="1" x14ac:dyDescent="0.2">
      <c r="AP361" s="524"/>
      <c r="AQ361" s="524"/>
      <c r="AR361" s="524"/>
      <c r="AS361" s="524"/>
      <c r="AT361" s="524"/>
      <c r="AU361" s="524"/>
      <c r="AV361" s="524"/>
    </row>
    <row r="362" spans="42:48" ht="15.75" customHeight="1" x14ac:dyDescent="0.2">
      <c r="AP362" s="420"/>
      <c r="AQ362" s="420"/>
      <c r="AR362" s="420"/>
      <c r="AS362" s="627" t="str">
        <f>A34</f>
        <v>PERONI LUCIA</v>
      </c>
      <c r="AT362" s="420"/>
      <c r="AU362" s="420"/>
      <c r="AV362" s="420"/>
    </row>
    <row r="363" spans="42:48" ht="15.75" customHeight="1" x14ac:dyDescent="0.2">
      <c r="AP363" s="524"/>
      <c r="AQ363" s="622" t="str">
        <f>$B$1</f>
        <v>LUNEDÌ</v>
      </c>
      <c r="AR363" s="622" t="str">
        <f>$H$1</f>
        <v>MARTEDÌ</v>
      </c>
      <c r="AS363" s="622" t="str">
        <f>$Q$1</f>
        <v>MERCOLEDÌ</v>
      </c>
      <c r="AT363" s="622">
        <f>$W$1</f>
        <v>0</v>
      </c>
      <c r="AU363" s="622">
        <f>$AC$1</f>
        <v>0</v>
      </c>
      <c r="AV363" s="524"/>
    </row>
    <row r="364" spans="42:48" ht="15.75" customHeight="1" x14ac:dyDescent="0.2">
      <c r="AP364" s="628">
        <f>$AC$3</f>
        <v>0</v>
      </c>
      <c r="AQ364" s="520">
        <f>B34</f>
        <v>0</v>
      </c>
      <c r="AR364" s="521">
        <f>H34</f>
        <v>0</v>
      </c>
      <c r="AS364" s="521" t="str">
        <f>Q34</f>
        <v>4LS</v>
      </c>
      <c r="AT364" s="521">
        <f>W34</f>
        <v>0</v>
      </c>
      <c r="AU364" s="522" t="str">
        <f>AC34</f>
        <v>D</v>
      </c>
      <c r="AV364" s="629">
        <f>$AC$3</f>
        <v>0</v>
      </c>
    </row>
    <row r="365" spans="42:48" ht="15.75" customHeight="1" x14ac:dyDescent="0.2">
      <c r="AP365" s="628">
        <f>$AD$3</f>
        <v>0</v>
      </c>
      <c r="AQ365" s="616">
        <f>C34</f>
        <v>0</v>
      </c>
      <c r="AR365" s="617">
        <f>I34</f>
        <v>0</v>
      </c>
      <c r="AS365" s="617">
        <f>R34</f>
        <v>0</v>
      </c>
      <c r="AT365" s="617">
        <f>X34</f>
        <v>0</v>
      </c>
      <c r="AU365" s="618" t="str">
        <f>AD34</f>
        <v>5LS</v>
      </c>
      <c r="AV365" s="629">
        <f>$AD$3</f>
        <v>0</v>
      </c>
    </row>
    <row r="366" spans="42:48" ht="15.75" customHeight="1" x14ac:dyDescent="0.2">
      <c r="AP366" s="628">
        <f>$AE$3</f>
        <v>0</v>
      </c>
      <c r="AQ366" s="616">
        <f>D34</f>
        <v>0</v>
      </c>
      <c r="AR366" s="617" t="str">
        <f>J34</f>
        <v>D</v>
      </c>
      <c r="AS366" s="617" t="str">
        <f>S34</f>
        <v>3SA</v>
      </c>
      <c r="AT366" s="617">
        <f>Y34</f>
        <v>0</v>
      </c>
      <c r="AU366" s="618" t="str">
        <f>AE34</f>
        <v>3SA</v>
      </c>
      <c r="AV366" s="629">
        <f>$AE$3</f>
        <v>0</v>
      </c>
    </row>
    <row r="367" spans="42:48" ht="15.75" customHeight="1" x14ac:dyDescent="0.2">
      <c r="AP367" s="628">
        <f>$AF$3</f>
        <v>0</v>
      </c>
      <c r="AQ367" s="616" t="str">
        <f>E34</f>
        <v>3SA</v>
      </c>
      <c r="AR367" s="617" t="str">
        <f>K34</f>
        <v>2LIV</v>
      </c>
      <c r="AS367" s="617" t="str">
        <f>T34</f>
        <v>1LIV</v>
      </c>
      <c r="AT367" s="617">
        <f>Z34</f>
        <v>0</v>
      </c>
      <c r="AU367" s="618">
        <f>AF34</f>
        <v>0</v>
      </c>
      <c r="AV367" s="629">
        <f>$AF$3</f>
        <v>0</v>
      </c>
    </row>
    <row r="368" spans="42:48" ht="15.75" customHeight="1" x14ac:dyDescent="0.2">
      <c r="AP368" s="628">
        <f>$AG$3</f>
        <v>0</v>
      </c>
      <c r="AQ368" s="616">
        <f>F34</f>
        <v>0</v>
      </c>
      <c r="AR368" s="617" t="str">
        <f>L34</f>
        <v>1LIV</v>
      </c>
      <c r="AS368" s="617" t="str">
        <f>U34</f>
        <v>2LIV</v>
      </c>
      <c r="AT368" s="617" t="str">
        <f>AA34</f>
        <v>4LS</v>
      </c>
      <c r="AU368" s="618">
        <f>AG34</f>
        <v>0</v>
      </c>
      <c r="AV368" s="629">
        <f>$AG$3</f>
        <v>0</v>
      </c>
    </row>
    <row r="369" spans="42:48" ht="15.75" customHeight="1" x14ac:dyDescent="0.2">
      <c r="AP369" s="628">
        <f>$AI$3</f>
        <v>0</v>
      </c>
      <c r="AQ369" s="616" t="str">
        <f>G34</f>
        <v>2LIV</v>
      </c>
      <c r="AR369" s="617" t="str">
        <f>N34</f>
        <v>3LS</v>
      </c>
      <c r="AS369" s="617" t="str">
        <f>V34</f>
        <v>3LS</v>
      </c>
      <c r="AT369" s="617" t="str">
        <f>AB34</f>
        <v>1LIV</v>
      </c>
      <c r="AU369" s="618">
        <f>AI34</f>
        <v>0</v>
      </c>
      <c r="AV369" s="629">
        <f>$AI$3</f>
        <v>0</v>
      </c>
    </row>
    <row r="370" spans="42:48" ht="15.75" customHeight="1" x14ac:dyDescent="0.2">
      <c r="AP370" s="628">
        <f>$AJ$3</f>
        <v>0</v>
      </c>
      <c r="AQ370" s="616"/>
      <c r="AR370" s="617" t="str">
        <f>O34</f>
        <v>5LS</v>
      </c>
      <c r="AS370" s="617"/>
      <c r="AT370" s="617"/>
      <c r="AU370" s="618">
        <f>AJ34</f>
        <v>0</v>
      </c>
      <c r="AV370" s="629">
        <f>$AJ$3</f>
        <v>0</v>
      </c>
    </row>
    <row r="371" spans="42:48" ht="15.75" customHeight="1" x14ac:dyDescent="0.2">
      <c r="AP371" s="623">
        <f>$AK$3</f>
        <v>0</v>
      </c>
      <c r="AQ371" s="621"/>
      <c r="AR371" s="622" t="str">
        <f>P34</f>
        <v>4LS</v>
      </c>
      <c r="AS371" s="622"/>
      <c r="AT371" s="622"/>
      <c r="AU371" s="626">
        <f>AK34</f>
        <v>0</v>
      </c>
      <c r="AV371" s="625">
        <f>$AK$3</f>
        <v>0</v>
      </c>
    </row>
    <row r="372" spans="42:48" ht="15.75" customHeight="1" x14ac:dyDescent="0.2">
      <c r="AP372" s="630">
        <f>$AH$3</f>
        <v>0</v>
      </c>
      <c r="AQ372" s="631"/>
      <c r="AR372" s="632">
        <f>M34</f>
        <v>0</v>
      </c>
      <c r="AS372" s="632"/>
      <c r="AT372" s="632"/>
      <c r="AU372" s="633">
        <f>AH34</f>
        <v>0</v>
      </c>
      <c r="AV372" s="634">
        <f>$AH$3</f>
        <v>0</v>
      </c>
    </row>
    <row r="373" spans="42:48" ht="15.75" customHeight="1" x14ac:dyDescent="0.2">
      <c r="AP373" s="524"/>
      <c r="AQ373" s="524"/>
      <c r="AR373" s="524"/>
      <c r="AS373" s="524"/>
      <c r="AT373" s="524"/>
      <c r="AU373" s="524"/>
      <c r="AV373" s="524"/>
    </row>
    <row r="374" spans="42:48" ht="15.75" customHeight="1" x14ac:dyDescent="0.2">
      <c r="AP374" s="420"/>
      <c r="AQ374" s="420"/>
      <c r="AR374" s="420"/>
      <c r="AS374" s="627" t="str">
        <f>A35</f>
        <v>VALENTINI CRISTINA</v>
      </c>
      <c r="AT374" s="420"/>
      <c r="AU374" s="420"/>
      <c r="AV374" s="420"/>
    </row>
    <row r="375" spans="42:48" ht="15.75" customHeight="1" x14ac:dyDescent="0.2">
      <c r="AP375" s="524"/>
      <c r="AQ375" s="622" t="str">
        <f>$B$1</f>
        <v>LUNEDÌ</v>
      </c>
      <c r="AR375" s="622" t="str">
        <f>$H$1</f>
        <v>MARTEDÌ</v>
      </c>
      <c r="AS375" s="622" t="str">
        <f>$Q$1</f>
        <v>MERCOLEDÌ</v>
      </c>
      <c r="AT375" s="622">
        <f>$W$1</f>
        <v>0</v>
      </c>
      <c r="AU375" s="622">
        <f>$AC$1</f>
        <v>0</v>
      </c>
      <c r="AV375" s="524"/>
    </row>
    <row r="376" spans="42:48" ht="15.75" customHeight="1" x14ac:dyDescent="0.2">
      <c r="AP376" s="628">
        <f>$AC$3</f>
        <v>0</v>
      </c>
      <c r="AQ376" s="520" t="str">
        <f>B35</f>
        <v>2LS</v>
      </c>
      <c r="AR376" s="521">
        <f>H35</f>
        <v>0</v>
      </c>
      <c r="AS376" s="521" t="str">
        <f>Q35</f>
        <v>2SA</v>
      </c>
      <c r="AT376" s="521">
        <f>W35</f>
        <v>0</v>
      </c>
      <c r="AU376" s="522" t="str">
        <f>AC35</f>
        <v>e</v>
      </c>
      <c r="AV376" s="629">
        <f>$AC$3</f>
        <v>0</v>
      </c>
    </row>
    <row r="377" spans="42:48" ht="15.75" customHeight="1" x14ac:dyDescent="0.2">
      <c r="AP377" s="628">
        <f>$AD$3</f>
        <v>0</v>
      </c>
      <c r="AQ377" s="616" t="str">
        <f>C35</f>
        <v>3LS</v>
      </c>
      <c r="AR377" s="617">
        <f>I35</f>
        <v>0</v>
      </c>
      <c r="AS377" s="617" t="str">
        <f>R35</f>
        <v>4LS</v>
      </c>
      <c r="AT377" s="617">
        <f>X35</f>
        <v>0</v>
      </c>
      <c r="AU377" s="618" t="str">
        <f>AD35</f>
        <v>m</v>
      </c>
      <c r="AV377" s="629">
        <f>$AD$3</f>
        <v>0</v>
      </c>
    </row>
    <row r="378" spans="42:48" ht="15.75" customHeight="1" x14ac:dyDescent="0.2">
      <c r="AP378" s="628">
        <f>$AE$3</f>
        <v>0</v>
      </c>
      <c r="AQ378" s="616" t="str">
        <f>D35</f>
        <v>3LA</v>
      </c>
      <c r="AR378" s="617" t="str">
        <f>J35</f>
        <v>1LS/SA</v>
      </c>
      <c r="AS378" s="617" t="str">
        <f>S35</f>
        <v>e</v>
      </c>
      <c r="AT378" s="617">
        <f>Y35</f>
        <v>0</v>
      </c>
      <c r="AU378" s="618">
        <f>AE35</f>
        <v>0</v>
      </c>
      <c r="AV378" s="629">
        <f>$AE$3</f>
        <v>0</v>
      </c>
    </row>
    <row r="379" spans="42:48" ht="15.75" customHeight="1" x14ac:dyDescent="0.2">
      <c r="AP379" s="628">
        <f>$AF$3</f>
        <v>0</v>
      </c>
      <c r="AQ379" s="616">
        <f>E35</f>
        <v>0</v>
      </c>
      <c r="AR379" s="617">
        <f>K35</f>
        <v>0</v>
      </c>
      <c r="AS379" s="617" t="str">
        <f>T35</f>
        <v>D</v>
      </c>
      <c r="AT379" s="617" t="str">
        <f>Z35</f>
        <v>e</v>
      </c>
      <c r="AU379" s="618" t="str">
        <f>AF35</f>
        <v>4LA</v>
      </c>
      <c r="AV379" s="629">
        <f>$AF$3</f>
        <v>0</v>
      </c>
    </row>
    <row r="380" spans="42:48" ht="15.75" customHeight="1" x14ac:dyDescent="0.2">
      <c r="AP380" s="628">
        <f>$AG$3</f>
        <v>0</v>
      </c>
      <c r="AQ380" s="616" t="str">
        <f>F35</f>
        <v>e</v>
      </c>
      <c r="AR380" s="617" t="str">
        <f>L35</f>
        <v>e</v>
      </c>
      <c r="AS380" s="617" t="str">
        <f>U35</f>
        <v>e</v>
      </c>
      <c r="AT380" s="617" t="str">
        <f>AA35</f>
        <v>e</v>
      </c>
      <c r="AU380" s="618">
        <f>AG35</f>
        <v>0</v>
      </c>
      <c r="AV380" s="629">
        <f>$AG$3</f>
        <v>0</v>
      </c>
    </row>
    <row r="381" spans="42:48" ht="15.75" customHeight="1" x14ac:dyDescent="0.2">
      <c r="AP381" s="628">
        <f>$AI$3</f>
        <v>0</v>
      </c>
      <c r="AQ381" s="616">
        <f>G35</f>
        <v>0</v>
      </c>
      <c r="AR381" s="617" t="str">
        <f>N35</f>
        <v>e</v>
      </c>
      <c r="AS381" s="617">
        <f>V35</f>
        <v>0</v>
      </c>
      <c r="AT381" s="617" t="str">
        <f>AB35</f>
        <v>e</v>
      </c>
      <c r="AU381" s="618" t="str">
        <f>AI35</f>
        <v>e</v>
      </c>
      <c r="AV381" s="629">
        <f>$AI$3</f>
        <v>0</v>
      </c>
    </row>
    <row r="382" spans="42:48" ht="15.75" customHeight="1" x14ac:dyDescent="0.2">
      <c r="AP382" s="628">
        <f>$AJ$3</f>
        <v>0</v>
      </c>
      <c r="AQ382" s="616"/>
      <c r="AR382" s="617" t="str">
        <f>O35</f>
        <v>e</v>
      </c>
      <c r="AS382" s="617"/>
      <c r="AT382" s="617"/>
      <c r="AU382" s="618" t="str">
        <f>AJ35</f>
        <v>e</v>
      </c>
      <c r="AV382" s="629">
        <f>$AJ$3</f>
        <v>0</v>
      </c>
    </row>
    <row r="383" spans="42:48" ht="15.75" customHeight="1" x14ac:dyDescent="0.2">
      <c r="AP383" s="623">
        <f>$AK$3</f>
        <v>0</v>
      </c>
      <c r="AQ383" s="621"/>
      <c r="AR383" s="622" t="str">
        <f>P35</f>
        <v>e</v>
      </c>
      <c r="AS383" s="622"/>
      <c r="AT383" s="622"/>
      <c r="AU383" s="626">
        <f>AK35</f>
        <v>0</v>
      </c>
      <c r="AV383" s="625">
        <f>$AK$3</f>
        <v>0</v>
      </c>
    </row>
    <row r="384" spans="42:48" ht="15.75" customHeight="1" x14ac:dyDescent="0.2">
      <c r="AP384" s="630">
        <f>$AH$3</f>
        <v>0</v>
      </c>
      <c r="AQ384" s="631"/>
      <c r="AR384" s="632">
        <f>M35</f>
        <v>0</v>
      </c>
      <c r="AS384" s="632"/>
      <c r="AT384" s="632"/>
      <c r="AU384" s="633" t="str">
        <f>AH35</f>
        <v>e</v>
      </c>
      <c r="AV384" s="634">
        <f>$AH$3</f>
        <v>0</v>
      </c>
    </row>
    <row r="385" spans="42:48" ht="15.75" customHeight="1" x14ac:dyDescent="0.2"/>
    <row r="386" spans="42:48" ht="15.75" customHeight="1" x14ac:dyDescent="0.2">
      <c r="AP386" s="420"/>
      <c r="AQ386" s="420"/>
      <c r="AR386" s="420"/>
      <c r="AS386" s="627" t="str">
        <f>A36</f>
        <v>VIGANÒ RICCARDO</v>
      </c>
      <c r="AT386" s="420"/>
      <c r="AU386" s="420"/>
      <c r="AV386" s="420"/>
    </row>
    <row r="387" spans="42:48" ht="15.75" customHeight="1" x14ac:dyDescent="0.2">
      <c r="AP387" s="524"/>
      <c r="AQ387" s="622" t="str">
        <f>$B$1</f>
        <v>LUNEDÌ</v>
      </c>
      <c r="AR387" s="622" t="str">
        <f>$H$1</f>
        <v>MARTEDÌ</v>
      </c>
      <c r="AS387" s="622" t="str">
        <f>$Q$1</f>
        <v>MERCOLEDÌ</v>
      </c>
      <c r="AT387" s="622">
        <f>$W$1</f>
        <v>0</v>
      </c>
      <c r="AU387" s="622">
        <f>$AC$1</f>
        <v>0</v>
      </c>
      <c r="AV387" s="524"/>
    </row>
    <row r="388" spans="42:48" ht="15.75" customHeight="1" x14ac:dyDescent="0.2">
      <c r="AP388" s="628">
        <f>$AC$3</f>
        <v>0</v>
      </c>
      <c r="AQ388" s="520" t="str">
        <f>B36</f>
        <v>4LA-Gra</v>
      </c>
      <c r="AR388" s="521">
        <f>H36</f>
        <v>0</v>
      </c>
      <c r="AS388" s="521" t="str">
        <f>Q36</f>
        <v>1LA</v>
      </c>
      <c r="AT388" s="521" t="str">
        <f>W36</f>
        <v>3LA-Gra</v>
      </c>
      <c r="AU388" s="522" t="str">
        <f>AC36</f>
        <v>5LA-Gra</v>
      </c>
      <c r="AV388" s="629">
        <f>$AC$3</f>
        <v>0</v>
      </c>
    </row>
    <row r="389" spans="42:48" ht="15.75" customHeight="1" x14ac:dyDescent="0.2">
      <c r="AP389" s="628">
        <f>$AD$3</f>
        <v>0</v>
      </c>
      <c r="AQ389" s="616" t="str">
        <f>C36</f>
        <v>4LA-Gra</v>
      </c>
      <c r="AR389" s="617">
        <f>I36</f>
        <v>0</v>
      </c>
      <c r="AS389" s="617" t="str">
        <f>R36</f>
        <v>1LA</v>
      </c>
      <c r="AT389" s="617" t="str">
        <f>X36</f>
        <v>3LA-Gra</v>
      </c>
      <c r="AU389" s="618" t="str">
        <f>AD36</f>
        <v>5LA-Gra</v>
      </c>
      <c r="AV389" s="629">
        <f>$AD$3</f>
        <v>0</v>
      </c>
    </row>
    <row r="390" spans="42:48" ht="15.75" customHeight="1" x14ac:dyDescent="0.2">
      <c r="AP390" s="628">
        <f>$AE$3</f>
        <v>0</v>
      </c>
      <c r="AQ390" s="616" t="str">
        <f>D36</f>
        <v>2LA</v>
      </c>
      <c r="AR390" s="617">
        <f>J36</f>
        <v>0</v>
      </c>
      <c r="AS390" s="617">
        <f>S36</f>
        <v>0</v>
      </c>
      <c r="AT390" s="617" t="str">
        <f>Y36</f>
        <v>3LA-Gra</v>
      </c>
      <c r="AU390" s="618">
        <f>AE36</f>
        <v>0</v>
      </c>
      <c r="AV390" s="629">
        <f>$AE$3</f>
        <v>0</v>
      </c>
    </row>
    <row r="391" spans="42:48" ht="15.75" customHeight="1" x14ac:dyDescent="0.2">
      <c r="AP391" s="628">
        <f>$AF$3</f>
        <v>0</v>
      </c>
      <c r="AQ391" s="616" t="str">
        <f>E36</f>
        <v>2LA</v>
      </c>
      <c r="AR391" s="617">
        <f>K36</f>
        <v>0</v>
      </c>
      <c r="AS391" s="617">
        <f>T36</f>
        <v>0</v>
      </c>
      <c r="AT391" s="617" t="str">
        <f>Z36</f>
        <v>D</v>
      </c>
      <c r="AU391" s="618">
        <f>AF36</f>
        <v>0</v>
      </c>
      <c r="AV391" s="629">
        <f>$AF$3</f>
        <v>0</v>
      </c>
    </row>
    <row r="392" spans="42:48" ht="15.75" customHeight="1" x14ac:dyDescent="0.2">
      <c r="AP392" s="628">
        <f>$AG$3</f>
        <v>0</v>
      </c>
      <c r="AQ392" s="616" t="str">
        <f>F36</f>
        <v>2LA</v>
      </c>
      <c r="AR392" s="617">
        <f>L36</f>
        <v>0</v>
      </c>
      <c r="AS392" s="617" t="str">
        <f>U36</f>
        <v>4LA-Gra</v>
      </c>
      <c r="AT392" s="617" t="str">
        <f>AA36</f>
        <v>1LA</v>
      </c>
      <c r="AU392" s="618">
        <f>AG36</f>
        <v>0</v>
      </c>
      <c r="AV392" s="629">
        <f>$AG$3</f>
        <v>0</v>
      </c>
    </row>
    <row r="393" spans="42:48" ht="15.75" customHeight="1" x14ac:dyDescent="0.2">
      <c r="AP393" s="628">
        <f>$AI$3</f>
        <v>0</v>
      </c>
      <c r="AQ393" s="616">
        <f>G36</f>
        <v>0</v>
      </c>
      <c r="AR393" s="617" t="str">
        <f>N36</f>
        <v>5LA-Gra</v>
      </c>
      <c r="AS393" s="617">
        <f>V36</f>
        <v>0</v>
      </c>
      <c r="AT393" s="617">
        <f>AB36</f>
        <v>0</v>
      </c>
      <c r="AU393" s="618" t="str">
        <f>AI36</f>
        <v>4LA-Gra</v>
      </c>
      <c r="AV393" s="629">
        <f>$AI$3</f>
        <v>0</v>
      </c>
    </row>
    <row r="394" spans="42:48" ht="15.75" customHeight="1" x14ac:dyDescent="0.2">
      <c r="AP394" s="628">
        <f>$AJ$3</f>
        <v>0</v>
      </c>
      <c r="AQ394" s="616"/>
      <c r="AR394" s="617" t="str">
        <f>O36</f>
        <v>5LA-Gra</v>
      </c>
      <c r="AS394" s="617"/>
      <c r="AT394" s="617"/>
      <c r="AU394" s="618" t="str">
        <f>AJ36</f>
        <v>4LA-Gra</v>
      </c>
      <c r="AV394" s="629">
        <f>$AJ$3</f>
        <v>0</v>
      </c>
    </row>
    <row r="395" spans="42:48" ht="15.75" customHeight="1" x14ac:dyDescent="0.2">
      <c r="AP395" s="623">
        <f>$AK$3</f>
        <v>0</v>
      </c>
      <c r="AQ395" s="621"/>
      <c r="AR395" s="622" t="str">
        <f>P36</f>
        <v>5LA-Gra</v>
      </c>
      <c r="AS395" s="622"/>
      <c r="AT395" s="622"/>
      <c r="AU395" s="626">
        <f>AK36</f>
        <v>0</v>
      </c>
      <c r="AV395" s="625">
        <f>$AK$3</f>
        <v>0</v>
      </c>
    </row>
    <row r="396" spans="42:48" ht="15.75" customHeight="1" x14ac:dyDescent="0.2">
      <c r="AP396" s="630">
        <f>$AH$3</f>
        <v>0</v>
      </c>
      <c r="AQ396" s="631"/>
      <c r="AR396" s="632" t="e">
        <f>M36</f>
        <v>#REF!</v>
      </c>
      <c r="AS396" s="632"/>
      <c r="AT396" s="632"/>
      <c r="AU396" s="633">
        <f>AH36</f>
        <v>0</v>
      </c>
      <c r="AV396" s="634">
        <f>$AH$3</f>
        <v>0</v>
      </c>
    </row>
    <row r="397" spans="42:48" ht="15.75" customHeight="1" x14ac:dyDescent="0.2">
      <c r="AP397" s="524"/>
      <c r="AQ397" s="524"/>
      <c r="AR397" s="524"/>
      <c r="AS397" s="524"/>
      <c r="AT397" s="524"/>
      <c r="AU397" s="524"/>
      <c r="AV397" s="524"/>
    </row>
    <row r="398" spans="42:48" ht="15.75" customHeight="1" x14ac:dyDescent="0.2">
      <c r="AP398" s="420"/>
      <c r="AQ398" s="420"/>
      <c r="AR398" s="420"/>
      <c r="AS398" s="627" t="str">
        <f>A37</f>
        <v>VIGNATI FEDERICA</v>
      </c>
      <c r="AT398" s="420"/>
      <c r="AU398" s="420"/>
      <c r="AV398" s="420"/>
    </row>
    <row r="399" spans="42:48" ht="15.75" customHeight="1" x14ac:dyDescent="0.2">
      <c r="AP399" s="524"/>
      <c r="AQ399" s="622" t="str">
        <f>$B$1</f>
        <v>LUNEDÌ</v>
      </c>
      <c r="AR399" s="622" t="str">
        <f>$H$1</f>
        <v>MARTEDÌ</v>
      </c>
      <c r="AS399" s="622" t="str">
        <f>$Q$1</f>
        <v>MERCOLEDÌ</v>
      </c>
      <c r="AT399" s="622">
        <f>$W$1</f>
        <v>0</v>
      </c>
      <c r="AU399" s="622">
        <f>$AC$1</f>
        <v>0</v>
      </c>
      <c r="AV399" s="524"/>
    </row>
    <row r="400" spans="42:48" ht="15.75" customHeight="1" x14ac:dyDescent="0.2">
      <c r="AP400" s="628">
        <f>$AC$3</f>
        <v>0</v>
      </c>
      <c r="AQ400" s="520">
        <f>B37</f>
        <v>0</v>
      </c>
      <c r="AR400" s="521" t="str">
        <f>H37</f>
        <v>2SA</v>
      </c>
      <c r="AS400" s="521" t="str">
        <f>Q37</f>
        <v>1SA</v>
      </c>
      <c r="AT400" s="521">
        <f>W37</f>
        <v>0</v>
      </c>
      <c r="AU400" s="522" t="str">
        <f>AC37</f>
        <v>3LA</v>
      </c>
      <c r="AV400" s="629">
        <f>$AC$3</f>
        <v>0</v>
      </c>
    </row>
    <row r="401" spans="42:48" ht="15.75" customHeight="1" x14ac:dyDescent="0.2">
      <c r="AP401" s="628">
        <f>$AD$3</f>
        <v>0</v>
      </c>
      <c r="AQ401" s="616">
        <f>C37</f>
        <v>0</v>
      </c>
      <c r="AR401" s="617" t="str">
        <f>I37</f>
        <v>3LA</v>
      </c>
      <c r="AS401" s="617" t="str">
        <f>R37</f>
        <v>1SA</v>
      </c>
      <c r="AT401" s="617">
        <f>X37</f>
        <v>0</v>
      </c>
      <c r="AU401" s="618" t="str">
        <f>AD37</f>
        <v>2LA</v>
      </c>
      <c r="AV401" s="629">
        <f>$AD$3</f>
        <v>0</v>
      </c>
    </row>
    <row r="402" spans="42:48" ht="15.75" customHeight="1" x14ac:dyDescent="0.2">
      <c r="AP402" s="628">
        <f>$AE$3</f>
        <v>0</v>
      </c>
      <c r="AQ402" s="616">
        <f>D37</f>
        <v>0</v>
      </c>
      <c r="AR402" s="617" t="str">
        <f>J37</f>
        <v>1LA</v>
      </c>
      <c r="AS402" s="617" t="str">
        <f>S37</f>
        <v>3LA</v>
      </c>
      <c r="AT402" s="617">
        <f>Y37</f>
        <v>0</v>
      </c>
      <c r="AU402" s="618" t="str">
        <f>AE37</f>
        <v>D</v>
      </c>
      <c r="AV402" s="629">
        <f>$AE$3</f>
        <v>0</v>
      </c>
    </row>
    <row r="403" spans="42:48" ht="15.75" customHeight="1" x14ac:dyDescent="0.2">
      <c r="AP403" s="628">
        <f>$AF$3</f>
        <v>0</v>
      </c>
      <c r="AQ403" s="616">
        <f>E37</f>
        <v>0</v>
      </c>
      <c r="AR403" s="617" t="str">
        <f>K37</f>
        <v>1SA</v>
      </c>
      <c r="AS403" s="617">
        <f>T37</f>
        <v>0</v>
      </c>
      <c r="AT403" s="617" t="str">
        <f>Z37</f>
        <v>2SA</v>
      </c>
      <c r="AU403" s="618" t="str">
        <f>AF37</f>
        <v>2LA</v>
      </c>
      <c r="AV403" s="629">
        <f>$AF$3</f>
        <v>0</v>
      </c>
    </row>
    <row r="404" spans="42:48" ht="15.75" customHeight="1" x14ac:dyDescent="0.2">
      <c r="AP404" s="628">
        <f>$AG$3</f>
        <v>0</v>
      </c>
      <c r="AQ404" s="616">
        <f>F37</f>
        <v>0</v>
      </c>
      <c r="AR404" s="617" t="str">
        <f>L37</f>
        <v>D</v>
      </c>
      <c r="AS404" s="617">
        <f>U37</f>
        <v>0</v>
      </c>
      <c r="AT404" s="617" t="str">
        <f>AA37</f>
        <v>2SA</v>
      </c>
      <c r="AU404" s="618" t="str">
        <f>AG37</f>
        <v>1LA</v>
      </c>
      <c r="AV404" s="629">
        <f>$AG$3</f>
        <v>0</v>
      </c>
    </row>
    <row r="405" spans="42:48" ht="15.75" customHeight="1" x14ac:dyDescent="0.2">
      <c r="AP405" s="628">
        <f>$AI$3</f>
        <v>0</v>
      </c>
      <c r="AQ405" s="616">
        <f>G37</f>
        <v>0</v>
      </c>
      <c r="AR405" s="617">
        <f>N37</f>
        <v>0</v>
      </c>
      <c r="AS405" s="617">
        <f>V37</f>
        <v>0</v>
      </c>
      <c r="AT405" s="617" t="str">
        <f>AB37</f>
        <v>2LA</v>
      </c>
      <c r="AU405" s="618" t="str">
        <f>AI37</f>
        <v>1LA</v>
      </c>
      <c r="AV405" s="629">
        <f>$AI$3</f>
        <v>0</v>
      </c>
    </row>
    <row r="406" spans="42:48" ht="15.75" customHeight="1" x14ac:dyDescent="0.2">
      <c r="AP406" s="628">
        <f>$AJ$3</f>
        <v>0</v>
      </c>
      <c r="AQ406" s="616"/>
      <c r="AR406" s="617">
        <f>O37</f>
        <v>0</v>
      </c>
      <c r="AS406" s="617"/>
      <c r="AT406" s="617"/>
      <c r="AU406" s="618">
        <f>AJ37</f>
        <v>0</v>
      </c>
      <c r="AV406" s="629">
        <f>$AJ$3</f>
        <v>0</v>
      </c>
    </row>
    <row r="407" spans="42:48" ht="15.75" customHeight="1" x14ac:dyDescent="0.2">
      <c r="AP407" s="623">
        <f>$AK$3</f>
        <v>0</v>
      </c>
      <c r="AQ407" s="621"/>
      <c r="AR407" s="622">
        <f>P37</f>
        <v>0</v>
      </c>
      <c r="AS407" s="622"/>
      <c r="AT407" s="622"/>
      <c r="AU407" s="626">
        <f>AK37</f>
        <v>0</v>
      </c>
      <c r="AV407" s="625">
        <f>$AK$3</f>
        <v>0</v>
      </c>
    </row>
    <row r="408" spans="42:48" ht="15.75" customHeight="1" x14ac:dyDescent="0.2">
      <c r="AP408" s="630">
        <f>$AH$3</f>
        <v>0</v>
      </c>
      <c r="AQ408" s="631"/>
      <c r="AR408" s="632">
        <f>M37</f>
        <v>0</v>
      </c>
      <c r="AS408" s="632"/>
      <c r="AT408" s="632"/>
      <c r="AU408" s="633" t="str">
        <f>AH37</f>
        <v>3LA</v>
      </c>
      <c r="AV408" s="634">
        <f>$AH$3</f>
        <v>0</v>
      </c>
    </row>
    <row r="409" spans="42:48" ht="15.75" customHeight="1" x14ac:dyDescent="0.2">
      <c r="AP409" s="524"/>
      <c r="AQ409" s="524"/>
      <c r="AR409" s="524"/>
      <c r="AS409" s="524"/>
      <c r="AT409" s="524"/>
      <c r="AU409" s="524"/>
      <c r="AV409" s="524"/>
    </row>
    <row r="410" spans="42:48" ht="15.75" customHeight="1" x14ac:dyDescent="0.2">
      <c r="AP410" s="420"/>
      <c r="AQ410" s="420"/>
      <c r="AR410" s="420"/>
      <c r="AS410" s="627" t="str">
        <f>A38</f>
        <v>VILLA PAOLO</v>
      </c>
      <c r="AT410" s="420"/>
      <c r="AU410" s="420"/>
      <c r="AV410" s="420"/>
    </row>
    <row r="411" spans="42:48" ht="15.75" customHeight="1" x14ac:dyDescent="0.2">
      <c r="AP411" s="524"/>
      <c r="AQ411" s="622" t="str">
        <f>$B$1</f>
        <v>LUNEDÌ</v>
      </c>
      <c r="AR411" s="622" t="str">
        <f>$H$1</f>
        <v>MARTEDÌ</v>
      </c>
      <c r="AS411" s="622" t="str">
        <f>$Q$1</f>
        <v>MERCOLEDÌ</v>
      </c>
      <c r="AT411" s="622">
        <f>$W$1</f>
        <v>0</v>
      </c>
      <c r="AU411" s="622">
        <f>$AC$1</f>
        <v>0</v>
      </c>
      <c r="AV411" s="524"/>
    </row>
    <row r="412" spans="42:48" ht="15.75" customHeight="1" x14ac:dyDescent="0.2">
      <c r="AP412" s="628">
        <f>$AC$3</f>
        <v>0</v>
      </c>
      <c r="AQ412" s="520" t="str">
        <f>B38</f>
        <v>3LS</v>
      </c>
      <c r="AR412" s="521" t="str">
        <f>H38</f>
        <v>3LS</v>
      </c>
      <c r="AS412" s="521">
        <f>Q38</f>
        <v>0</v>
      </c>
      <c r="AT412" s="521">
        <f>W38</f>
        <v>0</v>
      </c>
      <c r="AU412" s="522">
        <f>AC38</f>
        <v>0</v>
      </c>
      <c r="AV412" s="629">
        <f>$AC$3</f>
        <v>0</v>
      </c>
    </row>
    <row r="413" spans="42:48" ht="15.75" customHeight="1" x14ac:dyDescent="0.2">
      <c r="AP413" s="628">
        <f>$AD$3</f>
        <v>0</v>
      </c>
      <c r="AQ413" s="616">
        <f>C38</f>
        <v>0</v>
      </c>
      <c r="AR413" s="617">
        <f>I38</f>
        <v>0</v>
      </c>
      <c r="AS413" s="617">
        <f>R38</f>
        <v>0</v>
      </c>
      <c r="AT413" s="617">
        <f>X38</f>
        <v>0</v>
      </c>
      <c r="AU413" s="618">
        <f>AD38</f>
        <v>0</v>
      </c>
      <c r="AV413" s="629">
        <f>$AD$3</f>
        <v>0</v>
      </c>
    </row>
    <row r="414" spans="42:48" ht="15.75" customHeight="1" x14ac:dyDescent="0.2">
      <c r="AP414" s="628">
        <f>$AE$3</f>
        <v>0</v>
      </c>
      <c r="AQ414" s="616">
        <f>D38</f>
        <v>0</v>
      </c>
      <c r="AR414" s="617">
        <f>J38</f>
        <v>0</v>
      </c>
      <c r="AS414" s="617">
        <f>S38</f>
        <v>0</v>
      </c>
      <c r="AT414" s="617">
        <f>Y38</f>
        <v>0</v>
      </c>
      <c r="AU414" s="618">
        <f>AE38</f>
        <v>0</v>
      </c>
      <c r="AV414" s="629">
        <f>$AE$3</f>
        <v>0</v>
      </c>
    </row>
    <row r="415" spans="42:48" ht="15.75" customHeight="1" x14ac:dyDescent="0.2">
      <c r="AP415" s="628">
        <f>$AF$3</f>
        <v>0</v>
      </c>
      <c r="AQ415" s="616">
        <f>E38</f>
        <v>0</v>
      </c>
      <c r="AR415" s="617" t="str">
        <f>K38</f>
        <v>4LS</v>
      </c>
      <c r="AS415" s="617">
        <f>T38</f>
        <v>0</v>
      </c>
      <c r="AT415" s="617" t="str">
        <f>Z38</f>
        <v>3LS</v>
      </c>
      <c r="AU415" s="618" t="str">
        <f>AF38</f>
        <v>4LS</v>
      </c>
      <c r="AV415" s="629">
        <f>$AF$3</f>
        <v>0</v>
      </c>
    </row>
    <row r="416" spans="42:48" ht="15.75" customHeight="1" x14ac:dyDescent="0.2">
      <c r="AP416" s="628">
        <f>$AG$3</f>
        <v>0</v>
      </c>
      <c r="AQ416" s="616">
        <f>F38</f>
        <v>0</v>
      </c>
      <c r="AR416" s="617" t="str">
        <f>L38</f>
        <v>4LS</v>
      </c>
      <c r="AS416" s="617">
        <f>U38</f>
        <v>0</v>
      </c>
      <c r="AT416" s="617">
        <f>AA38</f>
        <v>0</v>
      </c>
      <c r="AU416" s="618">
        <f>AG38</f>
        <v>0</v>
      </c>
      <c r="AV416" s="629">
        <f>$AG$3</f>
        <v>0</v>
      </c>
    </row>
    <row r="417" spans="42:48" ht="15.75" customHeight="1" x14ac:dyDescent="0.2">
      <c r="AP417" s="628">
        <f>$AI$3</f>
        <v>0</v>
      </c>
      <c r="AQ417" s="616">
        <f>G38</f>
        <v>0</v>
      </c>
      <c r="AR417" s="617" t="str">
        <f>N38</f>
        <v>4LS</v>
      </c>
      <c r="AS417" s="617">
        <f>V38</f>
        <v>0</v>
      </c>
      <c r="AT417" s="617">
        <f>AB38</f>
        <v>0</v>
      </c>
      <c r="AU417" s="618" t="str">
        <f>AI38</f>
        <v>4LS</v>
      </c>
      <c r="AV417" s="629">
        <f>$AI$3</f>
        <v>0</v>
      </c>
    </row>
    <row r="418" spans="42:48" ht="15.75" customHeight="1" x14ac:dyDescent="0.2">
      <c r="AP418" s="628">
        <f>$AJ$3</f>
        <v>0</v>
      </c>
      <c r="AQ418" s="616"/>
      <c r="AR418" s="617">
        <f>O38</f>
        <v>0</v>
      </c>
      <c r="AS418" s="617"/>
      <c r="AT418" s="617"/>
      <c r="AU418" s="618" t="str">
        <f>AJ38</f>
        <v>3LS</v>
      </c>
      <c r="AV418" s="629">
        <f>$AJ$3</f>
        <v>0</v>
      </c>
    </row>
    <row r="419" spans="42:48" ht="15.75" customHeight="1" x14ac:dyDescent="0.2">
      <c r="AP419" s="623">
        <f>$AK$3</f>
        <v>0</v>
      </c>
      <c r="AQ419" s="621"/>
      <c r="AR419" s="622">
        <f>P38</f>
        <v>0</v>
      </c>
      <c r="AS419" s="622"/>
      <c r="AT419" s="622"/>
      <c r="AU419" s="626">
        <f>AK38</f>
        <v>0</v>
      </c>
      <c r="AV419" s="625">
        <f>$AK$3</f>
        <v>0</v>
      </c>
    </row>
    <row r="420" spans="42:48" ht="15.75" customHeight="1" x14ac:dyDescent="0.2">
      <c r="AP420" s="630">
        <f>$AH$3</f>
        <v>0</v>
      </c>
      <c r="AQ420" s="631"/>
      <c r="AR420" s="632">
        <f>M38</f>
        <v>0</v>
      </c>
      <c r="AS420" s="632"/>
      <c r="AT420" s="632"/>
      <c r="AU420" s="633">
        <f>AH38</f>
        <v>0</v>
      </c>
      <c r="AV420" s="634">
        <f>$AH$3</f>
        <v>0</v>
      </c>
    </row>
    <row r="421" spans="42:48" ht="15.75" customHeight="1" x14ac:dyDescent="0.2">
      <c r="AP421" s="524"/>
      <c r="AQ421" s="524"/>
      <c r="AR421" s="524"/>
      <c r="AS421" s="524"/>
      <c r="AT421" s="524"/>
      <c r="AU421" s="524"/>
      <c r="AV421" s="524"/>
    </row>
    <row r="422" spans="42:48" ht="15.75" customHeight="1" x14ac:dyDescent="0.2">
      <c r="AP422" s="420"/>
      <c r="AQ422" s="420"/>
      <c r="AR422" s="420"/>
      <c r="AS422" s="627">
        <f>A39</f>
        <v>0</v>
      </c>
      <c r="AT422" s="420"/>
      <c r="AU422" s="420"/>
      <c r="AV422" s="420"/>
    </row>
    <row r="423" spans="42:48" ht="15.75" customHeight="1" x14ac:dyDescent="0.2">
      <c r="AP423" s="524"/>
      <c r="AQ423" s="622" t="str">
        <f>$B$1</f>
        <v>LUNEDÌ</v>
      </c>
      <c r="AR423" s="622" t="str">
        <f>$H$1</f>
        <v>MARTEDÌ</v>
      </c>
      <c r="AS423" s="622" t="str">
        <f>$Q$1</f>
        <v>MERCOLEDÌ</v>
      </c>
      <c r="AT423" s="622">
        <f>$W$1</f>
        <v>0</v>
      </c>
      <c r="AU423" s="622">
        <f>$AC$1</f>
        <v>0</v>
      </c>
      <c r="AV423" s="524"/>
    </row>
    <row r="424" spans="42:48" ht="15.75" customHeight="1" x14ac:dyDescent="0.2">
      <c r="AP424" s="628">
        <f>$AC$3</f>
        <v>0</v>
      </c>
      <c r="AQ424" s="520">
        <f>B39</f>
        <v>0</v>
      </c>
      <c r="AR424" s="521">
        <f>H39</f>
        <v>0</v>
      </c>
      <c r="AS424" s="521">
        <f>Q39</f>
        <v>0</v>
      </c>
      <c r="AT424" s="521">
        <f>W39</f>
        <v>0</v>
      </c>
      <c r="AU424" s="522">
        <f>AC39</f>
        <v>0</v>
      </c>
      <c r="AV424" s="629">
        <f>$AC$3</f>
        <v>0</v>
      </c>
    </row>
    <row r="425" spans="42:48" ht="15.75" customHeight="1" x14ac:dyDescent="0.2">
      <c r="AP425" s="628">
        <f>$AD$3</f>
        <v>0</v>
      </c>
      <c r="AQ425" s="616">
        <f>C39</f>
        <v>0</v>
      </c>
      <c r="AR425" s="617">
        <f>I39</f>
        <v>0</v>
      </c>
      <c r="AS425" s="617">
        <f>R39</f>
        <v>0</v>
      </c>
      <c r="AT425" s="617">
        <f>X39</f>
        <v>0</v>
      </c>
      <c r="AU425" s="618">
        <f>AD39</f>
        <v>0</v>
      </c>
      <c r="AV425" s="629">
        <f>$AD$3</f>
        <v>0</v>
      </c>
    </row>
    <row r="426" spans="42:48" ht="15.75" customHeight="1" x14ac:dyDescent="0.2">
      <c r="AP426" s="628">
        <f>$AE$3</f>
        <v>0</v>
      </c>
      <c r="AQ426" s="616">
        <f>D39</f>
        <v>0</v>
      </c>
      <c r="AR426" s="617">
        <f>J39</f>
        <v>0</v>
      </c>
      <c r="AS426" s="617">
        <f>S39</f>
        <v>0</v>
      </c>
      <c r="AT426" s="617">
        <f>Y39</f>
        <v>0</v>
      </c>
      <c r="AU426" s="618">
        <f>AE39</f>
        <v>0</v>
      </c>
      <c r="AV426" s="629">
        <f>$AE$3</f>
        <v>0</v>
      </c>
    </row>
    <row r="427" spans="42:48" ht="15.75" customHeight="1" x14ac:dyDescent="0.2">
      <c r="AP427" s="628">
        <f>$AF$3</f>
        <v>0</v>
      </c>
      <c r="AQ427" s="616">
        <f>E39</f>
        <v>0</v>
      </c>
      <c r="AR427" s="617">
        <f>K39</f>
        <v>0</v>
      </c>
      <c r="AS427" s="617">
        <f>T39</f>
        <v>0</v>
      </c>
      <c r="AT427" s="617">
        <f>Z39</f>
        <v>0</v>
      </c>
      <c r="AU427" s="618">
        <f>AF39</f>
        <v>0</v>
      </c>
      <c r="AV427" s="629">
        <f>$AF$3</f>
        <v>0</v>
      </c>
    </row>
    <row r="428" spans="42:48" ht="15.75" customHeight="1" x14ac:dyDescent="0.2">
      <c r="AP428" s="628">
        <f>$AG$3</f>
        <v>0</v>
      </c>
      <c r="AQ428" s="616">
        <f>F39</f>
        <v>0</v>
      </c>
      <c r="AR428" s="617">
        <f>L39</f>
        <v>0</v>
      </c>
      <c r="AS428" s="617">
        <f>U39</f>
        <v>0</v>
      </c>
      <c r="AT428" s="617">
        <f>AA39</f>
        <v>0</v>
      </c>
      <c r="AU428" s="618">
        <f>AG39</f>
        <v>0</v>
      </c>
      <c r="AV428" s="629">
        <f>$AG$3</f>
        <v>0</v>
      </c>
    </row>
    <row r="429" spans="42:48" ht="15.75" customHeight="1" x14ac:dyDescent="0.2">
      <c r="AP429" s="628">
        <f>$AI$3</f>
        <v>0</v>
      </c>
      <c r="AQ429" s="616">
        <f>G39</f>
        <v>0</v>
      </c>
      <c r="AR429" s="617">
        <f>N39</f>
        <v>0</v>
      </c>
      <c r="AS429" s="617">
        <f>V39</f>
        <v>0</v>
      </c>
      <c r="AT429" s="617">
        <f>AB39</f>
        <v>0</v>
      </c>
      <c r="AU429" s="618">
        <f>AI39</f>
        <v>0</v>
      </c>
      <c r="AV429" s="629">
        <f>$AI$3</f>
        <v>0</v>
      </c>
    </row>
    <row r="430" spans="42:48" ht="15.75" customHeight="1" x14ac:dyDescent="0.2">
      <c r="AP430" s="628">
        <f>$AJ$3</f>
        <v>0</v>
      </c>
      <c r="AQ430" s="616"/>
      <c r="AR430" s="617">
        <f>O39</f>
        <v>0</v>
      </c>
      <c r="AS430" s="617"/>
      <c r="AT430" s="617"/>
      <c r="AU430" s="618">
        <f>AJ39</f>
        <v>0</v>
      </c>
      <c r="AV430" s="629">
        <f>$AJ$3</f>
        <v>0</v>
      </c>
    </row>
    <row r="431" spans="42:48" ht="15.75" customHeight="1" x14ac:dyDescent="0.2">
      <c r="AP431" s="623">
        <f>$AK$3</f>
        <v>0</v>
      </c>
      <c r="AQ431" s="621"/>
      <c r="AR431" s="622">
        <f>P39</f>
        <v>0</v>
      </c>
      <c r="AS431" s="622"/>
      <c r="AT431" s="622"/>
      <c r="AU431" s="626">
        <f>AK39</f>
        <v>0</v>
      </c>
      <c r="AV431" s="625">
        <f>$AK$3</f>
        <v>0</v>
      </c>
    </row>
    <row r="432" spans="42:48" ht="15.75" customHeight="1" x14ac:dyDescent="0.2">
      <c r="AP432" s="630">
        <f>$AH$3</f>
        <v>0</v>
      </c>
      <c r="AQ432" s="631"/>
      <c r="AR432" s="632">
        <f>M39</f>
        <v>0</v>
      </c>
      <c r="AS432" s="632"/>
      <c r="AT432" s="632"/>
      <c r="AU432" s="633">
        <f>AH39</f>
        <v>0</v>
      </c>
      <c r="AV432" s="634">
        <f>$AH$3</f>
        <v>0</v>
      </c>
    </row>
    <row r="433" spans="42:48" ht="15.75" customHeight="1" x14ac:dyDescent="0.2"/>
    <row r="434" spans="42:48" ht="15.75" customHeight="1" x14ac:dyDescent="0.2">
      <c r="AP434" s="420"/>
      <c r="AQ434" s="420"/>
      <c r="AR434" s="420"/>
      <c r="AS434" s="627">
        <f>A40</f>
        <v>0</v>
      </c>
      <c r="AT434" s="420"/>
      <c r="AU434" s="420"/>
      <c r="AV434" s="420"/>
    </row>
    <row r="435" spans="42:48" ht="15.75" customHeight="1" x14ac:dyDescent="0.2">
      <c r="AP435" s="524"/>
      <c r="AQ435" s="622" t="str">
        <f>$B$1</f>
        <v>LUNEDÌ</v>
      </c>
      <c r="AR435" s="622" t="str">
        <f>$H$1</f>
        <v>MARTEDÌ</v>
      </c>
      <c r="AS435" s="622" t="str">
        <f>$Q$1</f>
        <v>MERCOLEDÌ</v>
      </c>
      <c r="AT435" s="622">
        <f>$W$1</f>
        <v>0</v>
      </c>
      <c r="AU435" s="622">
        <f>$AC$1</f>
        <v>0</v>
      </c>
      <c r="AV435" s="524"/>
    </row>
    <row r="436" spans="42:48" ht="15.75" customHeight="1" x14ac:dyDescent="0.2">
      <c r="AP436" s="628">
        <f>$AC$3</f>
        <v>0</v>
      </c>
      <c r="AQ436" s="520">
        <f>B40</f>
        <v>0</v>
      </c>
      <c r="AR436" s="521">
        <f>H40</f>
        <v>0</v>
      </c>
      <c r="AS436" s="521">
        <f>Q40</f>
        <v>0</v>
      </c>
      <c r="AT436" s="521">
        <f>W40</f>
        <v>0</v>
      </c>
      <c r="AU436" s="522">
        <f>AC40</f>
        <v>0</v>
      </c>
      <c r="AV436" s="629">
        <f>$AC$3</f>
        <v>0</v>
      </c>
    </row>
    <row r="437" spans="42:48" ht="15.75" customHeight="1" x14ac:dyDescent="0.2">
      <c r="AP437" s="628">
        <f>$AD$3</f>
        <v>0</v>
      </c>
      <c r="AQ437" s="616">
        <f>C40</f>
        <v>0</v>
      </c>
      <c r="AR437" s="617">
        <f>I40</f>
        <v>0</v>
      </c>
      <c r="AS437" s="617">
        <f>R40</f>
        <v>0</v>
      </c>
      <c r="AT437" s="617">
        <f>X40</f>
        <v>0</v>
      </c>
      <c r="AU437" s="618">
        <f>AD40</f>
        <v>0</v>
      </c>
      <c r="AV437" s="629">
        <f>$AD$3</f>
        <v>0</v>
      </c>
    </row>
    <row r="438" spans="42:48" ht="15.75" customHeight="1" x14ac:dyDescent="0.2">
      <c r="AP438" s="628">
        <f>$AE$3</f>
        <v>0</v>
      </c>
      <c r="AQ438" s="616">
        <f>D40</f>
        <v>0</v>
      </c>
      <c r="AR438" s="617">
        <f>J40</f>
        <v>0</v>
      </c>
      <c r="AS438" s="617">
        <f>S40</f>
        <v>0</v>
      </c>
      <c r="AT438" s="617">
        <f>Y40</f>
        <v>0</v>
      </c>
      <c r="AU438" s="618">
        <f>AE40</f>
        <v>0</v>
      </c>
      <c r="AV438" s="629">
        <f>$AE$3</f>
        <v>0</v>
      </c>
    </row>
    <row r="439" spans="42:48" ht="15.75" customHeight="1" x14ac:dyDescent="0.2">
      <c r="AP439" s="628">
        <f>$AF$3</f>
        <v>0</v>
      </c>
      <c r="AQ439" s="616">
        <f>E40</f>
        <v>0</v>
      </c>
      <c r="AR439" s="617">
        <f>K40</f>
        <v>0</v>
      </c>
      <c r="AS439" s="617">
        <f>T40</f>
        <v>0</v>
      </c>
      <c r="AT439" s="617">
        <f>Z40</f>
        <v>0</v>
      </c>
      <c r="AU439" s="618">
        <f>AF40</f>
        <v>0</v>
      </c>
      <c r="AV439" s="629">
        <f>$AF$3</f>
        <v>0</v>
      </c>
    </row>
    <row r="440" spans="42:48" ht="15.75" customHeight="1" x14ac:dyDescent="0.2">
      <c r="AP440" s="628">
        <f>$AG$3</f>
        <v>0</v>
      </c>
      <c r="AQ440" s="616">
        <f>F40</f>
        <v>0</v>
      </c>
      <c r="AR440" s="617">
        <f>L40</f>
        <v>0</v>
      </c>
      <c r="AS440" s="617">
        <f>U40</f>
        <v>0</v>
      </c>
      <c r="AT440" s="617">
        <f>AA40</f>
        <v>0</v>
      </c>
      <c r="AU440" s="618">
        <f>AG40</f>
        <v>0</v>
      </c>
      <c r="AV440" s="629">
        <f>$AG$3</f>
        <v>0</v>
      </c>
    </row>
    <row r="441" spans="42:48" ht="15.75" customHeight="1" x14ac:dyDescent="0.2">
      <c r="AP441" s="628">
        <f>$AI$3</f>
        <v>0</v>
      </c>
      <c r="AQ441" s="616">
        <f>G40</f>
        <v>0</v>
      </c>
      <c r="AR441" s="617">
        <f>N40</f>
        <v>0</v>
      </c>
      <c r="AS441" s="617">
        <f>V40</f>
        <v>0</v>
      </c>
      <c r="AT441" s="617">
        <f>AB40</f>
        <v>0</v>
      </c>
      <c r="AU441" s="618">
        <f>AI40</f>
        <v>0</v>
      </c>
      <c r="AV441" s="629">
        <f>$AI$3</f>
        <v>0</v>
      </c>
    </row>
    <row r="442" spans="42:48" ht="15.75" customHeight="1" x14ac:dyDescent="0.2">
      <c r="AP442" s="628">
        <f>$AJ$3</f>
        <v>0</v>
      </c>
      <c r="AQ442" s="616"/>
      <c r="AR442" s="617">
        <f>O40</f>
        <v>0</v>
      </c>
      <c r="AS442" s="617"/>
      <c r="AT442" s="617"/>
      <c r="AU442" s="618">
        <f>AJ40</f>
        <v>0</v>
      </c>
      <c r="AV442" s="629">
        <f>$AJ$3</f>
        <v>0</v>
      </c>
    </row>
    <row r="443" spans="42:48" ht="15.75" customHeight="1" x14ac:dyDescent="0.2">
      <c r="AP443" s="623">
        <f>$AK$3</f>
        <v>0</v>
      </c>
      <c r="AQ443" s="621"/>
      <c r="AR443" s="622">
        <f>P40</f>
        <v>0</v>
      </c>
      <c r="AS443" s="622"/>
      <c r="AT443" s="622"/>
      <c r="AU443" s="626">
        <f>AK40</f>
        <v>0</v>
      </c>
      <c r="AV443" s="625">
        <f>$AK$3</f>
        <v>0</v>
      </c>
    </row>
    <row r="444" spans="42:48" ht="15.75" customHeight="1" x14ac:dyDescent="0.2">
      <c r="AP444" s="630">
        <f>$AH$3</f>
        <v>0</v>
      </c>
      <c r="AQ444" s="631"/>
      <c r="AR444" s="632">
        <f>M40</f>
        <v>0</v>
      </c>
      <c r="AS444" s="632"/>
      <c r="AT444" s="632"/>
      <c r="AU444" s="633">
        <f>AH40</f>
        <v>0</v>
      </c>
      <c r="AV444" s="634">
        <f>$AH$3</f>
        <v>0</v>
      </c>
    </row>
    <row r="445" spans="42:48" ht="15.75" customHeight="1" x14ac:dyDescent="0.2">
      <c r="AP445" s="524"/>
      <c r="AQ445" s="524"/>
      <c r="AR445" s="524"/>
      <c r="AS445" s="524"/>
      <c r="AT445" s="524"/>
      <c r="AU445" s="524"/>
      <c r="AV445" s="524"/>
    </row>
    <row r="446" spans="42:48" ht="15.75" customHeight="1" x14ac:dyDescent="0.2">
      <c r="AP446" s="420"/>
      <c r="AQ446" s="420"/>
      <c r="AR446" s="420"/>
      <c r="AS446" s="627">
        <f>A41</f>
        <v>0</v>
      </c>
      <c r="AT446" s="420"/>
      <c r="AU446" s="420"/>
      <c r="AV446" s="420"/>
    </row>
    <row r="447" spans="42:48" ht="15.75" customHeight="1" x14ac:dyDescent="0.2">
      <c r="AP447" s="524"/>
      <c r="AQ447" s="622" t="str">
        <f>$B$1</f>
        <v>LUNEDÌ</v>
      </c>
      <c r="AR447" s="622" t="str">
        <f>$H$1</f>
        <v>MARTEDÌ</v>
      </c>
      <c r="AS447" s="622" t="str">
        <f>$Q$1</f>
        <v>MERCOLEDÌ</v>
      </c>
      <c r="AT447" s="622">
        <f>$W$1</f>
        <v>0</v>
      </c>
      <c r="AU447" s="622">
        <f>$AC$1</f>
        <v>0</v>
      </c>
      <c r="AV447" s="524"/>
    </row>
    <row r="448" spans="42:48" ht="15.75" customHeight="1" x14ac:dyDescent="0.2">
      <c r="AP448" s="628">
        <f>$AC$3</f>
        <v>0</v>
      </c>
      <c r="AQ448" s="520">
        <f>B41</f>
        <v>0</v>
      </c>
      <c r="AR448" s="521">
        <f>H41</f>
        <v>0</v>
      </c>
      <c r="AS448" s="521">
        <f>Q41</f>
        <v>0</v>
      </c>
      <c r="AT448" s="521">
        <f>W41</f>
        <v>0</v>
      </c>
      <c r="AU448" s="522">
        <f>AC41</f>
        <v>0</v>
      </c>
      <c r="AV448" s="629">
        <f>$AC$3</f>
        <v>0</v>
      </c>
    </row>
    <row r="449" spans="42:48" ht="15.75" customHeight="1" x14ac:dyDescent="0.2">
      <c r="AP449" s="628">
        <f>$AD$3</f>
        <v>0</v>
      </c>
      <c r="AQ449" s="616">
        <f>C41</f>
        <v>0</v>
      </c>
      <c r="AR449" s="617">
        <f>I41</f>
        <v>0</v>
      </c>
      <c r="AS449" s="617">
        <f>R41</f>
        <v>0</v>
      </c>
      <c r="AT449" s="617">
        <f>X41</f>
        <v>0</v>
      </c>
      <c r="AU449" s="618">
        <f>AD41</f>
        <v>0</v>
      </c>
      <c r="AV449" s="629">
        <f>$AD$3</f>
        <v>0</v>
      </c>
    </row>
    <row r="450" spans="42:48" ht="15.75" customHeight="1" x14ac:dyDescent="0.2">
      <c r="AP450" s="628">
        <f>$AE$3</f>
        <v>0</v>
      </c>
      <c r="AQ450" s="616">
        <f>D41</f>
        <v>0</v>
      </c>
      <c r="AR450" s="617">
        <f>J41</f>
        <v>0</v>
      </c>
      <c r="AS450" s="617">
        <f>S41</f>
        <v>0</v>
      </c>
      <c r="AT450" s="617">
        <f>Y41</f>
        <v>0</v>
      </c>
      <c r="AU450" s="618">
        <f>AE41</f>
        <v>0</v>
      </c>
      <c r="AV450" s="629">
        <f>$AE$3</f>
        <v>0</v>
      </c>
    </row>
    <row r="451" spans="42:48" ht="15.75" customHeight="1" x14ac:dyDescent="0.2">
      <c r="AP451" s="628">
        <f>$AF$3</f>
        <v>0</v>
      </c>
      <c r="AQ451" s="616">
        <f>E41</f>
        <v>0</v>
      </c>
      <c r="AR451" s="617">
        <f>K41</f>
        <v>0</v>
      </c>
      <c r="AS451" s="617">
        <f>T41</f>
        <v>0</v>
      </c>
      <c r="AT451" s="617">
        <f>Z41</f>
        <v>0</v>
      </c>
      <c r="AU451" s="618">
        <f>AF41</f>
        <v>0</v>
      </c>
      <c r="AV451" s="629">
        <f>$AF$3</f>
        <v>0</v>
      </c>
    </row>
    <row r="452" spans="42:48" ht="15.75" customHeight="1" x14ac:dyDescent="0.2">
      <c r="AP452" s="628">
        <f>$AG$3</f>
        <v>0</v>
      </c>
      <c r="AQ452" s="616">
        <f>F41</f>
        <v>0</v>
      </c>
      <c r="AR452" s="617">
        <f>L41</f>
        <v>0</v>
      </c>
      <c r="AS452" s="617">
        <f>U41</f>
        <v>0</v>
      </c>
      <c r="AT452" s="617">
        <f>AA41</f>
        <v>0</v>
      </c>
      <c r="AU452" s="618">
        <f>AG41</f>
        <v>0</v>
      </c>
      <c r="AV452" s="629">
        <f>$AG$3</f>
        <v>0</v>
      </c>
    </row>
    <row r="453" spans="42:48" ht="15.75" customHeight="1" x14ac:dyDescent="0.2">
      <c r="AP453" s="628">
        <f>$AI$3</f>
        <v>0</v>
      </c>
      <c r="AQ453" s="616">
        <f>G41</f>
        <v>0</v>
      </c>
      <c r="AR453" s="617">
        <f>N41</f>
        <v>0</v>
      </c>
      <c r="AS453" s="617">
        <f>V41</f>
        <v>0</v>
      </c>
      <c r="AT453" s="617">
        <f>AB41</f>
        <v>0</v>
      </c>
      <c r="AU453" s="618">
        <f>AI41</f>
        <v>0</v>
      </c>
      <c r="AV453" s="629">
        <f>$AI$3</f>
        <v>0</v>
      </c>
    </row>
    <row r="454" spans="42:48" ht="15.75" customHeight="1" x14ac:dyDescent="0.2">
      <c r="AP454" s="628">
        <f>$AJ$3</f>
        <v>0</v>
      </c>
      <c r="AQ454" s="616"/>
      <c r="AR454" s="617">
        <f>O41</f>
        <v>0</v>
      </c>
      <c r="AS454" s="617"/>
      <c r="AT454" s="617"/>
      <c r="AU454" s="618">
        <f>AJ41</f>
        <v>0</v>
      </c>
      <c r="AV454" s="629">
        <f>$AJ$3</f>
        <v>0</v>
      </c>
    </row>
    <row r="455" spans="42:48" ht="15.75" customHeight="1" x14ac:dyDescent="0.2">
      <c r="AP455" s="623">
        <f>$AK$3</f>
        <v>0</v>
      </c>
      <c r="AQ455" s="621"/>
      <c r="AR455" s="622">
        <f>P41</f>
        <v>0</v>
      </c>
      <c r="AS455" s="622"/>
      <c r="AT455" s="622"/>
      <c r="AU455" s="626">
        <f>AK41</f>
        <v>0</v>
      </c>
      <c r="AV455" s="625">
        <f>$AK$3</f>
        <v>0</v>
      </c>
    </row>
    <row r="456" spans="42:48" ht="15.75" customHeight="1" x14ac:dyDescent="0.2">
      <c r="AP456" s="630">
        <f>$AH$3</f>
        <v>0</v>
      </c>
      <c r="AQ456" s="631"/>
      <c r="AR456" s="632">
        <f>M41</f>
        <v>0</v>
      </c>
      <c r="AS456" s="632"/>
      <c r="AT456" s="632"/>
      <c r="AU456" s="633">
        <f>AH41</f>
        <v>0</v>
      </c>
      <c r="AV456" s="634">
        <f>$AH$3</f>
        <v>0</v>
      </c>
    </row>
    <row r="457" spans="42:48" ht="15.75" customHeight="1" x14ac:dyDescent="0.2">
      <c r="AP457" s="524"/>
      <c r="AQ457" s="524"/>
      <c r="AR457" s="524"/>
      <c r="AS457" s="524"/>
      <c r="AT457" s="524"/>
      <c r="AU457" s="524"/>
      <c r="AV457" s="524"/>
    </row>
    <row r="458" spans="42:48" ht="15.75" customHeight="1" x14ac:dyDescent="0.2">
      <c r="AP458" s="420"/>
      <c r="AQ458" s="420"/>
      <c r="AR458" s="420"/>
      <c r="AS458" s="627">
        <f>A42</f>
        <v>0</v>
      </c>
      <c r="AT458" s="420"/>
      <c r="AU458" s="420"/>
      <c r="AV458" s="420"/>
    </row>
    <row r="459" spans="42:48" ht="15.75" customHeight="1" x14ac:dyDescent="0.2">
      <c r="AP459" s="524"/>
      <c r="AQ459" s="622" t="str">
        <f>$B$1</f>
        <v>LUNEDÌ</v>
      </c>
      <c r="AR459" s="622" t="str">
        <f>$H$1</f>
        <v>MARTEDÌ</v>
      </c>
      <c r="AS459" s="622" t="str">
        <f>$Q$1</f>
        <v>MERCOLEDÌ</v>
      </c>
      <c r="AT459" s="622">
        <f>$W$1</f>
        <v>0</v>
      </c>
      <c r="AU459" s="622">
        <f>$AC$1</f>
        <v>0</v>
      </c>
      <c r="AV459" s="524"/>
    </row>
    <row r="460" spans="42:48" ht="15.75" customHeight="1" x14ac:dyDescent="0.2">
      <c r="AP460" s="628">
        <f>$AC$3</f>
        <v>0</v>
      </c>
      <c r="AQ460" s="520">
        <f>B42</f>
        <v>0</v>
      </c>
      <c r="AR460" s="521">
        <f>H42</f>
        <v>0</v>
      </c>
      <c r="AS460" s="521">
        <f>Q42</f>
        <v>0</v>
      </c>
      <c r="AT460" s="521">
        <f>W42</f>
        <v>0</v>
      </c>
      <c r="AU460" s="522">
        <f>AC42</f>
        <v>0</v>
      </c>
      <c r="AV460" s="629">
        <f>$AC$3</f>
        <v>0</v>
      </c>
    </row>
    <row r="461" spans="42:48" ht="15.75" customHeight="1" x14ac:dyDescent="0.2">
      <c r="AP461" s="628">
        <f>$AD$3</f>
        <v>0</v>
      </c>
      <c r="AQ461" s="616">
        <f>C42</f>
        <v>0</v>
      </c>
      <c r="AR461" s="617">
        <f>I42</f>
        <v>0</v>
      </c>
      <c r="AS461" s="617">
        <f>R42</f>
        <v>0</v>
      </c>
      <c r="AT461" s="617">
        <f>X42</f>
        <v>0</v>
      </c>
      <c r="AU461" s="618">
        <f>AD42</f>
        <v>0</v>
      </c>
      <c r="AV461" s="629">
        <f>$AD$3</f>
        <v>0</v>
      </c>
    </row>
    <row r="462" spans="42:48" ht="15.75" customHeight="1" x14ac:dyDescent="0.2">
      <c r="AP462" s="628">
        <f>$AE$3</f>
        <v>0</v>
      </c>
      <c r="AQ462" s="616">
        <f>D42</f>
        <v>0</v>
      </c>
      <c r="AR462" s="617">
        <f>J42</f>
        <v>0</v>
      </c>
      <c r="AS462" s="617">
        <f>S42</f>
        <v>0</v>
      </c>
      <c r="AT462" s="617">
        <f>Y42</f>
        <v>0</v>
      </c>
      <c r="AU462" s="618">
        <f>AE42</f>
        <v>0</v>
      </c>
      <c r="AV462" s="629">
        <f>$AE$3</f>
        <v>0</v>
      </c>
    </row>
    <row r="463" spans="42:48" ht="15.75" customHeight="1" x14ac:dyDescent="0.2">
      <c r="AP463" s="628">
        <f>$AF$3</f>
        <v>0</v>
      </c>
      <c r="AQ463" s="616">
        <f>E42</f>
        <v>0</v>
      </c>
      <c r="AR463" s="617">
        <f>K42</f>
        <v>0</v>
      </c>
      <c r="AS463" s="617">
        <f>T42</f>
        <v>0</v>
      </c>
      <c r="AT463" s="617">
        <f>Z42</f>
        <v>0</v>
      </c>
      <c r="AU463" s="618">
        <f>AF42</f>
        <v>0</v>
      </c>
      <c r="AV463" s="629">
        <f>$AF$3</f>
        <v>0</v>
      </c>
    </row>
    <row r="464" spans="42:48" ht="15.75" customHeight="1" x14ac:dyDescent="0.2">
      <c r="AP464" s="628">
        <f>$AG$3</f>
        <v>0</v>
      </c>
      <c r="AQ464" s="616">
        <f>F42</f>
        <v>0</v>
      </c>
      <c r="AR464" s="617">
        <f>L42</f>
        <v>0</v>
      </c>
      <c r="AS464" s="617">
        <f>U42</f>
        <v>0</v>
      </c>
      <c r="AT464" s="617">
        <f>AA42</f>
        <v>0</v>
      </c>
      <c r="AU464" s="618">
        <f>AG42</f>
        <v>0</v>
      </c>
      <c r="AV464" s="629">
        <f>$AG$3</f>
        <v>0</v>
      </c>
    </row>
    <row r="465" spans="42:48" ht="15.75" customHeight="1" x14ac:dyDescent="0.2">
      <c r="AP465" s="628">
        <f>$AI$3</f>
        <v>0</v>
      </c>
      <c r="AQ465" s="616">
        <f>G42</f>
        <v>0</v>
      </c>
      <c r="AR465" s="617">
        <f>N42</f>
        <v>0</v>
      </c>
      <c r="AS465" s="617">
        <f>V42</f>
        <v>0</v>
      </c>
      <c r="AT465" s="617">
        <f>AB42</f>
        <v>0</v>
      </c>
      <c r="AU465" s="618">
        <f>AI42</f>
        <v>0</v>
      </c>
      <c r="AV465" s="629">
        <f>$AI$3</f>
        <v>0</v>
      </c>
    </row>
    <row r="466" spans="42:48" ht="15.75" customHeight="1" x14ac:dyDescent="0.2">
      <c r="AP466" s="628">
        <f>$AJ$3</f>
        <v>0</v>
      </c>
      <c r="AQ466" s="616"/>
      <c r="AR466" s="617">
        <f>O42</f>
        <v>0</v>
      </c>
      <c r="AS466" s="617"/>
      <c r="AT466" s="617"/>
      <c r="AU466" s="618">
        <f>AJ42</f>
        <v>0</v>
      </c>
      <c r="AV466" s="629">
        <f>$AJ$3</f>
        <v>0</v>
      </c>
    </row>
    <row r="467" spans="42:48" ht="15.75" customHeight="1" x14ac:dyDescent="0.2">
      <c r="AP467" s="623">
        <f>$AK$3</f>
        <v>0</v>
      </c>
      <c r="AQ467" s="621"/>
      <c r="AR467" s="622">
        <f>P42</f>
        <v>0</v>
      </c>
      <c r="AS467" s="622"/>
      <c r="AT467" s="622"/>
      <c r="AU467" s="626">
        <f>AK42</f>
        <v>0</v>
      </c>
      <c r="AV467" s="625">
        <f>$AK$3</f>
        <v>0</v>
      </c>
    </row>
    <row r="468" spans="42:48" ht="15.75" customHeight="1" x14ac:dyDescent="0.2">
      <c r="AP468" s="630">
        <f>$AH$3</f>
        <v>0</v>
      </c>
      <c r="AQ468" s="631"/>
      <c r="AR468" s="632">
        <f>M42</f>
        <v>0</v>
      </c>
      <c r="AS468" s="632"/>
      <c r="AT468" s="632"/>
      <c r="AU468" s="633">
        <f>AH42</f>
        <v>0</v>
      </c>
      <c r="AV468" s="634">
        <f>$AH$3</f>
        <v>0</v>
      </c>
    </row>
    <row r="469" spans="42:48" ht="15.75" customHeight="1" x14ac:dyDescent="0.2"/>
    <row r="470" spans="42:48" ht="15.75" customHeight="1" x14ac:dyDescent="0.2"/>
    <row r="471" spans="42:48" ht="15.75" customHeight="1" x14ac:dyDescent="0.2"/>
    <row r="472" spans="42:48" ht="15.75" customHeight="1" x14ac:dyDescent="0.2"/>
    <row r="473" spans="42:48" ht="15.75" customHeight="1" x14ac:dyDescent="0.2"/>
    <row r="474" spans="42:48" ht="15.75" customHeight="1" x14ac:dyDescent="0.2"/>
    <row r="475" spans="42:48" ht="15.75" customHeight="1" x14ac:dyDescent="0.2"/>
    <row r="476" spans="42:48" ht="15.75" customHeight="1" x14ac:dyDescent="0.2"/>
    <row r="477" spans="42:48" ht="15.75" customHeight="1" x14ac:dyDescent="0.2"/>
    <row r="478" spans="42:48" ht="15.75" customHeight="1" x14ac:dyDescent="0.2"/>
    <row r="479" spans="42:48" ht="15.75" customHeight="1" x14ac:dyDescent="0.2"/>
    <row r="480" spans="42:48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A3"/>
    <mergeCell ref="B1:G1"/>
    <mergeCell ref="H1:P1"/>
    <mergeCell ref="Q1:Y1"/>
    <mergeCell ref="Z1:AE1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</vt:i4>
      </vt:variant>
    </vt:vector>
  </HeadingPairs>
  <TitlesOfParts>
    <vt:vector size="8" baseType="lpstr">
      <vt:lpstr>Orario Docenti</vt:lpstr>
      <vt:lpstr>Ore docenti</vt:lpstr>
      <vt:lpstr>orario Docenti da compilare</vt:lpstr>
      <vt:lpstr>orario Classi</vt:lpstr>
      <vt:lpstr>ORARIO DOCENTI2</vt:lpstr>
      <vt:lpstr>orario personale docenti</vt:lpstr>
      <vt:lpstr>'Orario Docenti'!Z_477BE38D_59F6_454B_B44E_49DEE27444D9_.wvu.PrintArea</vt:lpstr>
      <vt:lpstr>'orario Docenti da compilare'!Z_477BE38D_59F6_454B_B44E_49DEE27444D9_.wvu.PrintArea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Ferraresi</dc:creator>
  <cp:lastModifiedBy>Microsoft Office User</cp:lastModifiedBy>
  <dcterms:created xsi:type="dcterms:W3CDTF">2024-09-03T06:54:33Z</dcterms:created>
  <dcterms:modified xsi:type="dcterms:W3CDTF">2024-09-05T16:46:51Z</dcterms:modified>
</cp:coreProperties>
</file>