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ppe\Google Drive\Uni\GMiM\Fudan University\Term 2\Marketing Analytics\Assignments\Individual\4\Project 2 - Conjoint Analysis of HBAT\"/>
    </mc:Choice>
  </mc:AlternateContent>
  <xr:revisionPtr revIDLastSave="0" documentId="12_ncr:500000_{54FFC35F-91B3-442C-942C-0C15C1F4F3F7}" xr6:coauthVersionLast="31" xr6:coauthVersionMax="31" xr10:uidLastSave="{00000000-0000-0000-0000-000000000000}"/>
  <bookViews>
    <workbookView xWindow="0" yWindow="0" windowWidth="19200" windowHeight="6960" activeTab="1" xr2:uid="{00000000-000D-0000-FFFF-FFFF00000000}"/>
  </bookViews>
  <sheets>
    <sheet name="Part-worths estimates" sheetId="2" r:id="rId1"/>
    <sheet name="Comparison" sheetId="1" r:id="rId2"/>
  </sheets>
  <calcPr calcId="162913"/>
</workbook>
</file>

<file path=xl/calcChain.xml><?xml version="1.0" encoding="utf-8"?>
<calcChain xmlns="http://schemas.openxmlformats.org/spreadsheetml/2006/main">
  <c r="G7" i="1" l="1"/>
  <c r="G4" i="1"/>
  <c r="G3" i="1"/>
  <c r="E7" i="1"/>
  <c r="E6" i="1"/>
  <c r="E5" i="1"/>
  <c r="E4" i="1"/>
  <c r="E3" i="1"/>
  <c r="C6" i="1"/>
  <c r="C5" i="1"/>
  <c r="C21" i="2"/>
  <c r="C20" i="2"/>
  <c r="C19" i="2"/>
  <c r="C18" i="2"/>
  <c r="C17" i="2"/>
  <c r="B23" i="2"/>
  <c r="B21" i="2"/>
  <c r="B20" i="2"/>
  <c r="B19" i="2"/>
  <c r="B18" i="2"/>
  <c r="B17" i="2"/>
  <c r="D12" i="2"/>
  <c r="D10" i="2"/>
  <c r="D8" i="2"/>
  <c r="D5" i="2"/>
  <c r="D2" i="2"/>
</calcChain>
</file>

<file path=xl/sharedStrings.xml><?xml version="1.0" encoding="utf-8"?>
<sst xmlns="http://schemas.openxmlformats.org/spreadsheetml/2006/main" count="53" uniqueCount="28">
  <si>
    <t>Product 1</t>
  </si>
  <si>
    <t>Product 2</t>
  </si>
  <si>
    <t>Product 3</t>
  </si>
  <si>
    <t>Attribute</t>
  </si>
  <si>
    <t>Attribute Level</t>
  </si>
  <si>
    <t>Utility</t>
  </si>
  <si>
    <t>Product Form</t>
  </si>
  <si>
    <t>Premixed</t>
  </si>
  <si>
    <t>Concentrate</t>
  </si>
  <si>
    <t>Powder</t>
  </si>
  <si>
    <t>N. of applications</t>
  </si>
  <si>
    <t>Disinfectant</t>
  </si>
  <si>
    <t>Yes</t>
  </si>
  <si>
    <t>No</t>
  </si>
  <si>
    <t>Biodegradable</t>
  </si>
  <si>
    <t>Price</t>
  </si>
  <si>
    <t>Total Utility 1</t>
  </si>
  <si>
    <t>Total Utility 2</t>
  </si>
  <si>
    <t>Total Utility 3</t>
  </si>
  <si>
    <t>Attribute level</t>
    <phoneticPr fontId="1" type="noConversion"/>
  </si>
  <si>
    <t>Part-worth</t>
    <phoneticPr fontId="1" type="noConversion"/>
  </si>
  <si>
    <t>Range</t>
    <phoneticPr fontId="1" type="noConversion"/>
  </si>
  <si>
    <t>Product form</t>
  </si>
  <si>
    <t>35 cents</t>
  </si>
  <si>
    <t>49 cents</t>
  </si>
  <si>
    <t>79 cents</t>
  </si>
  <si>
    <t>Importance</t>
    <phoneticPr fontId="1" type="noConversion"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</si>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</sst>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20" fillId="0" borderId="0" xfId="0" applyFont="1"/>
    <xf numFmtId="0" fontId="19" fillId="0" borderId="0" xfId="0" applyFont="1"/>
    <xf numFmtId="0" fontId="21" fillId="0" borderId="0" xfId="42" applyFont="1" applyBorder="1" applyAlignment="1">
      <alignment horizontal="left" vertical="top" wrapText="1"/>
    </xf>
    <xf numFmtId="170" fontId="20" fillId="0" borderId="0" xfId="0" applyNumberFormat="1" applyFont="1"/>
    <xf numFmtId="170" fontId="19" fillId="0" borderId="0" xfId="0" applyNumberFormat="1" applyFont="1"/>
    <xf numFmtId="170" fontId="0" fillId="0" borderId="0" xfId="0" applyNumberFormat="1"/>
    <xf numFmtId="170" fontId="20" fillId="0" borderId="0" xfId="0" applyNumberFormat="1" applyFont="1" applyBorder="1"/>
    <xf numFmtId="170" fontId="19" fillId="0" borderId="0" xfId="0" applyNumberFormat="1" applyFont="1" applyBorder="1"/>
    <xf numFmtId="170" fontId="21" fillId="0" borderId="0" xfId="42" applyNumberFormat="1" applyFont="1" applyBorder="1" applyAlignment="1">
      <alignment horizontal="right" vertical="top"/>
    </xf>
    <xf numFmtId="0" fontId="20" fillId="0" borderId="0" xfId="0" applyFont="1" applyFill="1" applyBorder="1"/>
    <xf numFmtId="9" fontId="19" fillId="0" borderId="0" xfId="43" applyFont="1"/>
    <xf numFmtId="0" fontId="16" fillId="0" borderId="0" xfId="0" applyFont="1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  <cellStyle name="常规_Sheet1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Importance</a:t>
            </a:r>
            <a:r>
              <a:rPr lang="en-GB" b="1" baseline="0"/>
              <a:t> of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57-4F4C-9E03-60E4B7E46A4D}"/>
              </c:ext>
            </c:extLst>
          </c:dPt>
          <c:dLbls>
            <c:dLbl>
              <c:idx val="4"/>
              <c:layout>
                <c:manualLayout>
                  <c:x val="0.11905847130325439"/>
                  <c:y val="2.20447358755923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57-4F4C-9E03-60E4B7E46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'Part-worths estimates'!$A$17:$A$21</c:f>
              <c:strCache>
                <c:ptCount val="5"/>
                <c:pt idx="0">
                  <c:v>Product form</c:v>
                </c:pt>
                <c:pt idx="1">
                  <c:v>N. of applications</c:v>
                </c:pt>
                <c:pt idx="2">
                  <c:v>Disinfectant</c:v>
                </c:pt>
                <c:pt idx="3">
                  <c:v>Biodegradable</c:v>
                </c:pt>
                <c:pt idx="4">
                  <c:v>Price</c:v>
                </c:pt>
              </c:strCache>
            </c:strRef>
          </c:cat>
          <c:val>
            <c:numRef>
              <c:f>'Part-worths estimates'!$B$17:$B$21</c:f>
              <c:numCache>
                <c:formatCode>0.00000</c:formatCode>
                <c:ptCount val="5"/>
                <c:pt idx="0">
                  <c:v>0.33077000000000001</c:v>
                </c:pt>
                <c:pt idx="1">
                  <c:v>0.6774</c:v>
                </c:pt>
                <c:pt idx="2">
                  <c:v>1.0516099999999999</c:v>
                </c:pt>
                <c:pt idx="3">
                  <c:v>0.24129</c:v>
                </c:pt>
                <c:pt idx="4">
                  <c:v>2.3163100000000001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7-4F4C-9E03-60E4B7E4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3175</xdr:rowOff>
    </xdr:from>
    <xdr:to>
      <xdr:col>11</xdr:col>
      <xdr:colOff>577850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E0AAA-62CA-4F04-BE5B-66C3ACA8C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A26" sqref="A26"/>
    </sheetView>
  </sheetViews>
  <sheetFormatPr defaultRowHeight="14.5" x14ac:dyDescent="0.35"/>
  <cols>
    <col min="1" max="1" width="15.90625" bestFit="1" customWidth="1"/>
    <col min="2" max="2" width="17.1796875" bestFit="1" customWidth="1"/>
    <col min="3" max="3" width="11.90625" style="11" customWidth="1"/>
    <col min="4" max="4" width="17.1796875" style="11" bestFit="1" customWidth="1"/>
  </cols>
  <sheetData>
    <row r="1" spans="1:4" x14ac:dyDescent="0.35">
      <c r="A1" s="4"/>
      <c r="B1" s="5" t="s">
        <v>19</v>
      </c>
      <c r="C1" s="12" t="s">
        <v>20</v>
      </c>
      <c r="D1" s="9" t="s">
        <v>21</v>
      </c>
    </row>
    <row r="2" spans="1:4" x14ac:dyDescent="0.35">
      <c r="A2" s="5" t="s">
        <v>22</v>
      </c>
      <c r="B2" s="4" t="s">
        <v>7</v>
      </c>
      <c r="C2" s="13">
        <v>0</v>
      </c>
      <c r="D2" s="10">
        <f>MAX(C2:C4)-MIN(C2:C4)</f>
        <v>0.33077000000000001</v>
      </c>
    </row>
    <row r="3" spans="1:4" x14ac:dyDescent="0.35">
      <c r="A3" s="5"/>
      <c r="B3" s="8" t="s">
        <v>8</v>
      </c>
      <c r="C3" s="14">
        <v>0.33077000000000001</v>
      </c>
      <c r="D3" s="10"/>
    </row>
    <row r="4" spans="1:4" x14ac:dyDescent="0.35">
      <c r="A4" s="5"/>
      <c r="B4" s="8" t="s">
        <v>9</v>
      </c>
      <c r="C4" s="14">
        <v>0.2258</v>
      </c>
      <c r="D4" s="10"/>
    </row>
    <row r="5" spans="1:4" x14ac:dyDescent="0.35">
      <c r="A5" s="5" t="s">
        <v>10</v>
      </c>
      <c r="B5" s="8">
        <v>50</v>
      </c>
      <c r="C5" s="14">
        <v>0</v>
      </c>
      <c r="D5" s="10">
        <f>MAX(C5:C7)-MIN(C5:C7)</f>
        <v>0.6774</v>
      </c>
    </row>
    <row r="6" spans="1:4" x14ac:dyDescent="0.35">
      <c r="A6" s="5"/>
      <c r="B6" s="8">
        <v>100</v>
      </c>
      <c r="C6" s="14">
        <v>0.36625000000000002</v>
      </c>
      <c r="D6" s="10"/>
    </row>
    <row r="7" spans="1:4" x14ac:dyDescent="0.35">
      <c r="A7" s="5"/>
      <c r="B7" s="8">
        <v>200</v>
      </c>
      <c r="C7" s="14">
        <v>0.6774</v>
      </c>
      <c r="D7" s="10"/>
    </row>
    <row r="8" spans="1:4" x14ac:dyDescent="0.35">
      <c r="A8" s="5" t="s">
        <v>11</v>
      </c>
      <c r="B8" s="8" t="s">
        <v>12</v>
      </c>
      <c r="C8" s="14">
        <v>1.0516099999999999</v>
      </c>
      <c r="D8" s="10">
        <f>MAX(C8:C9)-MIN(C8:C9)</f>
        <v>1.0516099999999999</v>
      </c>
    </row>
    <row r="9" spans="1:4" x14ac:dyDescent="0.35">
      <c r="A9" s="5"/>
      <c r="B9" s="8" t="s">
        <v>13</v>
      </c>
      <c r="C9" s="14">
        <v>0</v>
      </c>
      <c r="D9" s="10"/>
    </row>
    <row r="10" spans="1:4" x14ac:dyDescent="0.35">
      <c r="A10" s="5" t="s">
        <v>14</v>
      </c>
      <c r="B10" s="8" t="s">
        <v>12</v>
      </c>
      <c r="C10" s="14">
        <v>0.24129</v>
      </c>
      <c r="D10" s="10">
        <f>MAX(C10:C11)-MIN(C10:C11)</f>
        <v>0.24129</v>
      </c>
    </row>
    <row r="11" spans="1:4" x14ac:dyDescent="0.35">
      <c r="A11" s="5"/>
      <c r="B11" s="8" t="s">
        <v>13</v>
      </c>
      <c r="C11" s="14">
        <v>0</v>
      </c>
      <c r="D11" s="10"/>
    </row>
    <row r="12" spans="1:4" x14ac:dyDescent="0.35">
      <c r="A12" s="5" t="s">
        <v>15</v>
      </c>
      <c r="B12" s="8" t="s">
        <v>23</v>
      </c>
      <c r="C12" s="14">
        <v>2.3163100000000001</v>
      </c>
      <c r="D12" s="10">
        <f>MAX(C12:C14)-MIN(C12:C14)</f>
        <v>2.3163100000000001</v>
      </c>
    </row>
    <row r="13" spans="1:4" x14ac:dyDescent="0.35">
      <c r="A13" s="5"/>
      <c r="B13" s="8" t="s">
        <v>24</v>
      </c>
      <c r="C13" s="14">
        <v>1.2998000000000001</v>
      </c>
      <c r="D13" s="10"/>
    </row>
    <row r="14" spans="1:4" x14ac:dyDescent="0.35">
      <c r="A14" s="5"/>
      <c r="B14" s="8" t="s">
        <v>25</v>
      </c>
      <c r="C14" s="14">
        <v>0</v>
      </c>
      <c r="D14" s="10"/>
    </row>
    <row r="16" spans="1:4" x14ac:dyDescent="0.35">
      <c r="A16" s="7"/>
      <c r="B16" s="6" t="s">
        <v>21</v>
      </c>
      <c r="C16" s="9" t="s">
        <v>26</v>
      </c>
    </row>
    <row r="17" spans="1:3" x14ac:dyDescent="0.35">
      <c r="A17" s="5" t="s">
        <v>22</v>
      </c>
      <c r="B17" s="10">
        <f>D2</f>
        <v>0.33077000000000001</v>
      </c>
      <c r="C17" s="16">
        <f>B17/B$23</f>
        <v>7.1635862761999222E-2</v>
      </c>
    </row>
    <row r="18" spans="1:3" x14ac:dyDescent="0.35">
      <c r="A18" s="5" t="s">
        <v>10</v>
      </c>
      <c r="B18" s="10">
        <f>D5</f>
        <v>0.6774</v>
      </c>
      <c r="C18" s="16">
        <f>B18/B$23</f>
        <v>0.14670657385790209</v>
      </c>
    </row>
    <row r="19" spans="1:3" x14ac:dyDescent="0.35">
      <c r="A19" s="5" t="s">
        <v>11</v>
      </c>
      <c r="B19" s="10">
        <f>D8</f>
        <v>1.0516099999999999</v>
      </c>
      <c r="C19" s="16">
        <f>B19/B$23</f>
        <v>0.22775036925702449</v>
      </c>
    </row>
    <row r="20" spans="1:3" x14ac:dyDescent="0.35">
      <c r="A20" s="5" t="s">
        <v>14</v>
      </c>
      <c r="B20" s="10">
        <f>D10</f>
        <v>0.24129</v>
      </c>
      <c r="C20" s="16">
        <f>B20/B$23</f>
        <v>5.2256907596948912E-2</v>
      </c>
    </row>
    <row r="21" spans="1:3" x14ac:dyDescent="0.35">
      <c r="A21" s="5" t="s">
        <v>15</v>
      </c>
      <c r="B21" s="11">
        <f>D12</f>
        <v>2.3163100000000001</v>
      </c>
      <c r="C21" s="16">
        <f>B21/B$23</f>
        <v>0.5016502865261252</v>
      </c>
    </row>
    <row r="23" spans="1:3" x14ac:dyDescent="0.35">
      <c r="A23" s="15" t="s">
        <v>27</v>
      </c>
      <c r="B23" s="11">
        <f>SUM(B17:B21)</f>
        <v>4.6173800000000007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abSelected="1" workbookViewId="0">
      <selection activeCell="G8" sqref="G8"/>
    </sheetView>
  </sheetViews>
  <sheetFormatPr defaultRowHeight="14.5" x14ac:dyDescent="0.35"/>
  <cols>
    <col min="1" max="1" width="15.453125" bestFit="1" customWidth="1"/>
    <col min="2" max="2" width="13.26953125" bestFit="1" customWidth="1"/>
    <col min="3" max="3" width="7.81640625" bestFit="1" customWidth="1"/>
    <col min="4" max="4" width="13.26953125" bestFit="1" customWidth="1"/>
    <col min="5" max="5" width="7.81640625" bestFit="1" customWidth="1"/>
    <col min="6" max="6" width="13.26953125" bestFit="1" customWidth="1"/>
    <col min="7" max="7" width="7.81640625" bestFit="1" customWidth="1"/>
  </cols>
  <sheetData>
    <row r="1" spans="1:8" x14ac:dyDescent="0.35">
      <c r="A1" s="17"/>
      <c r="B1" s="19" t="s">
        <v>0</v>
      </c>
      <c r="C1" s="19"/>
      <c r="D1" s="19" t="s">
        <v>1</v>
      </c>
      <c r="E1" s="19"/>
      <c r="F1" s="19" t="s">
        <v>2</v>
      </c>
      <c r="G1" s="19"/>
    </row>
    <row r="2" spans="1:8" x14ac:dyDescent="0.35">
      <c r="A2" s="18" t="s">
        <v>3</v>
      </c>
      <c r="B2" s="18" t="s">
        <v>4</v>
      </c>
      <c r="C2" s="18" t="s">
        <v>5</v>
      </c>
      <c r="D2" s="18" t="s">
        <v>4</v>
      </c>
      <c r="E2" s="18" t="s">
        <v>5</v>
      </c>
      <c r="F2" s="18" t="s">
        <v>4</v>
      </c>
      <c r="G2" s="18" t="s">
        <v>5</v>
      </c>
      <c r="H2" s="1"/>
    </row>
    <row r="3" spans="1:8" x14ac:dyDescent="0.35">
      <c r="A3" s="1" t="s">
        <v>6</v>
      </c>
      <c r="B3" s="3" t="s">
        <v>7</v>
      </c>
      <c r="C3" s="3">
        <v>0</v>
      </c>
      <c r="D3" s="3" t="s">
        <v>8</v>
      </c>
      <c r="E3" s="3">
        <f>'Part-worths estimates'!C3</f>
        <v>0.33077000000000001</v>
      </c>
      <c r="F3" s="3" t="s">
        <v>9</v>
      </c>
      <c r="G3" s="3">
        <f>'Part-worths estimates'!C4</f>
        <v>0.2258</v>
      </c>
    </row>
    <row r="4" spans="1:8" x14ac:dyDescent="0.35">
      <c r="A4" s="1" t="s">
        <v>10</v>
      </c>
      <c r="B4" s="3">
        <v>50</v>
      </c>
      <c r="C4" s="3">
        <v>0</v>
      </c>
      <c r="D4" s="3">
        <v>100</v>
      </c>
      <c r="E4" s="3">
        <f>'Part-worths estimates'!C6</f>
        <v>0.36625000000000002</v>
      </c>
      <c r="F4" s="3">
        <v>200</v>
      </c>
      <c r="G4" s="3">
        <f>'Part-worths estimates'!C7</f>
        <v>0.6774</v>
      </c>
    </row>
    <row r="5" spans="1:8" x14ac:dyDescent="0.35">
      <c r="A5" s="1" t="s">
        <v>11</v>
      </c>
      <c r="B5" s="3" t="s">
        <v>12</v>
      </c>
      <c r="C5" s="3">
        <f>'Part-worths estimates'!C8</f>
        <v>1.0516099999999999</v>
      </c>
      <c r="D5" s="3" t="s">
        <v>12</v>
      </c>
      <c r="E5" s="3">
        <f>'Part-worths estimates'!C8</f>
        <v>1.0516099999999999</v>
      </c>
      <c r="F5" s="3" t="s">
        <v>13</v>
      </c>
      <c r="G5" s="3">
        <v>0</v>
      </c>
    </row>
    <row r="6" spans="1:8" x14ac:dyDescent="0.35">
      <c r="A6" s="1" t="s">
        <v>14</v>
      </c>
      <c r="B6" s="3" t="s">
        <v>12</v>
      </c>
      <c r="C6" s="3">
        <f>'Part-worths estimates'!C10</f>
        <v>0.24129</v>
      </c>
      <c r="D6" s="3" t="s">
        <v>12</v>
      </c>
      <c r="E6" s="3">
        <f>'Part-worths estimates'!C8</f>
        <v>1.0516099999999999</v>
      </c>
      <c r="F6" s="3" t="s">
        <v>13</v>
      </c>
      <c r="G6" s="3">
        <v>0</v>
      </c>
    </row>
    <row r="7" spans="1:8" x14ac:dyDescent="0.35">
      <c r="A7" s="1" t="s">
        <v>15</v>
      </c>
      <c r="B7" s="3">
        <v>79</v>
      </c>
      <c r="C7" s="3">
        <v>0</v>
      </c>
      <c r="D7" s="3">
        <v>49</v>
      </c>
      <c r="E7" s="3">
        <f>'Part-worths estimates'!C13</f>
        <v>1.2998000000000001</v>
      </c>
      <c r="F7" s="3">
        <v>35</v>
      </c>
      <c r="G7" s="3">
        <f>'Part-worths estimates'!C12</f>
        <v>2.3163100000000001</v>
      </c>
    </row>
    <row r="8" spans="1:8" x14ac:dyDescent="0.35">
      <c r="A8" s="1"/>
    </row>
    <row r="9" spans="1:8" x14ac:dyDescent="0.35">
      <c r="A9" s="1"/>
      <c r="B9" s="1" t="s">
        <v>16</v>
      </c>
      <c r="C9" s="2">
        <v>1.2928999999999999</v>
      </c>
      <c r="D9" s="1" t="s">
        <v>17</v>
      </c>
      <c r="E9" s="2">
        <v>3.28972</v>
      </c>
      <c r="F9" s="1" t="s">
        <v>18</v>
      </c>
      <c r="G9" s="2">
        <v>3.2195100000000001</v>
      </c>
      <c r="H9" s="1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Part-worths estimates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Baldini</dc:creator>
  <cp:lastModifiedBy>Giuseppe Baldini</cp:lastModifiedBy>
  <dcterms:created xsi:type="dcterms:W3CDTF">2018-04-12T05:21:24Z</dcterms:created>
  <dcterms:modified xsi:type="dcterms:W3CDTF">2018-04-12T09:34:28Z</dcterms:modified>
</cp:coreProperties>
</file>