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1481BD30-3E5E-42D5-9ADB-18A95DD6A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use List" sheetId="1" r:id="rId1"/>
    <sheet name="Weights" sheetId="3" r:id="rId2"/>
    <sheet name="Cag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G12" i="4" l="1"/>
  <c r="H12" i="4" s="1"/>
  <c r="G13" i="4"/>
  <c r="H13" i="4" s="1"/>
  <c r="G18" i="4"/>
  <c r="H18" i="4" s="1"/>
  <c r="G19" i="4"/>
  <c r="H19" i="4" s="1"/>
  <c r="G2" i="4"/>
  <c r="H2" i="4" s="1"/>
  <c r="G14" i="4"/>
  <c r="H14" i="4" s="1"/>
  <c r="G9" i="4"/>
  <c r="H9" i="4" s="1"/>
  <c r="G21" i="4"/>
  <c r="H21" i="4" s="1"/>
  <c r="G4" i="4"/>
  <c r="H4" i="4" s="1"/>
  <c r="G16" i="4"/>
  <c r="H16" i="4" s="1"/>
  <c r="G22" i="4"/>
  <c r="H22" i="4" s="1"/>
  <c r="G5" i="4"/>
  <c r="H5" i="4" s="1"/>
  <c r="G11" i="4"/>
  <c r="H11" i="4" s="1"/>
  <c r="G17" i="4"/>
  <c r="H17" i="4" s="1"/>
  <c r="G23" i="4"/>
  <c r="H23" i="4" s="1"/>
  <c r="G29" i="4"/>
  <c r="H29" i="4" s="1"/>
  <c r="G6" i="4"/>
  <c r="H6" i="4" s="1"/>
  <c r="G24" i="4"/>
  <c r="H24" i="4" s="1"/>
  <c r="G7" i="4"/>
  <c r="H7" i="4" s="1"/>
  <c r="G25" i="4"/>
  <c r="H25" i="4" s="1"/>
  <c r="G8" i="4"/>
  <c r="H8" i="4" s="1"/>
  <c r="G20" i="4"/>
  <c r="H20" i="4" s="1"/>
  <c r="G26" i="4"/>
  <c r="H26" i="4" s="1"/>
  <c r="G3" i="4"/>
  <c r="H3" i="4" s="1"/>
  <c r="G15" i="4"/>
  <c r="H15" i="4" s="1"/>
  <c r="G27" i="4"/>
  <c r="H27" i="4" s="1"/>
  <c r="G10" i="4"/>
  <c r="H10" i="4" s="1"/>
  <c r="G28" i="4"/>
  <c r="H28" i="4" s="1"/>
  <c r="G24" i="3"/>
  <c r="H24" i="3" s="1"/>
  <c r="G13" i="3"/>
  <c r="H13" i="3" s="1"/>
  <c r="G6" i="3"/>
  <c r="H6" i="3" s="1"/>
  <c r="G18" i="3"/>
  <c r="H18" i="3" s="1"/>
  <c r="G19" i="3"/>
  <c r="H19" i="3" s="1"/>
  <c r="G12" i="3"/>
  <c r="H12" i="3" s="1"/>
  <c r="G7" i="3"/>
  <c r="H7" i="3" s="1"/>
  <c r="G25" i="3"/>
  <c r="H25" i="3" s="1"/>
  <c r="G8" i="3"/>
  <c r="H8" i="3" s="1"/>
  <c r="G20" i="3"/>
  <c r="H20" i="3" s="1"/>
  <c r="G9" i="3"/>
  <c r="H9" i="3" s="1"/>
  <c r="G21" i="3"/>
  <c r="H21" i="3" s="1"/>
  <c r="G4" i="3"/>
  <c r="H4" i="3" s="1"/>
  <c r="G16" i="3"/>
  <c r="H16" i="3" s="1"/>
  <c r="G22" i="3"/>
  <c r="H22" i="3" s="1"/>
  <c r="G5" i="3"/>
  <c r="H5" i="3" s="1"/>
  <c r="G11" i="3"/>
  <c r="H11" i="3" s="1"/>
  <c r="G17" i="3"/>
  <c r="H17" i="3" s="1"/>
  <c r="G23" i="3"/>
  <c r="H23" i="3" s="1"/>
  <c r="G29" i="3"/>
  <c r="H29" i="3" s="1"/>
  <c r="G2" i="3"/>
  <c r="H2" i="3" s="1"/>
  <c r="G14" i="3"/>
  <c r="H14" i="3" s="1"/>
  <c r="G26" i="3"/>
  <c r="H26" i="3" s="1"/>
  <c r="G3" i="3"/>
  <c r="H3" i="3" s="1"/>
  <c r="G15" i="3"/>
  <c r="H15" i="3" s="1"/>
  <c r="G27" i="3"/>
  <c r="H27" i="3" s="1"/>
  <c r="G10" i="3"/>
  <c r="H10" i="3" s="1"/>
  <c r="G28" i="3"/>
  <c r="H28" i="3" s="1"/>
  <c r="L18" i="1"/>
  <c r="L6" i="1"/>
  <c r="L29" i="1"/>
  <c r="L17" i="1"/>
  <c r="L5" i="1"/>
  <c r="L26" i="1"/>
  <c r="L25" i="1"/>
  <c r="L24" i="1"/>
  <c r="L23" i="1"/>
  <c r="L22" i="1"/>
  <c r="L21" i="1"/>
  <c r="L20" i="1"/>
  <c r="L19" i="1"/>
  <c r="L28" i="1"/>
  <c r="L16" i="1"/>
  <c r="L4" i="1"/>
  <c r="L14" i="1"/>
  <c r="L13" i="1"/>
  <c r="L12" i="1"/>
  <c r="L11" i="1"/>
  <c r="L10" i="1"/>
  <c r="L9" i="1"/>
  <c r="L8" i="1"/>
  <c r="L7" i="1"/>
  <c r="L27" i="1"/>
  <c r="L15" i="1"/>
  <c r="L3" i="1"/>
  <c r="L2" i="1"/>
</calcChain>
</file>

<file path=xl/sharedStrings.xml><?xml version="1.0" encoding="utf-8"?>
<sst xmlns="http://schemas.openxmlformats.org/spreadsheetml/2006/main" count="927" uniqueCount="80">
  <si>
    <t>Cage Tag</t>
  </si>
  <si>
    <t>Physical Tag</t>
  </si>
  <si>
    <t>Mouse SID</t>
  </si>
  <si>
    <t>Sex</t>
  </si>
  <si>
    <t>Mouseline</t>
  </si>
  <si>
    <t>Genotype</t>
  </si>
  <si>
    <t>Strain</t>
  </si>
  <si>
    <t>Generation</t>
  </si>
  <si>
    <t>Sire SID</t>
  </si>
  <si>
    <t>Sire Tag</t>
  </si>
  <si>
    <t>Dam SID</t>
  </si>
  <si>
    <t>Dam Tag</t>
  </si>
  <si>
    <t>Coat Color</t>
  </si>
  <si>
    <t>Origin Cage Tag</t>
  </si>
  <si>
    <t>Supplier</t>
  </si>
  <si>
    <t>Wean Date</t>
  </si>
  <si>
    <t>888048</t>
  </si>
  <si>
    <t>1032</t>
  </si>
  <si>
    <t>494</t>
  </si>
  <si>
    <t>Male</t>
  </si>
  <si>
    <t>R403Q</t>
  </si>
  <si>
    <t>R403Q(+/-)</t>
  </si>
  <si>
    <t>129S6</t>
  </si>
  <si>
    <t>F0</t>
  </si>
  <si>
    <t>Brown</t>
  </si>
  <si>
    <t>884394</t>
  </si>
  <si>
    <t>Harvard</t>
  </si>
  <si>
    <t>09-22-2020</t>
  </si>
  <si>
    <t>884391</t>
  </si>
  <si>
    <t>1033</t>
  </si>
  <si>
    <t>503</t>
  </si>
  <si>
    <t>883221</t>
  </si>
  <si>
    <t>LP</t>
  </si>
  <si>
    <t>501</t>
  </si>
  <si>
    <t>Female</t>
  </si>
  <si>
    <t>Null(-)</t>
  </si>
  <si>
    <t>884392</t>
  </si>
  <si>
    <t>Taconic</t>
  </si>
  <si>
    <t>03-01-2021</t>
  </si>
  <si>
    <t>884386</t>
  </si>
  <si>
    <t>NP</t>
  </si>
  <si>
    <t>502</t>
  </si>
  <si>
    <t>RLP</t>
  </si>
  <si>
    <t>RP</t>
  </si>
  <si>
    <t>497</t>
  </si>
  <si>
    <t>LLP</t>
  </si>
  <si>
    <t>888348</t>
  </si>
  <si>
    <t>03-15-2021</t>
  </si>
  <si>
    <t>RRP</t>
  </si>
  <si>
    <t>884388</t>
  </si>
  <si>
    <t>F1</t>
  </si>
  <si>
    <t>884393</t>
  </si>
  <si>
    <t>05-21-2021</t>
  </si>
  <si>
    <t>884382</t>
  </si>
  <si>
    <t>884387</t>
  </si>
  <si>
    <t>884389</t>
  </si>
  <si>
    <t>884385</t>
  </si>
  <si>
    <t>884384</t>
  </si>
  <si>
    <t>884381</t>
  </si>
  <si>
    <t>884390</t>
  </si>
  <si>
    <t>RRLP</t>
  </si>
  <si>
    <t>Age (Weeks)</t>
  </si>
  <si>
    <t>Age (Days)</t>
  </si>
  <si>
    <t>Weights (5/21)</t>
  </si>
  <si>
    <t>Weights (5/28)</t>
  </si>
  <si>
    <t>Cage (as 3/18/21)</t>
  </si>
  <si>
    <t>Cage (as 4/1/21)</t>
  </si>
  <si>
    <t>Cage (as 4/8/21) (breeding began)</t>
  </si>
  <si>
    <t>Cage (as 4/28/21) (cages seperaded)</t>
  </si>
  <si>
    <t>Cage (as 5/14/21)</t>
  </si>
  <si>
    <t>Cage (as 5/21/21)</t>
  </si>
  <si>
    <t>-</t>
  </si>
  <si>
    <t>Weights (6/4)</t>
  </si>
  <si>
    <t>Weights (6/11)</t>
  </si>
  <si>
    <t>Weights (6/18)</t>
  </si>
  <si>
    <t>Weights (6/25)</t>
  </si>
  <si>
    <t>Weights (7/2)</t>
  </si>
  <si>
    <t>Status</t>
  </si>
  <si>
    <t>Alive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</si>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</sst>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13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name val="Calibri (Body)"/>
    </font>
    <font>
      <sz val="11"/>
      <name val="Calibri (Body)"/>
    </font>
    <font>
      <sz val="11"/>
      <color rgb="FFFF0000"/>
      <name val="Calibri (Body)"/>
    </font>
    <font>
      <sz val="11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1E1E1E"/>
      <name val="Helvetica Neue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14" fontId="11" fillId="0" borderId="0" xfId="0" applyNumberFormat="1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 wrapText="1"/>
    </xf>
    <xf numFmtId="0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abSelected="1" workbookViewId="0">
      <selection activeCell="H1" sqref="H1:H1048576"/>
    </sheetView>
  </sheetViews>
  <sheetFormatPr defaultColWidth="8.77734375" defaultRowHeight="14.4"/>
  <cols>
    <col min="1" max="1" width="11.6640625" style="6" bestFit="1" customWidth="1"/>
    <col min="2" max="2" width="15.109375" style="6" bestFit="1" customWidth="1"/>
    <col min="3" max="3" width="13" style="6" bestFit="1" customWidth="1"/>
    <col min="4" max="4" width="7.6640625" style="6" bestFit="1" customWidth="1"/>
    <col min="5" max="5" width="12.6640625" style="6" bestFit="1" customWidth="1"/>
    <col min="6" max="6" width="12" style="6" bestFit="1" customWidth="1"/>
    <col min="7" max="7" width="8" style="6" bestFit="1" customWidth="1"/>
    <col min="8" max="8" width="15.6640625" style="6" bestFit="1" customWidth="1"/>
    <col min="9" max="9" width="15.6640625" style="6" customWidth="1"/>
    <col min="10" max="10" width="13.6640625" style="6" bestFit="1" customWidth="1"/>
    <col min="11" max="11" width="15.77734375" style="6" customWidth="1"/>
    <col min="12" max="12" width="11.77734375" style="6" bestFit="1" customWidth="1"/>
    <col min="13" max="13" width="11.6640625" style="6" bestFit="1" customWidth="1"/>
    <col min="14" max="14" width="10.44140625" style="6" bestFit="1" customWidth="1"/>
    <col min="15" max="15" width="10.6640625" style="6" bestFit="1" customWidth="1"/>
    <col min="16" max="16" width="11" style="6" bestFit="1" customWidth="1"/>
    <col min="17" max="17" width="13" style="6" bestFit="1" customWidth="1"/>
    <col min="18" max="18" width="19.33203125" style="6" bestFit="1" customWidth="1"/>
    <col min="19" max="19" width="10.6640625" style="6" bestFit="1" customWidth="1"/>
    <col min="20" max="20" width="13.6640625" style="6" bestFit="1" customWidth="1"/>
    <col min="21" max="21" width="12.6640625" style="6" bestFit="1" customWidth="1"/>
    <col min="22" max="22" width="12" style="6" customWidth="1"/>
    <col min="23" max="23" width="14.6640625" style="6" bestFit="1" customWidth="1"/>
    <col min="24" max="24" width="13.6640625" style="6" bestFit="1" customWidth="1"/>
    <col min="25" max="25" width="27.44140625" style="6" bestFit="1" customWidth="1"/>
    <col min="26" max="26" width="29.33203125" style="6" bestFit="1" customWidth="1"/>
    <col min="27" max="28" width="14.6640625" style="6" bestFit="1" customWidth="1"/>
    <col min="29" max="29" width="12" style="6" customWidth="1"/>
    <col min="35" max="36" width="12.6640625" bestFit="1" customWidth="1"/>
  </cols>
  <sheetData>
    <row r="1" spans="1:4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79</v>
      </c>
      <c r="I1" s="2" t="s">
        <v>77</v>
      </c>
      <c r="J1" s="1" t="s">
        <v>7</v>
      </c>
      <c r="K1" s="2" t="s">
        <v>62</v>
      </c>
      <c r="L1" s="2" t="s">
        <v>61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8" t="s">
        <v>63</v>
      </c>
      <c r="V1" s="8" t="s">
        <v>64</v>
      </c>
      <c r="W1" s="8" t="s">
        <v>65</v>
      </c>
      <c r="X1" s="8" t="s">
        <v>66</v>
      </c>
      <c r="Y1" s="9" t="s">
        <v>67</v>
      </c>
      <c r="Z1" s="9" t="s">
        <v>68</v>
      </c>
      <c r="AA1" s="8" t="s">
        <v>69</v>
      </c>
      <c r="AB1" s="8" t="s">
        <v>70</v>
      </c>
      <c r="AC1" s="8"/>
      <c r="AD1" s="7"/>
      <c r="AE1" s="8"/>
      <c r="AF1" s="8"/>
      <c r="AG1" s="8"/>
      <c r="AH1" s="8"/>
      <c r="AI1" s="8"/>
      <c r="AJ1" s="8"/>
      <c r="AK1" s="8"/>
      <c r="AL1" s="8"/>
      <c r="AM1" s="9"/>
      <c r="AN1" s="9"/>
      <c r="AO1" s="8"/>
      <c r="AP1" s="8"/>
    </row>
    <row r="2" spans="1:42" ht="15.6">
      <c r="A2" s="3" t="s">
        <v>16</v>
      </c>
      <c r="B2" s="3">
        <v>1032</v>
      </c>
      <c r="C2" s="3">
        <v>494</v>
      </c>
      <c r="D2" s="3" t="s">
        <v>19</v>
      </c>
      <c r="E2" s="3" t="s">
        <v>20</v>
      </c>
      <c r="F2" s="3" t="s">
        <v>21</v>
      </c>
      <c r="G2" s="3" t="s">
        <v>22</v>
      </c>
      <c r="H2" s="29">
        <v>44075</v>
      </c>
      <c r="I2" s="4" t="s">
        <v>78</v>
      </c>
      <c r="J2" s="3" t="s">
        <v>23</v>
      </c>
      <c r="K2" s="30">
        <f ca="1">TODAY()-H2</f>
        <v>281</v>
      </c>
      <c r="L2" s="5">
        <f ca="1">(K2/7)</f>
        <v>40.142857142857146</v>
      </c>
      <c r="M2" s="18" t="s">
        <v>71</v>
      </c>
      <c r="N2" s="18" t="s">
        <v>71</v>
      </c>
      <c r="O2" s="18" t="s">
        <v>71</v>
      </c>
      <c r="P2" s="18" t="s">
        <v>71</v>
      </c>
      <c r="Q2" s="3" t="s">
        <v>24</v>
      </c>
      <c r="R2" s="3" t="s">
        <v>25</v>
      </c>
      <c r="S2" s="3" t="s">
        <v>26</v>
      </c>
      <c r="T2" s="4" t="s">
        <v>27</v>
      </c>
      <c r="U2" s="18" t="s">
        <v>71</v>
      </c>
      <c r="V2" s="18" t="s">
        <v>71</v>
      </c>
      <c r="W2" s="18">
        <v>883221</v>
      </c>
      <c r="X2" s="18">
        <v>884396</v>
      </c>
      <c r="Y2" s="18">
        <v>884394</v>
      </c>
      <c r="Z2" s="18">
        <v>884394</v>
      </c>
      <c r="AA2" s="18">
        <v>888048</v>
      </c>
      <c r="AB2" s="18">
        <v>888048</v>
      </c>
      <c r="AC2" s="18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5.6">
      <c r="A3" s="3" t="s">
        <v>28</v>
      </c>
      <c r="B3" s="3">
        <v>1033</v>
      </c>
      <c r="C3" s="3">
        <v>503</v>
      </c>
      <c r="D3" s="3" t="s">
        <v>19</v>
      </c>
      <c r="E3" s="3" t="s">
        <v>20</v>
      </c>
      <c r="F3" s="3" t="s">
        <v>21</v>
      </c>
      <c r="G3" s="3" t="s">
        <v>22</v>
      </c>
      <c r="H3" s="29">
        <v>44075</v>
      </c>
      <c r="I3" s="4" t="s">
        <v>78</v>
      </c>
      <c r="J3" s="3" t="s">
        <v>23</v>
      </c>
      <c r="K3" s="30">
        <f t="shared" ref="K3:K29" ca="1" si="0">TODAY()-H3</f>
        <v>281</v>
      </c>
      <c r="L3" s="5">
        <f t="shared" ref="L3:L29" ca="1" si="1">(K3/7)</f>
        <v>40.142857142857146</v>
      </c>
      <c r="M3" s="18" t="s">
        <v>71</v>
      </c>
      <c r="N3" s="18" t="s">
        <v>71</v>
      </c>
      <c r="O3" s="18" t="s">
        <v>71</v>
      </c>
      <c r="P3" s="18" t="s">
        <v>71</v>
      </c>
      <c r="Q3" s="3" t="s">
        <v>24</v>
      </c>
      <c r="R3" s="3" t="s">
        <v>31</v>
      </c>
      <c r="S3" s="3" t="s">
        <v>26</v>
      </c>
      <c r="T3" s="4" t="s">
        <v>27</v>
      </c>
      <c r="U3" s="18" t="s">
        <v>71</v>
      </c>
      <c r="V3" s="18" t="s">
        <v>71</v>
      </c>
      <c r="W3" s="18">
        <v>883221</v>
      </c>
      <c r="X3" s="18">
        <v>883221</v>
      </c>
      <c r="Y3" s="18">
        <v>883393</v>
      </c>
      <c r="Z3" s="18">
        <v>883393</v>
      </c>
      <c r="AA3" s="18">
        <v>888348</v>
      </c>
      <c r="AB3" s="18">
        <v>884391</v>
      </c>
      <c r="AC3" s="18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5.6">
      <c r="A4" s="3" t="s">
        <v>28</v>
      </c>
      <c r="B4" s="3" t="s">
        <v>32</v>
      </c>
      <c r="C4" s="3">
        <v>501</v>
      </c>
      <c r="D4" s="3" t="s">
        <v>34</v>
      </c>
      <c r="E4" s="3" t="s">
        <v>20</v>
      </c>
      <c r="F4" s="3" t="s">
        <v>35</v>
      </c>
      <c r="G4" s="3" t="s">
        <v>22</v>
      </c>
      <c r="H4" s="29">
        <v>44235</v>
      </c>
      <c r="I4" s="4" t="s">
        <v>78</v>
      </c>
      <c r="J4" s="3" t="s">
        <v>23</v>
      </c>
      <c r="K4" s="30">
        <f t="shared" ca="1" si="0"/>
        <v>121</v>
      </c>
      <c r="L4" s="5">
        <f t="shared" ca="1" si="1"/>
        <v>17.285714285714285</v>
      </c>
      <c r="M4" s="18" t="s">
        <v>71</v>
      </c>
      <c r="N4" s="18" t="s">
        <v>71</v>
      </c>
      <c r="O4" s="18" t="s">
        <v>71</v>
      </c>
      <c r="P4" s="18" t="s">
        <v>71</v>
      </c>
      <c r="Q4" s="3" t="s">
        <v>24</v>
      </c>
      <c r="R4" s="3" t="s">
        <v>36</v>
      </c>
      <c r="S4" s="3" t="s">
        <v>37</v>
      </c>
      <c r="T4" s="4" t="s">
        <v>38</v>
      </c>
      <c r="U4" s="18" t="s">
        <v>71</v>
      </c>
      <c r="V4" s="18" t="s">
        <v>71</v>
      </c>
      <c r="W4" s="18">
        <v>884392</v>
      </c>
      <c r="X4" s="18">
        <v>884392</v>
      </c>
      <c r="Y4" s="18">
        <v>883393</v>
      </c>
      <c r="Z4" s="18">
        <v>884395</v>
      </c>
      <c r="AA4" s="18">
        <v>884393</v>
      </c>
      <c r="AB4" s="18">
        <v>884391</v>
      </c>
      <c r="AC4" s="18"/>
      <c r="AD4" s="10"/>
      <c r="AE4" s="11"/>
      <c r="AF4" s="11"/>
      <c r="AG4" s="11"/>
      <c r="AH4" s="12"/>
      <c r="AI4" s="11"/>
      <c r="AJ4" s="11"/>
      <c r="AK4" s="11"/>
      <c r="AL4" s="11"/>
      <c r="AM4" s="11"/>
      <c r="AN4" s="11"/>
      <c r="AO4" s="11"/>
      <c r="AP4" s="11"/>
    </row>
    <row r="5" spans="1:42" ht="15.6">
      <c r="A5" s="3" t="s">
        <v>39</v>
      </c>
      <c r="B5" s="3" t="s">
        <v>40</v>
      </c>
      <c r="C5" s="3">
        <v>502</v>
      </c>
      <c r="D5" s="3" t="s">
        <v>34</v>
      </c>
      <c r="E5" s="3" t="s">
        <v>20</v>
      </c>
      <c r="F5" s="3" t="s">
        <v>35</v>
      </c>
      <c r="G5" s="3" t="s">
        <v>22</v>
      </c>
      <c r="H5" s="29">
        <v>44235</v>
      </c>
      <c r="I5" s="4" t="s">
        <v>78</v>
      </c>
      <c r="J5" s="3" t="s">
        <v>23</v>
      </c>
      <c r="K5" s="30">
        <f t="shared" ca="1" si="0"/>
        <v>121</v>
      </c>
      <c r="L5" s="5">
        <f t="shared" ca="1" si="1"/>
        <v>17.285714285714285</v>
      </c>
      <c r="M5" s="18" t="s">
        <v>71</v>
      </c>
      <c r="N5" s="18" t="s">
        <v>71</v>
      </c>
      <c r="O5" s="18" t="s">
        <v>71</v>
      </c>
      <c r="P5" s="18" t="s">
        <v>71</v>
      </c>
      <c r="Q5" s="3" t="s">
        <v>24</v>
      </c>
      <c r="R5" s="3" t="s">
        <v>36</v>
      </c>
      <c r="S5" s="3" t="s">
        <v>37</v>
      </c>
      <c r="T5" s="4" t="s">
        <v>38</v>
      </c>
      <c r="U5" s="18" t="s">
        <v>71</v>
      </c>
      <c r="V5" s="18" t="s">
        <v>71</v>
      </c>
      <c r="W5" s="18">
        <v>884392</v>
      </c>
      <c r="X5" s="18">
        <v>884392</v>
      </c>
      <c r="Y5" s="18">
        <v>883393</v>
      </c>
      <c r="Z5" s="18">
        <v>883393</v>
      </c>
      <c r="AA5" s="18">
        <v>884393</v>
      </c>
      <c r="AB5" s="18">
        <v>884386</v>
      </c>
      <c r="AC5" s="18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15.6">
      <c r="A6" s="3" t="s">
        <v>39</v>
      </c>
      <c r="B6" s="3" t="s">
        <v>42</v>
      </c>
      <c r="C6" s="3">
        <v>498</v>
      </c>
      <c r="D6" s="3" t="s">
        <v>34</v>
      </c>
      <c r="E6" s="3" t="s">
        <v>20</v>
      </c>
      <c r="F6" s="3" t="s">
        <v>35</v>
      </c>
      <c r="G6" s="3" t="s">
        <v>22</v>
      </c>
      <c r="H6" s="29">
        <v>44235</v>
      </c>
      <c r="I6" s="4" t="s">
        <v>78</v>
      </c>
      <c r="J6" s="3" t="s">
        <v>23</v>
      </c>
      <c r="K6" s="30">
        <f t="shared" ca="1" si="0"/>
        <v>121</v>
      </c>
      <c r="L6" s="5">
        <f t="shared" ca="1" si="1"/>
        <v>17.285714285714285</v>
      </c>
      <c r="M6" s="18" t="s">
        <v>71</v>
      </c>
      <c r="N6" s="18" t="s">
        <v>71</v>
      </c>
      <c r="O6" s="18" t="s">
        <v>71</v>
      </c>
      <c r="P6" s="18" t="s">
        <v>71</v>
      </c>
      <c r="Q6" s="3" t="s">
        <v>24</v>
      </c>
      <c r="R6" s="3" t="s">
        <v>25</v>
      </c>
      <c r="S6" s="3" t="s">
        <v>37</v>
      </c>
      <c r="T6" s="4" t="s">
        <v>38</v>
      </c>
      <c r="U6" s="18" t="s">
        <v>71</v>
      </c>
      <c r="V6" s="18" t="s">
        <v>71</v>
      </c>
      <c r="W6" s="18">
        <v>884392</v>
      </c>
      <c r="X6" s="18">
        <v>884392</v>
      </c>
      <c r="Y6" s="18">
        <v>884394</v>
      </c>
      <c r="Z6" s="18">
        <v>884394</v>
      </c>
      <c r="AA6" s="18">
        <v>884394</v>
      </c>
      <c r="AB6" s="18">
        <v>884386</v>
      </c>
      <c r="AC6" s="18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5.6">
      <c r="A7" s="3" t="s">
        <v>28</v>
      </c>
      <c r="B7" s="3" t="s">
        <v>43</v>
      </c>
      <c r="C7" s="3">
        <v>497</v>
      </c>
      <c r="D7" s="3" t="s">
        <v>34</v>
      </c>
      <c r="E7" s="3" t="s">
        <v>20</v>
      </c>
      <c r="F7" s="3" t="s">
        <v>35</v>
      </c>
      <c r="G7" s="3" t="s">
        <v>22</v>
      </c>
      <c r="H7" s="29">
        <v>44235</v>
      </c>
      <c r="I7" s="4" t="s">
        <v>78</v>
      </c>
      <c r="J7" s="3" t="s">
        <v>23</v>
      </c>
      <c r="K7" s="30">
        <f t="shared" ca="1" si="0"/>
        <v>121</v>
      </c>
      <c r="L7" s="5">
        <f t="shared" ca="1" si="1"/>
        <v>17.285714285714285</v>
      </c>
      <c r="M7" s="18" t="s">
        <v>71</v>
      </c>
      <c r="N7" s="18" t="s">
        <v>71</v>
      </c>
      <c r="O7" s="18" t="s">
        <v>71</v>
      </c>
      <c r="P7" s="18" t="s">
        <v>71</v>
      </c>
      <c r="Q7" s="3" t="s">
        <v>24</v>
      </c>
      <c r="R7" s="3" t="s">
        <v>25</v>
      </c>
      <c r="S7" s="3" t="s">
        <v>37</v>
      </c>
      <c r="T7" s="4" t="s">
        <v>38</v>
      </c>
      <c r="U7" s="18" t="s">
        <v>71</v>
      </c>
      <c r="V7" s="18" t="s">
        <v>71</v>
      </c>
      <c r="W7" s="18">
        <v>884392</v>
      </c>
      <c r="X7" s="18">
        <v>884392</v>
      </c>
      <c r="Y7" s="18">
        <v>884394</v>
      </c>
      <c r="Z7" s="18">
        <v>884395</v>
      </c>
      <c r="AA7" s="18">
        <v>884394</v>
      </c>
      <c r="AB7" s="18">
        <v>884391</v>
      </c>
      <c r="AC7" s="18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5.6">
      <c r="A8" s="3" t="s">
        <v>28</v>
      </c>
      <c r="B8" s="3" t="s">
        <v>45</v>
      </c>
      <c r="C8" s="3">
        <v>500</v>
      </c>
      <c r="D8" s="3" t="s">
        <v>34</v>
      </c>
      <c r="E8" s="3" t="s">
        <v>20</v>
      </c>
      <c r="F8" s="3" t="s">
        <v>35</v>
      </c>
      <c r="G8" s="3" t="s">
        <v>22</v>
      </c>
      <c r="H8" s="29">
        <v>44249</v>
      </c>
      <c r="I8" s="4" t="s">
        <v>78</v>
      </c>
      <c r="J8" s="3" t="s">
        <v>23</v>
      </c>
      <c r="K8" s="30">
        <f t="shared" ca="1" si="0"/>
        <v>107</v>
      </c>
      <c r="L8" s="5">
        <f t="shared" ca="1" si="1"/>
        <v>15.285714285714286</v>
      </c>
      <c r="M8" s="18" t="s">
        <v>71</v>
      </c>
      <c r="N8" s="18" t="s">
        <v>71</v>
      </c>
      <c r="O8" s="18" t="s">
        <v>71</v>
      </c>
      <c r="P8" s="18" t="s">
        <v>71</v>
      </c>
      <c r="Q8" s="3" t="s">
        <v>24</v>
      </c>
      <c r="R8" s="3" t="s">
        <v>46</v>
      </c>
      <c r="S8" s="3" t="s">
        <v>37</v>
      </c>
      <c r="T8" s="4" t="s">
        <v>47</v>
      </c>
      <c r="U8" s="18" t="s">
        <v>71</v>
      </c>
      <c r="V8" s="18" t="s">
        <v>71</v>
      </c>
      <c r="W8" s="18" t="s">
        <v>71</v>
      </c>
      <c r="X8" s="18" t="s">
        <v>71</v>
      </c>
      <c r="Y8" s="18" t="s">
        <v>71</v>
      </c>
      <c r="Z8" s="18">
        <v>888048</v>
      </c>
      <c r="AA8" s="18">
        <v>888348</v>
      </c>
      <c r="AB8" s="18">
        <v>884391</v>
      </c>
      <c r="AC8" s="18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5.6">
      <c r="A9" s="3" t="s">
        <v>16</v>
      </c>
      <c r="B9" s="3" t="s">
        <v>48</v>
      </c>
      <c r="C9" s="3">
        <v>499</v>
      </c>
      <c r="D9" s="3" t="s">
        <v>34</v>
      </c>
      <c r="E9" s="3" t="s">
        <v>20</v>
      </c>
      <c r="F9" s="3" t="s">
        <v>35</v>
      </c>
      <c r="G9" s="3" t="s">
        <v>22</v>
      </c>
      <c r="H9" s="29">
        <v>44249</v>
      </c>
      <c r="I9" s="4" t="s">
        <v>78</v>
      </c>
      <c r="J9" s="3" t="s">
        <v>23</v>
      </c>
      <c r="K9" s="30">
        <f t="shared" ca="1" si="0"/>
        <v>107</v>
      </c>
      <c r="L9" s="5">
        <f t="shared" ca="1" si="1"/>
        <v>15.285714285714286</v>
      </c>
      <c r="M9" s="18" t="s">
        <v>71</v>
      </c>
      <c r="N9" s="18" t="s">
        <v>71</v>
      </c>
      <c r="O9" s="18" t="s">
        <v>71</v>
      </c>
      <c r="P9" s="18" t="s">
        <v>71</v>
      </c>
      <c r="Q9" s="3" t="s">
        <v>24</v>
      </c>
      <c r="R9" s="3" t="s">
        <v>16</v>
      </c>
      <c r="S9" s="3" t="s">
        <v>37</v>
      </c>
      <c r="T9" s="4" t="s">
        <v>47</v>
      </c>
      <c r="U9" s="18" t="s">
        <v>71</v>
      </c>
      <c r="V9" s="18" t="s">
        <v>71</v>
      </c>
      <c r="W9" s="18" t="s">
        <v>71</v>
      </c>
      <c r="X9" s="18" t="s">
        <v>71</v>
      </c>
      <c r="Y9" s="18" t="s">
        <v>71</v>
      </c>
      <c r="Z9" s="18">
        <v>888048</v>
      </c>
      <c r="AA9" s="18">
        <v>888048</v>
      </c>
      <c r="AB9" s="18">
        <v>888048</v>
      </c>
      <c r="AC9" s="18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5.6">
      <c r="A10" s="3" t="s">
        <v>49</v>
      </c>
      <c r="B10" s="3" t="s">
        <v>45</v>
      </c>
      <c r="C10" s="3">
        <v>517</v>
      </c>
      <c r="D10" s="3" t="s">
        <v>34</v>
      </c>
      <c r="E10" s="3" t="s">
        <v>20</v>
      </c>
      <c r="F10" s="3" t="s">
        <v>21</v>
      </c>
      <c r="G10" s="3" t="s">
        <v>22</v>
      </c>
      <c r="H10" s="29">
        <v>44317</v>
      </c>
      <c r="I10" s="4" t="s">
        <v>78</v>
      </c>
      <c r="J10" s="3" t="s">
        <v>50</v>
      </c>
      <c r="K10" s="30">
        <f t="shared" ca="1" si="0"/>
        <v>39</v>
      </c>
      <c r="L10" s="5">
        <f t="shared" ca="1" si="1"/>
        <v>5.5714285714285712</v>
      </c>
      <c r="M10" s="3" t="s">
        <v>30</v>
      </c>
      <c r="N10" s="3" t="s">
        <v>29</v>
      </c>
      <c r="O10" s="3" t="s">
        <v>33</v>
      </c>
      <c r="P10" s="3" t="s">
        <v>32</v>
      </c>
      <c r="Q10" s="3" t="s">
        <v>24</v>
      </c>
      <c r="R10" s="3" t="s">
        <v>51</v>
      </c>
      <c r="S10" s="18" t="s">
        <v>71</v>
      </c>
      <c r="T10" s="4" t="s">
        <v>52</v>
      </c>
      <c r="U10" s="18">
        <v>10.4</v>
      </c>
      <c r="V10" s="18">
        <v>12.4</v>
      </c>
      <c r="W10" s="18" t="s">
        <v>71</v>
      </c>
      <c r="X10" s="18" t="s">
        <v>71</v>
      </c>
      <c r="Y10" s="18" t="s">
        <v>71</v>
      </c>
      <c r="Z10" s="18" t="s">
        <v>71</v>
      </c>
      <c r="AA10" s="18">
        <v>884395</v>
      </c>
      <c r="AB10" s="18">
        <v>884388</v>
      </c>
      <c r="AC10" s="18"/>
      <c r="AD10" s="10"/>
      <c r="AE10" s="11"/>
      <c r="AF10" s="11"/>
      <c r="AG10" s="11"/>
      <c r="AH10" s="13"/>
      <c r="AI10" s="11"/>
      <c r="AJ10" s="11"/>
      <c r="AK10" s="11"/>
      <c r="AL10" s="11"/>
      <c r="AM10" s="11"/>
      <c r="AN10" s="11"/>
      <c r="AO10" s="11"/>
      <c r="AP10" s="11"/>
    </row>
    <row r="11" spans="1:42" ht="15.6">
      <c r="A11" s="3" t="s">
        <v>53</v>
      </c>
      <c r="B11" s="3" t="s">
        <v>32</v>
      </c>
      <c r="C11" s="3">
        <v>506</v>
      </c>
      <c r="D11" s="3" t="s">
        <v>19</v>
      </c>
      <c r="E11" s="3" t="s">
        <v>20</v>
      </c>
      <c r="F11" s="3" t="s">
        <v>35</v>
      </c>
      <c r="G11" s="3" t="s">
        <v>22</v>
      </c>
      <c r="H11" s="29">
        <v>44317</v>
      </c>
      <c r="I11" s="4" t="s">
        <v>78</v>
      </c>
      <c r="J11" s="3" t="s">
        <v>50</v>
      </c>
      <c r="K11" s="30">
        <f t="shared" ca="1" si="0"/>
        <v>39</v>
      </c>
      <c r="L11" s="5">
        <f t="shared" ca="1" si="1"/>
        <v>5.5714285714285712</v>
      </c>
      <c r="M11" s="3" t="s">
        <v>30</v>
      </c>
      <c r="N11" s="3" t="s">
        <v>29</v>
      </c>
      <c r="O11" s="3" t="s">
        <v>33</v>
      </c>
      <c r="P11" s="3" t="s">
        <v>32</v>
      </c>
      <c r="Q11" s="3" t="s">
        <v>24</v>
      </c>
      <c r="R11" s="3" t="s">
        <v>51</v>
      </c>
      <c r="S11" s="18" t="s">
        <v>71</v>
      </c>
      <c r="T11" s="4" t="s">
        <v>52</v>
      </c>
      <c r="U11" s="18">
        <v>9.3000000000000007</v>
      </c>
      <c r="V11" s="18">
        <v>13</v>
      </c>
      <c r="W11" s="18" t="s">
        <v>71</v>
      </c>
      <c r="X11" s="18" t="s">
        <v>71</v>
      </c>
      <c r="Y11" s="18" t="s">
        <v>71</v>
      </c>
      <c r="Z11" s="18" t="s">
        <v>71</v>
      </c>
      <c r="AA11" s="18">
        <v>884395</v>
      </c>
      <c r="AB11" s="18">
        <v>884382</v>
      </c>
      <c r="AC11" s="18"/>
      <c r="AD11" s="10"/>
      <c r="AE11" s="11"/>
      <c r="AF11" s="11"/>
      <c r="AG11" s="11"/>
      <c r="AH11" s="13"/>
      <c r="AI11" s="11"/>
      <c r="AJ11" s="11"/>
      <c r="AK11" s="11"/>
      <c r="AL11" s="11"/>
      <c r="AM11" s="11"/>
      <c r="AN11" s="11"/>
      <c r="AO11" s="11"/>
      <c r="AP11" s="11"/>
    </row>
    <row r="12" spans="1:42" ht="15.6">
      <c r="A12" s="3" t="s">
        <v>54</v>
      </c>
      <c r="B12" s="3" t="s">
        <v>32</v>
      </c>
      <c r="C12" s="3">
        <v>509</v>
      </c>
      <c r="D12" s="3" t="s">
        <v>19</v>
      </c>
      <c r="E12" s="3" t="s">
        <v>20</v>
      </c>
      <c r="F12" s="3" t="s">
        <v>35</v>
      </c>
      <c r="G12" s="3" t="s">
        <v>22</v>
      </c>
      <c r="H12" s="29">
        <v>44317</v>
      </c>
      <c r="I12" s="4" t="s">
        <v>78</v>
      </c>
      <c r="J12" s="3" t="s">
        <v>50</v>
      </c>
      <c r="K12" s="30">
        <f t="shared" ca="1" si="0"/>
        <v>39</v>
      </c>
      <c r="L12" s="5">
        <f t="shared" ca="1" si="1"/>
        <v>5.5714285714285712</v>
      </c>
      <c r="M12" s="3" t="s">
        <v>30</v>
      </c>
      <c r="N12" s="3" t="s">
        <v>29</v>
      </c>
      <c r="O12" s="3" t="s">
        <v>41</v>
      </c>
      <c r="P12" s="3" t="s">
        <v>40</v>
      </c>
      <c r="Q12" s="3" t="s">
        <v>24</v>
      </c>
      <c r="R12" s="3" t="s">
        <v>51</v>
      </c>
      <c r="S12" s="18" t="s">
        <v>71</v>
      </c>
      <c r="T12" s="4" t="s">
        <v>52</v>
      </c>
      <c r="U12" s="18">
        <v>9.6999999999999993</v>
      </c>
      <c r="V12" s="18">
        <v>13.4</v>
      </c>
      <c r="W12" s="18" t="s">
        <v>71</v>
      </c>
      <c r="X12" s="18" t="s">
        <v>71</v>
      </c>
      <c r="Y12" s="18" t="s">
        <v>71</v>
      </c>
      <c r="Z12" s="18" t="s">
        <v>71</v>
      </c>
      <c r="AA12" s="18">
        <v>884393</v>
      </c>
      <c r="AB12" s="18">
        <v>884387</v>
      </c>
      <c r="AC12" s="18"/>
      <c r="AD12" s="10"/>
      <c r="AE12" s="11"/>
      <c r="AF12" s="11"/>
      <c r="AG12" s="11"/>
      <c r="AH12" s="13"/>
      <c r="AI12" s="11"/>
      <c r="AJ12" s="11"/>
      <c r="AK12" s="11"/>
      <c r="AL12" s="11"/>
      <c r="AM12" s="11"/>
      <c r="AN12" s="11"/>
      <c r="AO12" s="11"/>
      <c r="AP12" s="11"/>
    </row>
    <row r="13" spans="1:42" ht="15.6">
      <c r="A13" s="3" t="s">
        <v>55</v>
      </c>
      <c r="B13" s="3" t="s">
        <v>32</v>
      </c>
      <c r="C13" s="3">
        <v>514</v>
      </c>
      <c r="D13" s="3" t="s">
        <v>34</v>
      </c>
      <c r="E13" s="3" t="s">
        <v>20</v>
      </c>
      <c r="F13" s="3" t="s">
        <v>21</v>
      </c>
      <c r="G13" s="3" t="s">
        <v>22</v>
      </c>
      <c r="H13" s="29">
        <v>44317</v>
      </c>
      <c r="I13" s="4" t="s">
        <v>78</v>
      </c>
      <c r="J13" s="3" t="s">
        <v>50</v>
      </c>
      <c r="K13" s="30">
        <f t="shared" ca="1" si="0"/>
        <v>39</v>
      </c>
      <c r="L13" s="5">
        <f t="shared" ca="1" si="1"/>
        <v>5.5714285714285712</v>
      </c>
      <c r="M13" s="3" t="s">
        <v>30</v>
      </c>
      <c r="N13" s="3" t="s">
        <v>29</v>
      </c>
      <c r="O13" s="3" t="s">
        <v>33</v>
      </c>
      <c r="P13" s="3" t="s">
        <v>32</v>
      </c>
      <c r="Q13" s="3" t="s">
        <v>24</v>
      </c>
      <c r="R13" s="3" t="s">
        <v>51</v>
      </c>
      <c r="S13" s="18" t="s">
        <v>71</v>
      </c>
      <c r="T13" s="4" t="s">
        <v>52</v>
      </c>
      <c r="U13" s="18">
        <v>11.7</v>
      </c>
      <c r="V13" s="18">
        <v>14.8</v>
      </c>
      <c r="W13" s="18" t="s">
        <v>71</v>
      </c>
      <c r="X13" s="18" t="s">
        <v>71</v>
      </c>
      <c r="Y13" s="18" t="s">
        <v>71</v>
      </c>
      <c r="Z13" s="18" t="s">
        <v>71</v>
      </c>
      <c r="AA13" s="18">
        <v>884395</v>
      </c>
      <c r="AB13" s="18">
        <v>884389</v>
      </c>
      <c r="AC13" s="18"/>
      <c r="AD13" s="10"/>
      <c r="AE13" s="11"/>
      <c r="AF13" s="11"/>
      <c r="AG13" s="11"/>
      <c r="AH13" s="13"/>
      <c r="AI13" s="11"/>
      <c r="AJ13" s="11"/>
      <c r="AK13" s="11"/>
      <c r="AL13" s="11"/>
      <c r="AM13" s="11"/>
      <c r="AN13" s="11"/>
      <c r="AO13" s="11"/>
      <c r="AP13" s="11"/>
    </row>
    <row r="14" spans="1:42" ht="15.6">
      <c r="A14" s="3" t="s">
        <v>56</v>
      </c>
      <c r="B14" s="3" t="s">
        <v>32</v>
      </c>
      <c r="C14" s="3">
        <v>521</v>
      </c>
      <c r="D14" s="3" t="s">
        <v>19</v>
      </c>
      <c r="E14" s="3" t="s">
        <v>20</v>
      </c>
      <c r="F14" s="3" t="s">
        <v>35</v>
      </c>
      <c r="G14" s="3" t="s">
        <v>22</v>
      </c>
      <c r="H14" s="29">
        <v>44317</v>
      </c>
      <c r="I14" s="4" t="s">
        <v>78</v>
      </c>
      <c r="J14" s="3" t="s">
        <v>50</v>
      </c>
      <c r="K14" s="30">
        <f t="shared" ca="1" si="0"/>
        <v>39</v>
      </c>
      <c r="L14" s="5">
        <f t="shared" ca="1" si="1"/>
        <v>5.5714285714285712</v>
      </c>
      <c r="M14" s="3" t="s">
        <v>18</v>
      </c>
      <c r="N14" s="3" t="s">
        <v>17</v>
      </c>
      <c r="O14" s="3" t="s">
        <v>44</v>
      </c>
      <c r="P14" s="3" t="s">
        <v>43</v>
      </c>
      <c r="Q14" s="3" t="s">
        <v>24</v>
      </c>
      <c r="R14" s="3" t="s">
        <v>25</v>
      </c>
      <c r="S14" s="18" t="s">
        <v>71</v>
      </c>
      <c r="T14" s="4" t="s">
        <v>52</v>
      </c>
      <c r="U14" s="18">
        <v>10.199999999999999</v>
      </c>
      <c r="V14" s="18">
        <v>14.4</v>
      </c>
      <c r="W14" s="18" t="s">
        <v>71</v>
      </c>
      <c r="X14" s="18" t="s">
        <v>71</v>
      </c>
      <c r="Y14" s="18" t="s">
        <v>71</v>
      </c>
      <c r="Z14" s="18" t="s">
        <v>71</v>
      </c>
      <c r="AA14" s="18">
        <v>884394</v>
      </c>
      <c r="AB14" s="18">
        <v>884385</v>
      </c>
      <c r="AC14" s="18"/>
      <c r="AD14" s="10"/>
      <c r="AE14" s="11"/>
      <c r="AF14" s="11"/>
      <c r="AG14" s="11"/>
      <c r="AH14" s="13"/>
      <c r="AI14" s="11"/>
      <c r="AJ14" s="11"/>
      <c r="AK14" s="11"/>
      <c r="AL14" s="11"/>
      <c r="AM14" s="11"/>
      <c r="AN14" s="11"/>
      <c r="AO14" s="11"/>
      <c r="AP14" s="11"/>
    </row>
    <row r="15" spans="1:42" ht="15.6">
      <c r="A15" s="3" t="s">
        <v>53</v>
      </c>
      <c r="B15" s="3" t="s">
        <v>40</v>
      </c>
      <c r="C15" s="3">
        <v>504</v>
      </c>
      <c r="D15" s="3" t="s">
        <v>19</v>
      </c>
      <c r="E15" s="3" t="s">
        <v>20</v>
      </c>
      <c r="F15" s="3" t="s">
        <v>21</v>
      </c>
      <c r="G15" s="3" t="s">
        <v>22</v>
      </c>
      <c r="H15" s="29">
        <v>44317</v>
      </c>
      <c r="I15" s="4" t="s">
        <v>78</v>
      </c>
      <c r="J15" s="3" t="s">
        <v>50</v>
      </c>
      <c r="K15" s="30">
        <f t="shared" ca="1" si="0"/>
        <v>39</v>
      </c>
      <c r="L15" s="5">
        <f t="shared" ca="1" si="1"/>
        <v>5.5714285714285712</v>
      </c>
      <c r="M15" s="3" t="s">
        <v>30</v>
      </c>
      <c r="N15" s="3" t="s">
        <v>29</v>
      </c>
      <c r="O15" s="3" t="s">
        <v>33</v>
      </c>
      <c r="P15" s="3" t="s">
        <v>32</v>
      </c>
      <c r="Q15" s="3" t="s">
        <v>24</v>
      </c>
      <c r="R15" s="3" t="s">
        <v>51</v>
      </c>
      <c r="S15" s="18" t="s">
        <v>71</v>
      </c>
      <c r="T15" s="4" t="s">
        <v>52</v>
      </c>
      <c r="U15" s="18">
        <v>9.6999999999999993</v>
      </c>
      <c r="V15" s="18">
        <v>12.6</v>
      </c>
      <c r="W15" s="18" t="s">
        <v>71</v>
      </c>
      <c r="X15" s="18" t="s">
        <v>71</v>
      </c>
      <c r="Y15" s="18" t="s">
        <v>71</v>
      </c>
      <c r="Z15" s="18" t="s">
        <v>71</v>
      </c>
      <c r="AA15" s="18">
        <v>884395</v>
      </c>
      <c r="AB15" s="18">
        <v>884383</v>
      </c>
      <c r="AC15" s="18"/>
      <c r="AD15" s="10"/>
      <c r="AE15" s="11"/>
      <c r="AF15" s="11"/>
      <c r="AG15" s="14"/>
      <c r="AH15" s="13"/>
      <c r="AI15" s="11"/>
      <c r="AJ15" s="11"/>
      <c r="AK15" s="11"/>
      <c r="AL15" s="11"/>
      <c r="AM15" s="11"/>
      <c r="AN15" s="11"/>
      <c r="AO15" s="11"/>
      <c r="AP15" s="11"/>
    </row>
    <row r="16" spans="1:42" ht="15.6">
      <c r="A16" s="3" t="s">
        <v>57</v>
      </c>
      <c r="B16" s="3" t="s">
        <v>40</v>
      </c>
      <c r="C16" s="3">
        <v>507</v>
      </c>
      <c r="D16" s="3" t="s">
        <v>19</v>
      </c>
      <c r="E16" s="3" t="s">
        <v>20</v>
      </c>
      <c r="F16" s="3" t="s">
        <v>21</v>
      </c>
      <c r="G16" s="3" t="s">
        <v>22</v>
      </c>
      <c r="H16" s="29">
        <v>44317</v>
      </c>
      <c r="I16" s="4" t="s">
        <v>78</v>
      </c>
      <c r="J16" s="3" t="s">
        <v>50</v>
      </c>
      <c r="K16" s="30">
        <f t="shared" ca="1" si="0"/>
        <v>39</v>
      </c>
      <c r="L16" s="5">
        <f t="shared" ca="1" si="1"/>
        <v>5.5714285714285712</v>
      </c>
      <c r="M16" s="3" t="s">
        <v>30</v>
      </c>
      <c r="N16" s="3" t="s">
        <v>29</v>
      </c>
      <c r="O16" s="3" t="s">
        <v>41</v>
      </c>
      <c r="P16" s="3" t="s">
        <v>40</v>
      </c>
      <c r="Q16" s="3" t="s">
        <v>24</v>
      </c>
      <c r="R16" s="3" t="s">
        <v>51</v>
      </c>
      <c r="S16" s="18" t="s">
        <v>71</v>
      </c>
      <c r="T16" s="4" t="s">
        <v>52</v>
      </c>
      <c r="U16" s="18">
        <v>10.6</v>
      </c>
      <c r="V16" s="18">
        <v>14.7</v>
      </c>
      <c r="W16" s="18" t="s">
        <v>71</v>
      </c>
      <c r="X16" s="18" t="s">
        <v>71</v>
      </c>
      <c r="Y16" s="18" t="s">
        <v>71</v>
      </c>
      <c r="Z16" s="18" t="s">
        <v>71</v>
      </c>
      <c r="AA16" s="18">
        <v>884393</v>
      </c>
      <c r="AB16" s="18">
        <v>884384</v>
      </c>
      <c r="AC16" s="18"/>
      <c r="AD16" s="10"/>
      <c r="AE16" s="11"/>
      <c r="AF16" s="11"/>
      <c r="AG16" s="14"/>
      <c r="AH16" s="13"/>
      <c r="AI16" s="11"/>
      <c r="AJ16" s="11"/>
      <c r="AK16" s="11"/>
      <c r="AL16" s="11"/>
      <c r="AM16" s="11"/>
      <c r="AN16" s="11"/>
      <c r="AO16" s="11"/>
      <c r="AP16" s="11"/>
    </row>
    <row r="17" spans="1:42" ht="15.6">
      <c r="A17" s="3" t="s">
        <v>49</v>
      </c>
      <c r="B17" s="3" t="s">
        <v>40</v>
      </c>
      <c r="C17" s="3">
        <v>512</v>
      </c>
      <c r="D17" s="3" t="s">
        <v>34</v>
      </c>
      <c r="E17" s="3" t="s">
        <v>20</v>
      </c>
      <c r="F17" s="3" t="s">
        <v>21</v>
      </c>
      <c r="G17" s="3" t="s">
        <v>22</v>
      </c>
      <c r="H17" s="29">
        <v>44317</v>
      </c>
      <c r="I17" s="4" t="s">
        <v>78</v>
      </c>
      <c r="J17" s="3" t="s">
        <v>50</v>
      </c>
      <c r="K17" s="30">
        <f t="shared" ca="1" si="0"/>
        <v>39</v>
      </c>
      <c r="L17" s="5">
        <f t="shared" ca="1" si="1"/>
        <v>5.5714285714285712</v>
      </c>
      <c r="M17" s="3" t="s">
        <v>30</v>
      </c>
      <c r="N17" s="3" t="s">
        <v>29</v>
      </c>
      <c r="O17" s="3" t="s">
        <v>33</v>
      </c>
      <c r="P17" s="3" t="s">
        <v>32</v>
      </c>
      <c r="Q17" s="3" t="s">
        <v>24</v>
      </c>
      <c r="R17" s="3" t="s">
        <v>51</v>
      </c>
      <c r="S17" s="18" t="s">
        <v>71</v>
      </c>
      <c r="T17" s="4" t="s">
        <v>52</v>
      </c>
      <c r="U17" s="18">
        <v>10.7</v>
      </c>
      <c r="V17" s="18">
        <v>13.1</v>
      </c>
      <c r="W17" s="18" t="s">
        <v>71</v>
      </c>
      <c r="X17" s="18" t="s">
        <v>71</v>
      </c>
      <c r="Y17" s="18" t="s">
        <v>71</v>
      </c>
      <c r="Z17" s="18" t="s">
        <v>71</v>
      </c>
      <c r="AA17" s="18">
        <v>884395</v>
      </c>
      <c r="AB17" s="18">
        <v>884388</v>
      </c>
      <c r="AC17" s="18"/>
      <c r="AD17" s="10"/>
      <c r="AE17" s="11"/>
      <c r="AF17" s="11"/>
      <c r="AG17" s="14"/>
      <c r="AH17" s="13"/>
      <c r="AI17" s="11"/>
      <c r="AJ17" s="11"/>
      <c r="AK17" s="11"/>
      <c r="AL17" s="11"/>
      <c r="AM17" s="11"/>
      <c r="AN17" s="11"/>
      <c r="AO17" s="11"/>
      <c r="AP17" s="11"/>
    </row>
    <row r="18" spans="1:42" ht="15.6">
      <c r="A18" s="3" t="s">
        <v>55</v>
      </c>
      <c r="B18" s="3" t="s">
        <v>40</v>
      </c>
      <c r="C18" s="3">
        <v>519</v>
      </c>
      <c r="D18" s="3" t="s">
        <v>34</v>
      </c>
      <c r="E18" s="3" t="s">
        <v>20</v>
      </c>
      <c r="F18" s="3" t="s">
        <v>21</v>
      </c>
      <c r="G18" s="3" t="s">
        <v>22</v>
      </c>
      <c r="H18" s="29">
        <v>44317</v>
      </c>
      <c r="I18" s="4" t="s">
        <v>78</v>
      </c>
      <c r="J18" s="3" t="s">
        <v>50</v>
      </c>
      <c r="K18" s="30">
        <f t="shared" ca="1" si="0"/>
        <v>39</v>
      </c>
      <c r="L18" s="5">
        <f t="shared" ca="1" si="1"/>
        <v>5.5714285714285712</v>
      </c>
      <c r="M18" s="3" t="s">
        <v>30</v>
      </c>
      <c r="N18" s="3" t="s">
        <v>29</v>
      </c>
      <c r="O18" s="3" t="s">
        <v>41</v>
      </c>
      <c r="P18" s="3" t="s">
        <v>40</v>
      </c>
      <c r="Q18" s="3" t="s">
        <v>24</v>
      </c>
      <c r="R18" s="3" t="s">
        <v>51</v>
      </c>
      <c r="S18" s="18" t="s">
        <v>71</v>
      </c>
      <c r="T18" s="4" t="s">
        <v>52</v>
      </c>
      <c r="U18" s="18">
        <v>9.9</v>
      </c>
      <c r="V18" s="18">
        <v>11.6</v>
      </c>
      <c r="W18" s="18" t="s">
        <v>71</v>
      </c>
      <c r="X18" s="18" t="s">
        <v>71</v>
      </c>
      <c r="Y18" s="18" t="s">
        <v>71</v>
      </c>
      <c r="Z18" s="18" t="s">
        <v>71</v>
      </c>
      <c r="AA18" s="18">
        <v>884393</v>
      </c>
      <c r="AB18" s="18">
        <v>884389</v>
      </c>
      <c r="AC18" s="18"/>
      <c r="AD18" s="10"/>
      <c r="AE18" s="11"/>
      <c r="AF18" s="11"/>
      <c r="AG18" s="14"/>
      <c r="AH18" s="13"/>
      <c r="AI18" s="11"/>
      <c r="AJ18" s="11"/>
      <c r="AK18" s="11"/>
      <c r="AL18" s="11"/>
      <c r="AM18" s="11"/>
      <c r="AN18" s="11"/>
      <c r="AO18" s="11"/>
      <c r="AP18" s="11"/>
    </row>
    <row r="19" spans="1:42" ht="15.6">
      <c r="A19" s="3" t="s">
        <v>56</v>
      </c>
      <c r="B19" s="3" t="s">
        <v>40</v>
      </c>
      <c r="C19" s="3">
        <v>520</v>
      </c>
      <c r="D19" s="3" t="s">
        <v>19</v>
      </c>
      <c r="E19" s="3" t="s">
        <v>20</v>
      </c>
      <c r="F19" s="3" t="s">
        <v>35</v>
      </c>
      <c r="G19" s="3" t="s">
        <v>22</v>
      </c>
      <c r="H19" s="29">
        <v>44317</v>
      </c>
      <c r="I19" s="4" t="s">
        <v>78</v>
      </c>
      <c r="J19" s="3" t="s">
        <v>50</v>
      </c>
      <c r="K19" s="30">
        <f t="shared" ca="1" si="0"/>
        <v>39</v>
      </c>
      <c r="L19" s="5">
        <f t="shared" ca="1" si="1"/>
        <v>5.5714285714285712</v>
      </c>
      <c r="M19" s="3" t="s">
        <v>18</v>
      </c>
      <c r="N19" s="3" t="s">
        <v>17</v>
      </c>
      <c r="O19" s="3" t="s">
        <v>44</v>
      </c>
      <c r="P19" s="3" t="s">
        <v>43</v>
      </c>
      <c r="Q19" s="3" t="s">
        <v>24</v>
      </c>
      <c r="R19" s="3" t="s">
        <v>25</v>
      </c>
      <c r="S19" s="18" t="s">
        <v>71</v>
      </c>
      <c r="T19" s="4" t="s">
        <v>52</v>
      </c>
      <c r="U19" s="18">
        <v>9.3000000000000007</v>
      </c>
      <c r="V19" s="18">
        <v>13.4</v>
      </c>
      <c r="W19" s="18" t="s">
        <v>71</v>
      </c>
      <c r="X19" s="18" t="s">
        <v>71</v>
      </c>
      <c r="Y19" s="18" t="s">
        <v>71</v>
      </c>
      <c r="Z19" s="18" t="s">
        <v>71</v>
      </c>
      <c r="AA19" s="18">
        <v>884394</v>
      </c>
      <c r="AB19" s="18">
        <v>884385</v>
      </c>
      <c r="AC19" s="18"/>
      <c r="AD19" s="10"/>
      <c r="AE19" s="11"/>
      <c r="AF19" s="11"/>
      <c r="AG19" s="14"/>
      <c r="AH19" s="13"/>
      <c r="AI19" s="11"/>
      <c r="AJ19" s="11"/>
      <c r="AK19" s="11"/>
      <c r="AL19" s="11"/>
      <c r="AM19" s="11"/>
      <c r="AN19" s="11"/>
      <c r="AO19" s="11"/>
      <c r="AP19" s="11"/>
    </row>
    <row r="20" spans="1:42" ht="15.6">
      <c r="A20" s="3" t="s">
        <v>54</v>
      </c>
      <c r="B20" s="3" t="s">
        <v>42</v>
      </c>
      <c r="C20" s="3">
        <v>510</v>
      </c>
      <c r="D20" s="3" t="s">
        <v>19</v>
      </c>
      <c r="E20" s="3" t="s">
        <v>20</v>
      </c>
      <c r="F20" s="3" t="s">
        <v>35</v>
      </c>
      <c r="G20" s="3" t="s">
        <v>22</v>
      </c>
      <c r="H20" s="29">
        <v>44317</v>
      </c>
      <c r="I20" s="4" t="s">
        <v>78</v>
      </c>
      <c r="J20" s="3" t="s">
        <v>50</v>
      </c>
      <c r="K20" s="30">
        <f t="shared" ca="1" si="0"/>
        <v>39</v>
      </c>
      <c r="L20" s="5">
        <f t="shared" ca="1" si="1"/>
        <v>5.5714285714285712</v>
      </c>
      <c r="M20" s="3" t="s">
        <v>30</v>
      </c>
      <c r="N20" s="3" t="s">
        <v>29</v>
      </c>
      <c r="O20" s="3" t="s">
        <v>41</v>
      </c>
      <c r="P20" s="3" t="s">
        <v>40</v>
      </c>
      <c r="Q20" s="3" t="s">
        <v>24</v>
      </c>
      <c r="R20" s="3" t="s">
        <v>51</v>
      </c>
      <c r="S20" s="18" t="s">
        <v>71</v>
      </c>
      <c r="T20" s="4" t="s">
        <v>52</v>
      </c>
      <c r="U20" s="18">
        <v>10.3</v>
      </c>
      <c r="V20" s="18">
        <v>16.100000000000001</v>
      </c>
      <c r="W20" s="18" t="s">
        <v>71</v>
      </c>
      <c r="X20" s="18" t="s">
        <v>71</v>
      </c>
      <c r="Y20" s="18" t="s">
        <v>71</v>
      </c>
      <c r="Z20" s="18" t="s">
        <v>71</v>
      </c>
      <c r="AA20" s="18">
        <v>884393</v>
      </c>
      <c r="AB20" s="18">
        <v>884387</v>
      </c>
      <c r="AC20" s="18"/>
      <c r="AD20" s="10"/>
      <c r="AE20" s="11"/>
      <c r="AF20" s="11"/>
      <c r="AG20" s="11"/>
      <c r="AH20" s="13"/>
      <c r="AI20" s="11"/>
      <c r="AJ20" s="11"/>
      <c r="AK20" s="11"/>
      <c r="AL20" s="11"/>
      <c r="AM20" s="11"/>
      <c r="AN20" s="11"/>
      <c r="AO20" s="11"/>
      <c r="AP20" s="11"/>
    </row>
    <row r="21" spans="1:42" ht="15.6">
      <c r="A21" s="3" t="s">
        <v>58</v>
      </c>
      <c r="B21" s="3" t="s">
        <v>42</v>
      </c>
      <c r="C21" s="3">
        <v>515</v>
      </c>
      <c r="D21" s="3" t="s">
        <v>34</v>
      </c>
      <c r="E21" s="3" t="s">
        <v>20</v>
      </c>
      <c r="F21" s="3" t="s">
        <v>35</v>
      </c>
      <c r="G21" s="3" t="s">
        <v>22</v>
      </c>
      <c r="H21" s="29">
        <v>44317</v>
      </c>
      <c r="I21" s="4" t="s">
        <v>78</v>
      </c>
      <c r="J21" s="3" t="s">
        <v>50</v>
      </c>
      <c r="K21" s="30">
        <f t="shared" ca="1" si="0"/>
        <v>39</v>
      </c>
      <c r="L21" s="5">
        <f t="shared" ca="1" si="1"/>
        <v>5.5714285714285712</v>
      </c>
      <c r="M21" s="3" t="s">
        <v>30</v>
      </c>
      <c r="N21" s="3" t="s">
        <v>29</v>
      </c>
      <c r="O21" s="3" t="s">
        <v>33</v>
      </c>
      <c r="P21" s="3" t="s">
        <v>32</v>
      </c>
      <c r="Q21" s="3" t="s">
        <v>24</v>
      </c>
      <c r="R21" s="3" t="s">
        <v>51</v>
      </c>
      <c r="S21" s="18" t="s">
        <v>71</v>
      </c>
      <c r="T21" s="4" t="s">
        <v>52</v>
      </c>
      <c r="U21" s="18">
        <v>10.5</v>
      </c>
      <c r="V21" s="18">
        <v>13.3</v>
      </c>
      <c r="W21" s="18" t="s">
        <v>71</v>
      </c>
      <c r="X21" s="18" t="s">
        <v>71</v>
      </c>
      <c r="Y21" s="18" t="s">
        <v>71</v>
      </c>
      <c r="Z21" s="18" t="s">
        <v>71</v>
      </c>
      <c r="AA21" s="18">
        <v>884395</v>
      </c>
      <c r="AB21" s="18">
        <v>884381</v>
      </c>
      <c r="AC21" s="18"/>
      <c r="AD21" s="10"/>
      <c r="AE21" s="11"/>
      <c r="AF21" s="11"/>
      <c r="AG21" s="11"/>
      <c r="AH21" s="13"/>
      <c r="AI21" s="11"/>
      <c r="AJ21" s="11"/>
      <c r="AK21" s="11"/>
      <c r="AL21" s="11"/>
      <c r="AM21" s="11"/>
      <c r="AN21" s="11"/>
      <c r="AO21" s="11"/>
      <c r="AP21" s="11"/>
    </row>
    <row r="22" spans="1:42" ht="15.6">
      <c r="A22" s="3" t="s">
        <v>59</v>
      </c>
      <c r="B22" s="3" t="s">
        <v>42</v>
      </c>
      <c r="C22" s="3">
        <v>523</v>
      </c>
      <c r="D22" s="3" t="s">
        <v>34</v>
      </c>
      <c r="E22" s="3" t="s">
        <v>20</v>
      </c>
      <c r="F22" s="3" t="s">
        <v>35</v>
      </c>
      <c r="G22" s="3" t="s">
        <v>22</v>
      </c>
      <c r="H22" s="29">
        <v>44317</v>
      </c>
      <c r="I22" s="4" t="s">
        <v>78</v>
      </c>
      <c r="J22" s="3" t="s">
        <v>50</v>
      </c>
      <c r="K22" s="30">
        <f t="shared" ca="1" si="0"/>
        <v>39</v>
      </c>
      <c r="L22" s="5">
        <f t="shared" ca="1" si="1"/>
        <v>5.5714285714285712</v>
      </c>
      <c r="M22" s="3" t="s">
        <v>18</v>
      </c>
      <c r="N22" s="3" t="s">
        <v>17</v>
      </c>
      <c r="O22" s="3" t="s">
        <v>44</v>
      </c>
      <c r="P22" s="3" t="s">
        <v>43</v>
      </c>
      <c r="Q22" s="3" t="s">
        <v>24</v>
      </c>
      <c r="R22" s="3" t="s">
        <v>25</v>
      </c>
      <c r="S22" s="18" t="s">
        <v>71</v>
      </c>
      <c r="T22" s="4" t="s">
        <v>52</v>
      </c>
      <c r="U22" s="18">
        <v>10.4</v>
      </c>
      <c r="V22" s="18">
        <v>12.3</v>
      </c>
      <c r="W22" s="18" t="s">
        <v>71</v>
      </c>
      <c r="X22" s="18" t="s">
        <v>71</v>
      </c>
      <c r="Y22" s="18" t="s">
        <v>71</v>
      </c>
      <c r="Z22" s="18" t="s">
        <v>71</v>
      </c>
      <c r="AA22" s="18">
        <v>884394</v>
      </c>
      <c r="AB22" s="18">
        <v>884390</v>
      </c>
      <c r="AC22" s="18"/>
      <c r="AD22" s="10"/>
      <c r="AE22" s="11"/>
      <c r="AF22" s="11"/>
      <c r="AG22" s="11"/>
      <c r="AH22" s="13"/>
      <c r="AI22" s="11"/>
      <c r="AJ22" s="11"/>
      <c r="AK22" s="11"/>
      <c r="AL22" s="11"/>
      <c r="AM22" s="11"/>
      <c r="AN22" s="11"/>
      <c r="AO22" s="11"/>
      <c r="AP22" s="11"/>
    </row>
    <row r="23" spans="1:42" ht="15.6">
      <c r="A23" s="3" t="s">
        <v>53</v>
      </c>
      <c r="B23" s="3" t="s">
        <v>43</v>
      </c>
      <c r="C23" s="3">
        <v>505</v>
      </c>
      <c r="D23" s="3" t="s">
        <v>19</v>
      </c>
      <c r="E23" s="3" t="s">
        <v>20</v>
      </c>
      <c r="F23" s="3" t="s">
        <v>21</v>
      </c>
      <c r="G23" s="3" t="s">
        <v>22</v>
      </c>
      <c r="H23" s="29">
        <v>44317</v>
      </c>
      <c r="I23" s="4" t="s">
        <v>78</v>
      </c>
      <c r="J23" s="3" t="s">
        <v>50</v>
      </c>
      <c r="K23" s="30">
        <f t="shared" ca="1" si="0"/>
        <v>39</v>
      </c>
      <c r="L23" s="5">
        <f t="shared" ca="1" si="1"/>
        <v>5.5714285714285712</v>
      </c>
      <c r="M23" s="3" t="s">
        <v>30</v>
      </c>
      <c r="N23" s="3" t="s">
        <v>29</v>
      </c>
      <c r="O23" s="3" t="s">
        <v>33</v>
      </c>
      <c r="P23" s="3" t="s">
        <v>32</v>
      </c>
      <c r="Q23" s="3" t="s">
        <v>24</v>
      </c>
      <c r="R23" s="3" t="s">
        <v>51</v>
      </c>
      <c r="S23" s="18" t="s">
        <v>71</v>
      </c>
      <c r="T23" s="4" t="s">
        <v>52</v>
      </c>
      <c r="U23" s="18">
        <v>10.3</v>
      </c>
      <c r="V23" s="18">
        <v>15.7</v>
      </c>
      <c r="W23" s="18" t="s">
        <v>71</v>
      </c>
      <c r="X23" s="18" t="s">
        <v>71</v>
      </c>
      <c r="Y23" s="18" t="s">
        <v>71</v>
      </c>
      <c r="Z23" s="18" t="s">
        <v>71</v>
      </c>
      <c r="AA23" s="18">
        <v>884395</v>
      </c>
      <c r="AB23" s="18">
        <v>884383</v>
      </c>
      <c r="AC23" s="18"/>
      <c r="AD23" s="10"/>
      <c r="AE23" s="11"/>
      <c r="AF23" s="11"/>
      <c r="AG23" s="11"/>
      <c r="AH23" s="13"/>
      <c r="AI23" s="11"/>
      <c r="AJ23" s="11"/>
      <c r="AK23" s="11"/>
      <c r="AL23" s="11"/>
      <c r="AM23" s="11"/>
      <c r="AN23" s="11"/>
      <c r="AO23" s="11"/>
      <c r="AP23" s="11"/>
    </row>
    <row r="24" spans="1:42" ht="15.6">
      <c r="A24" s="3" t="s">
        <v>54</v>
      </c>
      <c r="B24" s="3" t="s">
        <v>43</v>
      </c>
      <c r="C24" s="3">
        <v>508</v>
      </c>
      <c r="D24" s="3" t="s">
        <v>19</v>
      </c>
      <c r="E24" s="3" t="s">
        <v>20</v>
      </c>
      <c r="F24" s="3" t="s">
        <v>35</v>
      </c>
      <c r="G24" s="3" t="s">
        <v>22</v>
      </c>
      <c r="H24" s="29">
        <v>44317</v>
      </c>
      <c r="I24" s="4" t="s">
        <v>78</v>
      </c>
      <c r="J24" s="3" t="s">
        <v>50</v>
      </c>
      <c r="K24" s="30">
        <f t="shared" ca="1" si="0"/>
        <v>39</v>
      </c>
      <c r="L24" s="5">
        <f t="shared" ca="1" si="1"/>
        <v>5.5714285714285712</v>
      </c>
      <c r="M24" s="3" t="s">
        <v>30</v>
      </c>
      <c r="N24" s="3" t="s">
        <v>29</v>
      </c>
      <c r="O24" s="3" t="s">
        <v>41</v>
      </c>
      <c r="P24" s="3" t="s">
        <v>40</v>
      </c>
      <c r="Q24" s="3" t="s">
        <v>24</v>
      </c>
      <c r="R24" s="3" t="s">
        <v>51</v>
      </c>
      <c r="S24" s="18" t="s">
        <v>71</v>
      </c>
      <c r="T24" s="4" t="s">
        <v>52</v>
      </c>
      <c r="U24" s="18">
        <v>10.1</v>
      </c>
      <c r="V24" s="18">
        <v>14.4</v>
      </c>
      <c r="W24" s="18" t="s">
        <v>71</v>
      </c>
      <c r="X24" s="18" t="s">
        <v>71</v>
      </c>
      <c r="Y24" s="18" t="s">
        <v>71</v>
      </c>
      <c r="Z24" s="18" t="s">
        <v>71</v>
      </c>
      <c r="AA24" s="18">
        <v>884393</v>
      </c>
      <c r="AB24" s="18">
        <v>884387</v>
      </c>
      <c r="AC24" s="18"/>
      <c r="AD24" s="10"/>
      <c r="AE24" s="11"/>
      <c r="AF24" s="11"/>
      <c r="AG24" s="11"/>
      <c r="AH24" s="13"/>
      <c r="AI24" s="11"/>
      <c r="AJ24" s="11"/>
      <c r="AK24" s="11"/>
      <c r="AL24" s="11"/>
      <c r="AM24" s="11"/>
      <c r="AN24" s="11"/>
      <c r="AO24" s="11"/>
      <c r="AP24" s="11"/>
    </row>
    <row r="25" spans="1:42" ht="15.6">
      <c r="A25" s="3" t="s">
        <v>58</v>
      </c>
      <c r="B25" s="3" t="s">
        <v>43</v>
      </c>
      <c r="C25" s="3">
        <v>513</v>
      </c>
      <c r="D25" s="3" t="s">
        <v>34</v>
      </c>
      <c r="E25" s="3" t="s">
        <v>20</v>
      </c>
      <c r="F25" s="3" t="s">
        <v>35</v>
      </c>
      <c r="G25" s="3" t="s">
        <v>22</v>
      </c>
      <c r="H25" s="29">
        <v>44317</v>
      </c>
      <c r="I25" s="4" t="s">
        <v>78</v>
      </c>
      <c r="J25" s="3" t="s">
        <v>50</v>
      </c>
      <c r="K25" s="30">
        <f t="shared" ca="1" si="0"/>
        <v>39</v>
      </c>
      <c r="L25" s="5">
        <f t="shared" ca="1" si="1"/>
        <v>5.5714285714285712</v>
      </c>
      <c r="M25" s="3" t="s">
        <v>30</v>
      </c>
      <c r="N25" s="3" t="s">
        <v>29</v>
      </c>
      <c r="O25" s="3" t="s">
        <v>33</v>
      </c>
      <c r="P25" s="3" t="s">
        <v>32</v>
      </c>
      <c r="Q25" s="3" t="s">
        <v>24</v>
      </c>
      <c r="R25" s="3" t="s">
        <v>51</v>
      </c>
      <c r="S25" s="18" t="s">
        <v>71</v>
      </c>
      <c r="T25" s="4" t="s">
        <v>52</v>
      </c>
      <c r="U25" s="18">
        <v>9.4</v>
      </c>
      <c r="V25" s="18">
        <v>11.7</v>
      </c>
      <c r="W25" s="18" t="s">
        <v>71</v>
      </c>
      <c r="X25" s="18" t="s">
        <v>71</v>
      </c>
      <c r="Y25" s="18" t="s">
        <v>71</v>
      </c>
      <c r="Z25" s="18" t="s">
        <v>71</v>
      </c>
      <c r="AA25" s="18">
        <v>884395</v>
      </c>
      <c r="AB25" s="18">
        <v>884381</v>
      </c>
      <c r="AC25" s="18"/>
      <c r="AD25" s="10"/>
      <c r="AE25" s="11"/>
      <c r="AF25" s="11"/>
      <c r="AG25" s="11"/>
      <c r="AH25" s="13"/>
      <c r="AI25" s="11"/>
      <c r="AJ25" s="11"/>
      <c r="AK25" s="11"/>
      <c r="AL25" s="11"/>
      <c r="AM25" s="11"/>
      <c r="AN25" s="11"/>
      <c r="AO25" s="11"/>
      <c r="AP25" s="11"/>
    </row>
    <row r="26" spans="1:42" ht="15.6">
      <c r="A26" s="3" t="s">
        <v>59</v>
      </c>
      <c r="B26" s="3" t="s">
        <v>43</v>
      </c>
      <c r="C26" s="3">
        <v>522</v>
      </c>
      <c r="D26" s="3" t="s">
        <v>34</v>
      </c>
      <c r="E26" s="3" t="s">
        <v>20</v>
      </c>
      <c r="F26" s="3" t="s">
        <v>35</v>
      </c>
      <c r="G26" s="3" t="s">
        <v>22</v>
      </c>
      <c r="H26" s="29">
        <v>44317</v>
      </c>
      <c r="I26" s="4" t="s">
        <v>78</v>
      </c>
      <c r="J26" s="3" t="s">
        <v>50</v>
      </c>
      <c r="K26" s="30">
        <f t="shared" ca="1" si="0"/>
        <v>39</v>
      </c>
      <c r="L26" s="5">
        <f t="shared" ca="1" si="1"/>
        <v>5.5714285714285712</v>
      </c>
      <c r="M26" s="3" t="s">
        <v>18</v>
      </c>
      <c r="N26" s="3" t="s">
        <v>17</v>
      </c>
      <c r="O26" s="3" t="s">
        <v>44</v>
      </c>
      <c r="P26" s="3" t="s">
        <v>43</v>
      </c>
      <c r="Q26" s="3" t="s">
        <v>24</v>
      </c>
      <c r="R26" s="3" t="s">
        <v>25</v>
      </c>
      <c r="S26" s="18" t="s">
        <v>71</v>
      </c>
      <c r="T26" s="4" t="s">
        <v>52</v>
      </c>
      <c r="U26" s="18">
        <v>10.3</v>
      </c>
      <c r="V26" s="18">
        <v>11.9</v>
      </c>
      <c r="W26" s="18" t="s">
        <v>71</v>
      </c>
      <c r="X26" s="18" t="s">
        <v>71</v>
      </c>
      <c r="Y26" s="18" t="s">
        <v>71</v>
      </c>
      <c r="Z26" s="18" t="s">
        <v>71</v>
      </c>
      <c r="AA26" s="18">
        <v>884394</v>
      </c>
      <c r="AB26" s="18">
        <v>884390</v>
      </c>
      <c r="AC26" s="18"/>
      <c r="AD26" s="10"/>
      <c r="AE26" s="11"/>
      <c r="AF26" s="11"/>
      <c r="AG26" s="11"/>
      <c r="AH26" s="13"/>
      <c r="AI26" s="11"/>
      <c r="AJ26" s="11"/>
      <c r="AK26" s="11"/>
      <c r="AL26" s="11"/>
      <c r="AM26" s="11"/>
      <c r="AN26" s="11"/>
      <c r="AO26" s="11"/>
      <c r="AP26" s="11"/>
    </row>
    <row r="27" spans="1:42" ht="15.6">
      <c r="A27" s="3" t="s">
        <v>49</v>
      </c>
      <c r="B27" s="3" t="s">
        <v>60</v>
      </c>
      <c r="C27" s="3">
        <v>518</v>
      </c>
      <c r="D27" s="3" t="s">
        <v>34</v>
      </c>
      <c r="E27" s="3" t="s">
        <v>20</v>
      </c>
      <c r="F27" s="3" t="s">
        <v>21</v>
      </c>
      <c r="G27" s="3" t="s">
        <v>22</v>
      </c>
      <c r="H27" s="29">
        <v>44317</v>
      </c>
      <c r="I27" s="4" t="s">
        <v>78</v>
      </c>
      <c r="J27" s="3" t="s">
        <v>50</v>
      </c>
      <c r="K27" s="30">
        <f t="shared" ca="1" si="0"/>
        <v>39</v>
      </c>
      <c r="L27" s="5">
        <f t="shared" ca="1" si="1"/>
        <v>5.5714285714285712</v>
      </c>
      <c r="M27" s="3" t="s">
        <v>30</v>
      </c>
      <c r="N27" s="3" t="s">
        <v>29</v>
      </c>
      <c r="O27" s="3" t="s">
        <v>33</v>
      </c>
      <c r="P27" s="3" t="s">
        <v>32</v>
      </c>
      <c r="Q27" s="3" t="s">
        <v>24</v>
      </c>
      <c r="R27" s="3" t="s">
        <v>51</v>
      </c>
      <c r="S27" s="18" t="s">
        <v>71</v>
      </c>
      <c r="T27" s="4" t="s">
        <v>52</v>
      </c>
      <c r="U27" s="18">
        <v>10.199999999999999</v>
      </c>
      <c r="V27" s="18">
        <v>13</v>
      </c>
      <c r="W27" s="18" t="s">
        <v>71</v>
      </c>
      <c r="X27" s="18" t="s">
        <v>71</v>
      </c>
      <c r="Y27" s="18" t="s">
        <v>71</v>
      </c>
      <c r="Z27" s="18" t="s">
        <v>71</v>
      </c>
      <c r="AA27" s="18">
        <v>884395</v>
      </c>
      <c r="AB27" s="18">
        <v>884388</v>
      </c>
      <c r="AC27" s="18"/>
      <c r="AD27" s="10"/>
      <c r="AE27" s="11"/>
      <c r="AF27" s="11"/>
      <c r="AG27" s="11"/>
      <c r="AH27" s="13"/>
      <c r="AI27" s="11"/>
      <c r="AJ27" s="11"/>
      <c r="AK27" s="11"/>
      <c r="AL27" s="11"/>
      <c r="AM27" s="11"/>
      <c r="AN27" s="11"/>
      <c r="AO27" s="11"/>
      <c r="AP27" s="11"/>
    </row>
    <row r="28" spans="1:42" ht="15.6">
      <c r="A28" s="3" t="s">
        <v>54</v>
      </c>
      <c r="B28" s="3" t="s">
        <v>48</v>
      </c>
      <c r="C28" s="3">
        <v>511</v>
      </c>
      <c r="D28" s="3" t="s">
        <v>19</v>
      </c>
      <c r="E28" s="3" t="s">
        <v>20</v>
      </c>
      <c r="F28" s="3" t="s">
        <v>35</v>
      </c>
      <c r="G28" s="3" t="s">
        <v>22</v>
      </c>
      <c r="H28" s="29">
        <v>44317</v>
      </c>
      <c r="I28" s="4" t="s">
        <v>78</v>
      </c>
      <c r="J28" s="3" t="s">
        <v>50</v>
      </c>
      <c r="K28" s="30">
        <f t="shared" ca="1" si="0"/>
        <v>39</v>
      </c>
      <c r="L28" s="5">
        <f t="shared" ca="1" si="1"/>
        <v>5.5714285714285712</v>
      </c>
      <c r="M28" s="3" t="s">
        <v>30</v>
      </c>
      <c r="N28" s="3" t="s">
        <v>29</v>
      </c>
      <c r="O28" s="3" t="s">
        <v>41</v>
      </c>
      <c r="P28" s="3" t="s">
        <v>40</v>
      </c>
      <c r="Q28" s="3" t="s">
        <v>24</v>
      </c>
      <c r="R28" s="3" t="s">
        <v>51</v>
      </c>
      <c r="S28" s="18" t="s">
        <v>71</v>
      </c>
      <c r="T28" s="4" t="s">
        <v>52</v>
      </c>
      <c r="U28" s="18">
        <v>10.9</v>
      </c>
      <c r="V28" s="18">
        <v>16.7</v>
      </c>
      <c r="W28" s="18" t="s">
        <v>71</v>
      </c>
      <c r="X28" s="18" t="s">
        <v>71</v>
      </c>
      <c r="Y28" s="18" t="s">
        <v>71</v>
      </c>
      <c r="Z28" s="18" t="s">
        <v>71</v>
      </c>
      <c r="AA28" s="18">
        <v>884393</v>
      </c>
      <c r="AB28" s="18">
        <v>884387</v>
      </c>
      <c r="AC28" s="18"/>
      <c r="AD28" s="10"/>
      <c r="AE28" s="11"/>
      <c r="AF28" s="11"/>
      <c r="AG28" s="11"/>
      <c r="AH28" s="13"/>
      <c r="AI28" s="11"/>
      <c r="AJ28" s="11"/>
      <c r="AK28" s="11"/>
      <c r="AL28" s="11"/>
      <c r="AM28" s="11"/>
      <c r="AN28" s="11"/>
      <c r="AO28" s="11"/>
      <c r="AP28" s="11"/>
    </row>
    <row r="29" spans="1:42" ht="15.6">
      <c r="A29" s="3" t="s">
        <v>55</v>
      </c>
      <c r="B29" s="3" t="s">
        <v>48</v>
      </c>
      <c r="C29" s="3">
        <v>516</v>
      </c>
      <c r="D29" s="3" t="s">
        <v>34</v>
      </c>
      <c r="E29" s="3" t="s">
        <v>20</v>
      </c>
      <c r="F29" s="3" t="s">
        <v>21</v>
      </c>
      <c r="G29" s="3" t="s">
        <v>22</v>
      </c>
      <c r="H29" s="29">
        <v>44317</v>
      </c>
      <c r="I29" s="4" t="s">
        <v>78</v>
      </c>
      <c r="J29" s="3" t="s">
        <v>50</v>
      </c>
      <c r="K29" s="30">
        <f t="shared" ca="1" si="0"/>
        <v>39</v>
      </c>
      <c r="L29" s="5">
        <f t="shared" ca="1" si="1"/>
        <v>5.5714285714285712</v>
      </c>
      <c r="M29" s="3" t="s">
        <v>30</v>
      </c>
      <c r="N29" s="3" t="s">
        <v>29</v>
      </c>
      <c r="O29" s="3" t="s">
        <v>33</v>
      </c>
      <c r="P29" s="3" t="s">
        <v>32</v>
      </c>
      <c r="Q29" s="3" t="s">
        <v>24</v>
      </c>
      <c r="R29" s="3" t="s">
        <v>51</v>
      </c>
      <c r="S29" s="18" t="s">
        <v>71</v>
      </c>
      <c r="T29" s="4" t="s">
        <v>52</v>
      </c>
      <c r="U29" s="18">
        <v>10.8</v>
      </c>
      <c r="V29" s="18">
        <v>11.7</v>
      </c>
      <c r="W29" s="18" t="s">
        <v>71</v>
      </c>
      <c r="X29" s="18" t="s">
        <v>71</v>
      </c>
      <c r="Y29" s="18" t="s">
        <v>71</v>
      </c>
      <c r="Z29" s="18" t="s">
        <v>71</v>
      </c>
      <c r="AA29" s="18">
        <v>884395</v>
      </c>
      <c r="AB29" s="18">
        <v>884389</v>
      </c>
      <c r="AC29" s="18"/>
      <c r="AD29" s="10"/>
      <c r="AE29" s="11"/>
      <c r="AF29" s="11"/>
      <c r="AG29" s="11"/>
      <c r="AH29" s="13"/>
      <c r="AI29" s="11"/>
      <c r="AJ29" s="11"/>
      <c r="AK29" s="11"/>
      <c r="AL29" s="11"/>
      <c r="AM29" s="11"/>
      <c r="AN29" s="11"/>
      <c r="AO29" s="11"/>
      <c r="AP29" s="11"/>
    </row>
    <row r="30" spans="1:42" ht="15.6">
      <c r="AD30" s="15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ht="15.6">
      <c r="AD31" s="15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ht="15.6">
      <c r="AD32" s="15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1:42" ht="15.6">
      <c r="AD33" s="15"/>
      <c r="AE33" s="16"/>
      <c r="AF33" s="17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1:42" ht="15.6">
      <c r="AD34" s="15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1:42" ht="15.6">
      <c r="AD35" s="15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1:42" ht="15.6">
      <c r="AD36" s="15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1:42" ht="15.6">
      <c r="AD37" s="15"/>
      <c r="AE37" s="16"/>
      <c r="AF37" s="17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1:42" ht="15.6">
      <c r="AD38" s="15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1:42" ht="20.399999999999999">
      <c r="K39" s="19"/>
      <c r="AD39" s="15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1:42" ht="15.6">
      <c r="AD40" s="15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1:42" ht="15.6">
      <c r="AD41" s="15"/>
      <c r="AE41" s="16"/>
      <c r="AF41" s="17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1:42" ht="15.6">
      <c r="AD42" s="15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1:42" ht="15.6">
      <c r="AD43" s="15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1:42" ht="15.6">
      <c r="AD44" s="15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1:42" ht="15.6">
      <c r="AD45" s="15"/>
      <c r="AE45" s="16"/>
      <c r="AF45" s="17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0154-C8CD-CB4F-9DE2-E5FF1847FBD5}">
  <dimension ref="A1:O39"/>
  <sheetViews>
    <sheetView workbookViewId="0">
      <selection activeCell="F1" sqref="F1:F1048576"/>
    </sheetView>
  </sheetViews>
  <sheetFormatPr defaultColWidth="11.5546875" defaultRowHeight="14.4"/>
  <cols>
    <col min="1" max="1" width="11.6640625" style="6" bestFit="1" customWidth="1"/>
    <col min="2" max="2" width="11.44140625" style="6" customWidth="1"/>
    <col min="3" max="3" width="13" style="6" bestFit="1" customWidth="1"/>
    <col min="4" max="4" width="7.6640625" style="6" bestFit="1" customWidth="1"/>
    <col min="5" max="5" width="11.33203125" style="6" customWidth="1"/>
    <col min="6" max="6" width="15.6640625" style="6" bestFit="1" customWidth="1"/>
    <col min="7" max="7" width="10.6640625" style="6" hidden="1" customWidth="1"/>
    <col min="8" max="8" width="22.5546875" style="6" customWidth="1"/>
    <col min="9" max="9" width="17.77734375" style="6" customWidth="1"/>
    <col min="10" max="10" width="18.77734375" style="6" customWidth="1"/>
    <col min="11" max="11" width="17.33203125" customWidth="1"/>
    <col min="12" max="12" width="14.5546875" customWidth="1"/>
    <col min="13" max="13" width="15.77734375" customWidth="1"/>
    <col min="14" max="14" width="15.88671875" customWidth="1"/>
    <col min="15" max="15" width="11.6640625" bestFit="1" customWidth="1"/>
  </cols>
  <sheetData>
    <row r="1" spans="1:15" ht="15.6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" t="s">
        <v>79</v>
      </c>
      <c r="G1" s="21" t="s">
        <v>62</v>
      </c>
      <c r="H1" s="21" t="s">
        <v>61</v>
      </c>
      <c r="I1" s="22" t="s">
        <v>63</v>
      </c>
      <c r="J1" s="22" t="s">
        <v>64</v>
      </c>
      <c r="K1" s="22" t="s">
        <v>72</v>
      </c>
      <c r="L1" s="22" t="s">
        <v>73</v>
      </c>
      <c r="M1" s="23" t="s">
        <v>74</v>
      </c>
      <c r="N1" s="23" t="s">
        <v>75</v>
      </c>
      <c r="O1" s="23" t="s">
        <v>76</v>
      </c>
    </row>
    <row r="2" spans="1:15" ht="15.6">
      <c r="A2" s="3" t="s">
        <v>16</v>
      </c>
      <c r="B2" s="3">
        <v>1032</v>
      </c>
      <c r="C2" s="3">
        <v>494</v>
      </c>
      <c r="D2" s="3" t="s">
        <v>19</v>
      </c>
      <c r="E2" s="3" t="s">
        <v>21</v>
      </c>
      <c r="F2" s="29">
        <v>44075</v>
      </c>
      <c r="G2" s="3" t="e">
        <f>DATEDIF(F2,#REF!,"YD")</f>
        <v>#REF!</v>
      </c>
      <c r="H2" s="5" t="e">
        <f>(G2/7)</f>
        <v>#REF!</v>
      </c>
      <c r="I2" s="18" t="s">
        <v>71</v>
      </c>
      <c r="J2" s="18" t="s">
        <v>71</v>
      </c>
    </row>
    <row r="3" spans="1:15" ht="15.6">
      <c r="A3" s="24" t="s">
        <v>28</v>
      </c>
      <c r="B3" s="24">
        <v>1033</v>
      </c>
      <c r="C3" s="24">
        <v>503</v>
      </c>
      <c r="D3" s="24" t="s">
        <v>19</v>
      </c>
      <c r="E3" s="24" t="s">
        <v>21</v>
      </c>
      <c r="F3" s="29">
        <v>44075</v>
      </c>
      <c r="G3" s="24" t="e">
        <f>DATEDIF(F3,#REF!,"YD")</f>
        <v>#REF!</v>
      </c>
      <c r="H3" s="25" t="e">
        <f t="shared" ref="H3:H29" si="0">(G3/7)</f>
        <v>#REF!</v>
      </c>
      <c r="I3" s="26" t="s">
        <v>71</v>
      </c>
      <c r="J3" s="26" t="s">
        <v>71</v>
      </c>
      <c r="K3" s="27"/>
      <c r="L3" s="27"/>
      <c r="M3" s="27"/>
      <c r="N3" s="27"/>
      <c r="O3" s="27"/>
    </row>
    <row r="4" spans="1:15" ht="15.6">
      <c r="A4" s="3" t="s">
        <v>28</v>
      </c>
      <c r="B4" s="3" t="s">
        <v>32</v>
      </c>
      <c r="C4" s="3">
        <v>501</v>
      </c>
      <c r="D4" s="3" t="s">
        <v>34</v>
      </c>
      <c r="E4" s="3" t="s">
        <v>35</v>
      </c>
      <c r="F4" s="29">
        <v>44235</v>
      </c>
      <c r="G4" s="3" t="e">
        <f>DATEDIF(F4,#REF!,"YD")</f>
        <v>#REF!</v>
      </c>
      <c r="H4" s="5" t="e">
        <f t="shared" si="0"/>
        <v>#REF!</v>
      </c>
      <c r="I4" s="18" t="s">
        <v>71</v>
      </c>
      <c r="J4" s="18" t="s">
        <v>71</v>
      </c>
    </row>
    <row r="5" spans="1:15" s="27" customFormat="1" ht="15.6">
      <c r="A5" s="24" t="s">
        <v>39</v>
      </c>
      <c r="B5" s="24" t="s">
        <v>40</v>
      </c>
      <c r="C5" s="24">
        <v>502</v>
      </c>
      <c r="D5" s="24" t="s">
        <v>34</v>
      </c>
      <c r="E5" s="24" t="s">
        <v>35</v>
      </c>
      <c r="F5" s="29">
        <v>44235</v>
      </c>
      <c r="G5" s="24" t="e">
        <f>DATEDIF(F5,#REF!,"YD")</f>
        <v>#REF!</v>
      </c>
      <c r="H5" s="25" t="e">
        <f t="shared" si="0"/>
        <v>#REF!</v>
      </c>
      <c r="I5" s="26" t="s">
        <v>71</v>
      </c>
      <c r="J5" s="26" t="s">
        <v>71</v>
      </c>
    </row>
    <row r="6" spans="1:15" ht="15.6">
      <c r="A6" s="3" t="s">
        <v>39</v>
      </c>
      <c r="B6" s="3" t="s">
        <v>42</v>
      </c>
      <c r="C6" s="3">
        <v>498</v>
      </c>
      <c r="D6" s="3" t="s">
        <v>34</v>
      </c>
      <c r="E6" s="3" t="s">
        <v>35</v>
      </c>
      <c r="F6" s="29">
        <v>44235</v>
      </c>
      <c r="G6" s="3" t="e">
        <f>DATEDIF(F6,#REF!,"YD")</f>
        <v>#REF!</v>
      </c>
      <c r="H6" s="5" t="e">
        <f t="shared" si="0"/>
        <v>#REF!</v>
      </c>
      <c r="I6" s="18" t="s">
        <v>71</v>
      </c>
      <c r="J6" s="18" t="s">
        <v>71</v>
      </c>
    </row>
    <row r="7" spans="1:15" s="27" customFormat="1" ht="15.6">
      <c r="A7" s="24" t="s">
        <v>28</v>
      </c>
      <c r="B7" s="24" t="s">
        <v>43</v>
      </c>
      <c r="C7" s="24">
        <v>497</v>
      </c>
      <c r="D7" s="24" t="s">
        <v>34</v>
      </c>
      <c r="E7" s="24" t="s">
        <v>35</v>
      </c>
      <c r="F7" s="29">
        <v>44235</v>
      </c>
      <c r="G7" s="24" t="e">
        <f>DATEDIF(F7,#REF!,"YD")</f>
        <v>#REF!</v>
      </c>
      <c r="H7" s="25" t="e">
        <f t="shared" si="0"/>
        <v>#REF!</v>
      </c>
      <c r="I7" s="26" t="s">
        <v>71</v>
      </c>
      <c r="J7" s="26" t="s">
        <v>71</v>
      </c>
    </row>
    <row r="8" spans="1:15" ht="15.6">
      <c r="A8" s="3" t="s">
        <v>28</v>
      </c>
      <c r="B8" s="3" t="s">
        <v>45</v>
      </c>
      <c r="C8" s="3">
        <v>500</v>
      </c>
      <c r="D8" s="3" t="s">
        <v>34</v>
      </c>
      <c r="E8" s="3" t="s">
        <v>35</v>
      </c>
      <c r="F8" s="29">
        <v>44249</v>
      </c>
      <c r="G8" s="3" t="e">
        <f>DATEDIF(F8,#REF!,"YD")</f>
        <v>#REF!</v>
      </c>
      <c r="H8" s="5" t="e">
        <f t="shared" si="0"/>
        <v>#REF!</v>
      </c>
      <c r="I8" s="18" t="s">
        <v>71</v>
      </c>
      <c r="J8" s="18" t="s">
        <v>71</v>
      </c>
    </row>
    <row r="9" spans="1:15" s="27" customFormat="1" ht="15.6">
      <c r="A9" s="24" t="s">
        <v>16</v>
      </c>
      <c r="B9" s="24" t="s">
        <v>48</v>
      </c>
      <c r="C9" s="24">
        <v>499</v>
      </c>
      <c r="D9" s="24" t="s">
        <v>34</v>
      </c>
      <c r="E9" s="24" t="s">
        <v>35</v>
      </c>
      <c r="F9" s="29">
        <v>44249</v>
      </c>
      <c r="G9" s="24" t="e">
        <f>DATEDIF(F9,#REF!,"YD")</f>
        <v>#REF!</v>
      </c>
      <c r="H9" s="25" t="e">
        <f t="shared" si="0"/>
        <v>#REF!</v>
      </c>
      <c r="I9" s="26" t="s">
        <v>71</v>
      </c>
      <c r="J9" s="26" t="s">
        <v>71</v>
      </c>
    </row>
    <row r="10" spans="1:15" ht="15.6">
      <c r="A10" s="3" t="s">
        <v>49</v>
      </c>
      <c r="B10" s="3" t="s">
        <v>45</v>
      </c>
      <c r="C10" s="3">
        <v>517</v>
      </c>
      <c r="D10" s="3" t="s">
        <v>34</v>
      </c>
      <c r="E10" s="3" t="s">
        <v>21</v>
      </c>
      <c r="F10" s="29">
        <v>44317</v>
      </c>
      <c r="G10" s="3" t="e">
        <f>DATEDIF(F10,#REF!,"YD")</f>
        <v>#REF!</v>
      </c>
      <c r="H10" s="5" t="e">
        <f t="shared" si="0"/>
        <v>#REF!</v>
      </c>
      <c r="I10" s="18">
        <v>10.4</v>
      </c>
      <c r="J10" s="18">
        <v>12.4</v>
      </c>
    </row>
    <row r="11" spans="1:15" s="27" customFormat="1" ht="15.6">
      <c r="A11" s="24" t="s">
        <v>53</v>
      </c>
      <c r="B11" s="24" t="s">
        <v>32</v>
      </c>
      <c r="C11" s="24">
        <v>506</v>
      </c>
      <c r="D11" s="24" t="s">
        <v>19</v>
      </c>
      <c r="E11" s="24" t="s">
        <v>35</v>
      </c>
      <c r="F11" s="29">
        <v>44317</v>
      </c>
      <c r="G11" s="24" t="e">
        <f>DATEDIF(F11,#REF!,"YD")</f>
        <v>#REF!</v>
      </c>
      <c r="H11" s="25" t="e">
        <f t="shared" si="0"/>
        <v>#REF!</v>
      </c>
      <c r="I11" s="26">
        <v>9.3000000000000007</v>
      </c>
      <c r="J11" s="26">
        <v>13</v>
      </c>
    </row>
    <row r="12" spans="1:15" ht="15.6">
      <c r="A12" s="3" t="s">
        <v>54</v>
      </c>
      <c r="B12" s="3" t="s">
        <v>32</v>
      </c>
      <c r="C12" s="3">
        <v>509</v>
      </c>
      <c r="D12" s="3" t="s">
        <v>19</v>
      </c>
      <c r="E12" s="3" t="s">
        <v>35</v>
      </c>
      <c r="F12" s="29">
        <v>44317</v>
      </c>
      <c r="G12" s="3" t="e">
        <f>DATEDIF(F12,#REF!,"YD")</f>
        <v>#REF!</v>
      </c>
      <c r="H12" s="5" t="e">
        <f t="shared" si="0"/>
        <v>#REF!</v>
      </c>
      <c r="I12" s="18">
        <v>9.6999999999999993</v>
      </c>
      <c r="J12" s="18">
        <v>13.4</v>
      </c>
    </row>
    <row r="13" spans="1:15" s="27" customFormat="1" ht="15.6">
      <c r="A13" s="24" t="s">
        <v>55</v>
      </c>
      <c r="B13" s="24" t="s">
        <v>32</v>
      </c>
      <c r="C13" s="24">
        <v>514</v>
      </c>
      <c r="D13" s="24" t="s">
        <v>34</v>
      </c>
      <c r="E13" s="24" t="s">
        <v>21</v>
      </c>
      <c r="F13" s="29">
        <v>44317</v>
      </c>
      <c r="G13" s="24" t="e">
        <f>DATEDIF(F13,#REF!,"YD")</f>
        <v>#REF!</v>
      </c>
      <c r="H13" s="25" t="e">
        <f t="shared" si="0"/>
        <v>#REF!</v>
      </c>
      <c r="I13" s="26">
        <v>11.7</v>
      </c>
      <c r="J13" s="26">
        <v>14.8</v>
      </c>
    </row>
    <row r="14" spans="1:15" ht="15.6">
      <c r="A14" s="3" t="s">
        <v>56</v>
      </c>
      <c r="B14" s="3" t="s">
        <v>32</v>
      </c>
      <c r="C14" s="3">
        <v>521</v>
      </c>
      <c r="D14" s="3" t="s">
        <v>19</v>
      </c>
      <c r="E14" s="3" t="s">
        <v>35</v>
      </c>
      <c r="F14" s="29">
        <v>44317</v>
      </c>
      <c r="G14" s="3" t="e">
        <f>DATEDIF(F14,#REF!,"YD")</f>
        <v>#REF!</v>
      </c>
      <c r="H14" s="5" t="e">
        <f t="shared" si="0"/>
        <v>#REF!</v>
      </c>
      <c r="I14" s="18">
        <v>10.199999999999999</v>
      </c>
      <c r="J14" s="18">
        <v>14.4</v>
      </c>
    </row>
    <row r="15" spans="1:15" s="27" customFormat="1" ht="15.6">
      <c r="A15" s="24" t="s">
        <v>53</v>
      </c>
      <c r="B15" s="24" t="s">
        <v>40</v>
      </c>
      <c r="C15" s="24">
        <v>504</v>
      </c>
      <c r="D15" s="24" t="s">
        <v>19</v>
      </c>
      <c r="E15" s="24" t="s">
        <v>21</v>
      </c>
      <c r="F15" s="29">
        <v>44317</v>
      </c>
      <c r="G15" s="24" t="e">
        <f>DATEDIF(F15,#REF!,"YD")</f>
        <v>#REF!</v>
      </c>
      <c r="H15" s="25" t="e">
        <f t="shared" si="0"/>
        <v>#REF!</v>
      </c>
      <c r="I15" s="26">
        <v>9.6999999999999993</v>
      </c>
      <c r="J15" s="26">
        <v>12.6</v>
      </c>
    </row>
    <row r="16" spans="1:15" ht="15.6">
      <c r="A16" s="3" t="s">
        <v>57</v>
      </c>
      <c r="B16" s="3" t="s">
        <v>40</v>
      </c>
      <c r="C16" s="3">
        <v>507</v>
      </c>
      <c r="D16" s="3" t="s">
        <v>19</v>
      </c>
      <c r="E16" s="3" t="s">
        <v>21</v>
      </c>
      <c r="F16" s="29">
        <v>44317</v>
      </c>
      <c r="G16" s="3" t="e">
        <f>DATEDIF(F16,#REF!,"YD")</f>
        <v>#REF!</v>
      </c>
      <c r="H16" s="5" t="e">
        <f t="shared" si="0"/>
        <v>#REF!</v>
      </c>
      <c r="I16" s="18">
        <v>10.6</v>
      </c>
      <c r="J16" s="18">
        <v>14.7</v>
      </c>
    </row>
    <row r="17" spans="1:10" s="27" customFormat="1" ht="15.6">
      <c r="A17" s="24" t="s">
        <v>49</v>
      </c>
      <c r="B17" s="24" t="s">
        <v>40</v>
      </c>
      <c r="C17" s="24">
        <v>512</v>
      </c>
      <c r="D17" s="24" t="s">
        <v>34</v>
      </c>
      <c r="E17" s="24" t="s">
        <v>21</v>
      </c>
      <c r="F17" s="29">
        <v>44317</v>
      </c>
      <c r="G17" s="24" t="e">
        <f>DATEDIF(F17,#REF!,"YD")</f>
        <v>#REF!</v>
      </c>
      <c r="H17" s="25" t="e">
        <f t="shared" si="0"/>
        <v>#REF!</v>
      </c>
      <c r="I17" s="26">
        <v>10.7</v>
      </c>
      <c r="J17" s="26">
        <v>13.1</v>
      </c>
    </row>
    <row r="18" spans="1:10" ht="15.6">
      <c r="A18" s="3" t="s">
        <v>55</v>
      </c>
      <c r="B18" s="3" t="s">
        <v>40</v>
      </c>
      <c r="C18" s="3">
        <v>519</v>
      </c>
      <c r="D18" s="3" t="s">
        <v>34</v>
      </c>
      <c r="E18" s="3" t="s">
        <v>21</v>
      </c>
      <c r="F18" s="29">
        <v>44317</v>
      </c>
      <c r="G18" s="3" t="e">
        <f>DATEDIF(F18,#REF!,"YD")</f>
        <v>#REF!</v>
      </c>
      <c r="H18" s="5" t="e">
        <f t="shared" si="0"/>
        <v>#REF!</v>
      </c>
      <c r="I18" s="18">
        <v>9.9</v>
      </c>
      <c r="J18" s="18">
        <v>11.6</v>
      </c>
    </row>
    <row r="19" spans="1:10" s="27" customFormat="1" ht="15.6">
      <c r="A19" s="24" t="s">
        <v>56</v>
      </c>
      <c r="B19" s="24" t="s">
        <v>40</v>
      </c>
      <c r="C19" s="24">
        <v>520</v>
      </c>
      <c r="D19" s="24" t="s">
        <v>19</v>
      </c>
      <c r="E19" s="24" t="s">
        <v>35</v>
      </c>
      <c r="F19" s="29">
        <v>44317</v>
      </c>
      <c r="G19" s="24" t="e">
        <f>DATEDIF(F19,#REF!,"YD")</f>
        <v>#REF!</v>
      </c>
      <c r="H19" s="25" t="e">
        <f t="shared" si="0"/>
        <v>#REF!</v>
      </c>
      <c r="I19" s="26">
        <v>9.3000000000000007</v>
      </c>
      <c r="J19" s="26">
        <v>13.4</v>
      </c>
    </row>
    <row r="20" spans="1:10" ht="15.6">
      <c r="A20" s="3" t="s">
        <v>54</v>
      </c>
      <c r="B20" s="3" t="s">
        <v>42</v>
      </c>
      <c r="C20" s="3">
        <v>510</v>
      </c>
      <c r="D20" s="3" t="s">
        <v>19</v>
      </c>
      <c r="E20" s="3" t="s">
        <v>35</v>
      </c>
      <c r="F20" s="29">
        <v>44317</v>
      </c>
      <c r="G20" s="3" t="e">
        <f>DATEDIF(F20,#REF!,"YD")</f>
        <v>#REF!</v>
      </c>
      <c r="H20" s="5" t="e">
        <f t="shared" si="0"/>
        <v>#REF!</v>
      </c>
      <c r="I20" s="18">
        <v>10.3</v>
      </c>
      <c r="J20" s="18">
        <v>16.100000000000001</v>
      </c>
    </row>
    <row r="21" spans="1:10" ht="15.6">
      <c r="A21" s="3" t="s">
        <v>58</v>
      </c>
      <c r="B21" s="3" t="s">
        <v>42</v>
      </c>
      <c r="C21" s="3">
        <v>515</v>
      </c>
      <c r="D21" s="3" t="s">
        <v>34</v>
      </c>
      <c r="E21" s="3" t="s">
        <v>35</v>
      </c>
      <c r="F21" s="29">
        <v>44317</v>
      </c>
      <c r="G21" s="3" t="e">
        <f>DATEDIF(F21,#REF!,"YD")</f>
        <v>#REF!</v>
      </c>
      <c r="H21" s="5" t="e">
        <f t="shared" si="0"/>
        <v>#REF!</v>
      </c>
      <c r="I21" s="18">
        <v>10.5</v>
      </c>
      <c r="J21" s="18">
        <v>13.3</v>
      </c>
    </row>
    <row r="22" spans="1:10" ht="15.6">
      <c r="A22" s="3" t="s">
        <v>59</v>
      </c>
      <c r="B22" s="3" t="s">
        <v>42</v>
      </c>
      <c r="C22" s="3">
        <v>523</v>
      </c>
      <c r="D22" s="3" t="s">
        <v>34</v>
      </c>
      <c r="E22" s="3" t="s">
        <v>35</v>
      </c>
      <c r="F22" s="29">
        <v>44317</v>
      </c>
      <c r="G22" s="3" t="e">
        <f>DATEDIF(F22,#REF!,"YD")</f>
        <v>#REF!</v>
      </c>
      <c r="H22" s="5" t="e">
        <f t="shared" si="0"/>
        <v>#REF!</v>
      </c>
      <c r="I22" s="18">
        <v>10.4</v>
      </c>
      <c r="J22" s="18">
        <v>12.3</v>
      </c>
    </row>
    <row r="23" spans="1:10" s="27" customFormat="1" ht="15.6">
      <c r="A23" s="24" t="s">
        <v>53</v>
      </c>
      <c r="B23" s="24" t="s">
        <v>43</v>
      </c>
      <c r="C23" s="24">
        <v>505</v>
      </c>
      <c r="D23" s="24" t="s">
        <v>19</v>
      </c>
      <c r="E23" s="24" t="s">
        <v>21</v>
      </c>
      <c r="F23" s="29">
        <v>44317</v>
      </c>
      <c r="G23" s="24" t="e">
        <f>DATEDIF(F23,#REF!,"YD")</f>
        <v>#REF!</v>
      </c>
      <c r="H23" s="25" t="e">
        <f t="shared" si="0"/>
        <v>#REF!</v>
      </c>
      <c r="I23" s="26">
        <v>10.3</v>
      </c>
      <c r="J23" s="26">
        <v>15.7</v>
      </c>
    </row>
    <row r="24" spans="1:10" ht="15.6">
      <c r="A24" s="3" t="s">
        <v>54</v>
      </c>
      <c r="B24" s="3" t="s">
        <v>43</v>
      </c>
      <c r="C24" s="3">
        <v>508</v>
      </c>
      <c r="D24" s="3" t="s">
        <v>19</v>
      </c>
      <c r="E24" s="3" t="s">
        <v>35</v>
      </c>
      <c r="F24" s="29">
        <v>44317</v>
      </c>
      <c r="G24" s="3" t="e">
        <f>DATEDIF(F24,#REF!,"YD")</f>
        <v>#REF!</v>
      </c>
      <c r="H24" s="5" t="e">
        <f t="shared" si="0"/>
        <v>#REF!</v>
      </c>
      <c r="I24" s="18">
        <v>10.1</v>
      </c>
      <c r="J24" s="18">
        <v>14.4</v>
      </c>
    </row>
    <row r="25" spans="1:10" s="27" customFormat="1" ht="15.6">
      <c r="A25" s="24" t="s">
        <v>58</v>
      </c>
      <c r="B25" s="24" t="s">
        <v>43</v>
      </c>
      <c r="C25" s="24">
        <v>513</v>
      </c>
      <c r="D25" s="24" t="s">
        <v>34</v>
      </c>
      <c r="E25" s="24" t="s">
        <v>35</v>
      </c>
      <c r="F25" s="29">
        <v>44317</v>
      </c>
      <c r="G25" s="24" t="e">
        <f>DATEDIF(F25,#REF!,"YD")</f>
        <v>#REF!</v>
      </c>
      <c r="H25" s="25" t="e">
        <f t="shared" si="0"/>
        <v>#REF!</v>
      </c>
      <c r="I25" s="26">
        <v>9.4</v>
      </c>
      <c r="J25" s="26">
        <v>11.7</v>
      </c>
    </row>
    <row r="26" spans="1:10" ht="15.6">
      <c r="A26" s="3" t="s">
        <v>59</v>
      </c>
      <c r="B26" s="3" t="s">
        <v>43</v>
      </c>
      <c r="C26" s="3">
        <v>522</v>
      </c>
      <c r="D26" s="3" t="s">
        <v>34</v>
      </c>
      <c r="E26" s="3" t="s">
        <v>35</v>
      </c>
      <c r="F26" s="29">
        <v>44317</v>
      </c>
      <c r="G26" s="3" t="e">
        <f>DATEDIF(F26,#REF!,"YD")</f>
        <v>#REF!</v>
      </c>
      <c r="H26" s="5" t="e">
        <f t="shared" si="0"/>
        <v>#REF!</v>
      </c>
      <c r="I26" s="18">
        <v>10.3</v>
      </c>
      <c r="J26" s="18">
        <v>11.9</v>
      </c>
    </row>
    <row r="27" spans="1:10" s="27" customFormat="1" ht="15.6">
      <c r="A27" s="24" t="s">
        <v>49</v>
      </c>
      <c r="B27" s="24" t="s">
        <v>60</v>
      </c>
      <c r="C27" s="24">
        <v>518</v>
      </c>
      <c r="D27" s="24" t="s">
        <v>34</v>
      </c>
      <c r="E27" s="24" t="s">
        <v>21</v>
      </c>
      <c r="F27" s="29">
        <v>44317</v>
      </c>
      <c r="G27" s="24" t="e">
        <f>DATEDIF(F27,#REF!,"YD")</f>
        <v>#REF!</v>
      </c>
      <c r="H27" s="25" t="e">
        <f t="shared" si="0"/>
        <v>#REF!</v>
      </c>
      <c r="I27" s="26">
        <v>10.199999999999999</v>
      </c>
      <c r="J27" s="26">
        <v>13</v>
      </c>
    </row>
    <row r="28" spans="1:10" ht="15.6">
      <c r="A28" s="3" t="s">
        <v>54</v>
      </c>
      <c r="B28" s="3" t="s">
        <v>48</v>
      </c>
      <c r="C28" s="3">
        <v>511</v>
      </c>
      <c r="D28" s="3" t="s">
        <v>19</v>
      </c>
      <c r="E28" s="3" t="s">
        <v>35</v>
      </c>
      <c r="F28" s="29">
        <v>44317</v>
      </c>
      <c r="G28" s="3" t="e">
        <f>DATEDIF(F28,#REF!,"YD")</f>
        <v>#REF!</v>
      </c>
      <c r="H28" s="5" t="e">
        <f t="shared" si="0"/>
        <v>#REF!</v>
      </c>
      <c r="I28" s="18">
        <v>10.9</v>
      </c>
      <c r="J28" s="18">
        <v>16.7</v>
      </c>
    </row>
    <row r="29" spans="1:10" s="27" customFormat="1" ht="15.6">
      <c r="A29" s="24" t="s">
        <v>55</v>
      </c>
      <c r="B29" s="24" t="s">
        <v>48</v>
      </c>
      <c r="C29" s="24">
        <v>516</v>
      </c>
      <c r="D29" s="24" t="s">
        <v>34</v>
      </c>
      <c r="E29" s="24" t="s">
        <v>21</v>
      </c>
      <c r="F29" s="29">
        <v>44317</v>
      </c>
      <c r="G29" s="24" t="e">
        <f>DATEDIF(F29,#REF!,"YD")</f>
        <v>#REF!</v>
      </c>
      <c r="H29" s="25" t="e">
        <f t="shared" si="0"/>
        <v>#REF!</v>
      </c>
      <c r="I29" s="26">
        <v>10.8</v>
      </c>
      <c r="J29" s="26">
        <v>11.7</v>
      </c>
    </row>
    <row r="31" spans="1:10" s="27" customFormat="1">
      <c r="A31" s="28"/>
      <c r="B31" s="28"/>
      <c r="C31" s="28"/>
      <c r="D31" s="28"/>
      <c r="E31" s="28"/>
      <c r="F31" s="6"/>
      <c r="G31" s="28"/>
      <c r="H31" s="28"/>
      <c r="I31" s="28"/>
      <c r="J31" s="28"/>
    </row>
    <row r="33" spans="1:10" s="27" customFormat="1">
      <c r="A33" s="28"/>
      <c r="B33" s="28"/>
      <c r="C33" s="28"/>
      <c r="D33" s="28"/>
      <c r="E33" s="28"/>
      <c r="F33" s="6"/>
      <c r="G33" s="28"/>
      <c r="H33" s="28"/>
      <c r="I33" s="28"/>
      <c r="J33" s="28"/>
    </row>
    <row r="35" spans="1:10" s="27" customFormat="1">
      <c r="A35" s="28"/>
      <c r="B35" s="28"/>
      <c r="C35" s="28"/>
      <c r="D35" s="28"/>
      <c r="E35" s="28"/>
      <c r="F35" s="6"/>
      <c r="G35" s="28"/>
      <c r="H35" s="28"/>
      <c r="I35" s="28"/>
      <c r="J35" s="28"/>
    </row>
    <row r="37" spans="1:10" s="27" customFormat="1">
      <c r="A37" s="28"/>
      <c r="B37" s="28"/>
      <c r="C37" s="28"/>
      <c r="D37" s="28"/>
      <c r="E37" s="28"/>
      <c r="F37" s="6"/>
      <c r="G37" s="28"/>
      <c r="H37" s="28"/>
      <c r="I37" s="28"/>
      <c r="J37" s="28"/>
    </row>
    <row r="39" spans="1:10" ht="20.399999999999999">
      <c r="G39" s="19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212-403A-4048-B1D2-B95D19C417DD}">
  <dimension ref="A1:N39"/>
  <sheetViews>
    <sheetView workbookViewId="0">
      <selection activeCell="F1" sqref="F1:F1048576"/>
    </sheetView>
  </sheetViews>
  <sheetFormatPr defaultColWidth="11.5546875" defaultRowHeight="14.4"/>
  <cols>
    <col min="1" max="1" width="11.6640625" style="6" bestFit="1" customWidth="1"/>
    <col min="2" max="2" width="15.109375" style="6" bestFit="1" customWidth="1"/>
    <col min="3" max="3" width="13" style="6" bestFit="1" customWidth="1"/>
    <col min="4" max="4" width="7.6640625" style="6" bestFit="1" customWidth="1"/>
    <col min="5" max="5" width="12" style="6" bestFit="1" customWidth="1"/>
    <col min="6" max="6" width="15.6640625" style="6" bestFit="1" customWidth="1"/>
    <col min="7" max="7" width="10.6640625" style="6" bestFit="1" customWidth="1"/>
    <col min="8" max="8" width="11.77734375" style="6" bestFit="1" customWidth="1"/>
    <col min="9" max="9" width="14.6640625" style="6" bestFit="1" customWidth="1"/>
    <col min="10" max="10" width="13.6640625" style="6" bestFit="1" customWidth="1"/>
    <col min="11" max="11" width="27.44140625" style="6" bestFit="1" customWidth="1"/>
    <col min="12" max="12" width="29.33203125" style="6" bestFit="1" customWidth="1"/>
    <col min="13" max="14" width="14.6640625" style="6" bestFit="1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79</v>
      </c>
      <c r="G1" s="2" t="s">
        <v>62</v>
      </c>
      <c r="H1" s="2" t="s">
        <v>61</v>
      </c>
      <c r="I1" s="8" t="s">
        <v>65</v>
      </c>
      <c r="J1" s="8" t="s">
        <v>66</v>
      </c>
      <c r="K1" s="9" t="s">
        <v>67</v>
      </c>
      <c r="L1" s="9" t="s">
        <v>68</v>
      </c>
      <c r="M1" s="8" t="s">
        <v>69</v>
      </c>
      <c r="N1" s="8" t="s">
        <v>70</v>
      </c>
    </row>
    <row r="2" spans="1:14" ht="15.6">
      <c r="A2" s="3" t="s">
        <v>16</v>
      </c>
      <c r="B2" s="3">
        <v>1032</v>
      </c>
      <c r="C2" s="3">
        <v>494</v>
      </c>
      <c r="D2" s="3" t="s">
        <v>19</v>
      </c>
      <c r="E2" s="3" t="s">
        <v>21</v>
      </c>
      <c r="F2" s="29">
        <v>44075</v>
      </c>
      <c r="G2" s="3" t="e">
        <f>DATEDIF(F2,#REF!,"YD")</f>
        <v>#REF!</v>
      </c>
      <c r="H2" s="5" t="e">
        <f>(G2/7)</f>
        <v>#REF!</v>
      </c>
      <c r="I2" s="18">
        <v>883221</v>
      </c>
      <c r="J2" s="18">
        <v>884396</v>
      </c>
      <c r="K2" s="18">
        <v>884394</v>
      </c>
      <c r="L2" s="18">
        <v>884394</v>
      </c>
      <c r="M2" s="18">
        <v>888048</v>
      </c>
      <c r="N2" s="18">
        <v>888048</v>
      </c>
    </row>
    <row r="3" spans="1:14" ht="15.6">
      <c r="A3" s="3" t="s">
        <v>28</v>
      </c>
      <c r="B3" s="3">
        <v>1033</v>
      </c>
      <c r="C3" s="3">
        <v>503</v>
      </c>
      <c r="D3" s="3" t="s">
        <v>19</v>
      </c>
      <c r="E3" s="3" t="s">
        <v>21</v>
      </c>
      <c r="F3" s="29">
        <v>44075</v>
      </c>
      <c r="G3" s="3" t="e">
        <f>DATEDIF(F3,#REF!,"YD")</f>
        <v>#REF!</v>
      </c>
      <c r="H3" s="5" t="e">
        <f t="shared" ref="H3:H29" si="0">(G3/7)</f>
        <v>#REF!</v>
      </c>
      <c r="I3" s="18">
        <v>883221</v>
      </c>
      <c r="J3" s="18">
        <v>883221</v>
      </c>
      <c r="K3" s="18">
        <v>883393</v>
      </c>
      <c r="L3" s="18">
        <v>883393</v>
      </c>
      <c r="M3" s="18">
        <v>888348</v>
      </c>
      <c r="N3" s="18">
        <v>884391</v>
      </c>
    </row>
    <row r="4" spans="1:14" ht="15.6">
      <c r="A4" s="3" t="s">
        <v>28</v>
      </c>
      <c r="B4" s="3" t="s">
        <v>32</v>
      </c>
      <c r="C4" s="3">
        <v>501</v>
      </c>
      <c r="D4" s="3" t="s">
        <v>34</v>
      </c>
      <c r="E4" s="3" t="s">
        <v>35</v>
      </c>
      <c r="F4" s="29">
        <v>44235</v>
      </c>
      <c r="G4" s="3" t="e">
        <f>DATEDIF(F4,#REF!,"YD")</f>
        <v>#REF!</v>
      </c>
      <c r="H4" s="5" t="e">
        <f t="shared" si="0"/>
        <v>#REF!</v>
      </c>
      <c r="I4" s="18">
        <v>884392</v>
      </c>
      <c r="J4" s="18">
        <v>884392</v>
      </c>
      <c r="K4" s="18">
        <v>883393</v>
      </c>
      <c r="L4" s="18">
        <v>884395</v>
      </c>
      <c r="M4" s="18">
        <v>884393</v>
      </c>
      <c r="N4" s="18">
        <v>884391</v>
      </c>
    </row>
    <row r="5" spans="1:14" ht="15.6">
      <c r="A5" s="3" t="s">
        <v>39</v>
      </c>
      <c r="B5" s="3" t="s">
        <v>40</v>
      </c>
      <c r="C5" s="3">
        <v>502</v>
      </c>
      <c r="D5" s="3" t="s">
        <v>34</v>
      </c>
      <c r="E5" s="3" t="s">
        <v>35</v>
      </c>
      <c r="F5" s="29">
        <v>44235</v>
      </c>
      <c r="G5" s="3" t="e">
        <f>DATEDIF(F5,#REF!,"YD")</f>
        <v>#REF!</v>
      </c>
      <c r="H5" s="5" t="e">
        <f t="shared" si="0"/>
        <v>#REF!</v>
      </c>
      <c r="I5" s="18">
        <v>884392</v>
      </c>
      <c r="J5" s="18">
        <v>884392</v>
      </c>
      <c r="K5" s="18">
        <v>883393</v>
      </c>
      <c r="L5" s="18">
        <v>883393</v>
      </c>
      <c r="M5" s="18">
        <v>884393</v>
      </c>
      <c r="N5" s="18">
        <v>884386</v>
      </c>
    </row>
    <row r="6" spans="1:14" ht="15.6">
      <c r="A6" s="3" t="s">
        <v>39</v>
      </c>
      <c r="B6" s="3" t="s">
        <v>42</v>
      </c>
      <c r="C6" s="3">
        <v>498</v>
      </c>
      <c r="D6" s="3" t="s">
        <v>34</v>
      </c>
      <c r="E6" s="3" t="s">
        <v>35</v>
      </c>
      <c r="F6" s="29">
        <v>44235</v>
      </c>
      <c r="G6" s="3" t="e">
        <f>DATEDIF(F6,#REF!,"YD")</f>
        <v>#REF!</v>
      </c>
      <c r="H6" s="5" t="e">
        <f t="shared" si="0"/>
        <v>#REF!</v>
      </c>
      <c r="I6" s="18">
        <v>884392</v>
      </c>
      <c r="J6" s="18">
        <v>884392</v>
      </c>
      <c r="K6" s="18">
        <v>884394</v>
      </c>
      <c r="L6" s="18">
        <v>884394</v>
      </c>
      <c r="M6" s="18">
        <v>884394</v>
      </c>
      <c r="N6" s="18">
        <v>884386</v>
      </c>
    </row>
    <row r="7" spans="1:14" ht="15.6">
      <c r="A7" s="3" t="s">
        <v>28</v>
      </c>
      <c r="B7" s="3" t="s">
        <v>43</v>
      </c>
      <c r="C7" s="3">
        <v>497</v>
      </c>
      <c r="D7" s="3" t="s">
        <v>34</v>
      </c>
      <c r="E7" s="3" t="s">
        <v>35</v>
      </c>
      <c r="F7" s="29">
        <v>44235</v>
      </c>
      <c r="G7" s="3" t="e">
        <f>DATEDIF(F7,#REF!,"YD")</f>
        <v>#REF!</v>
      </c>
      <c r="H7" s="5" t="e">
        <f t="shared" si="0"/>
        <v>#REF!</v>
      </c>
      <c r="I7" s="18">
        <v>884392</v>
      </c>
      <c r="J7" s="18">
        <v>884392</v>
      </c>
      <c r="K7" s="18">
        <v>884394</v>
      </c>
      <c r="L7" s="18">
        <v>884395</v>
      </c>
      <c r="M7" s="18">
        <v>884394</v>
      </c>
      <c r="N7" s="18">
        <v>884391</v>
      </c>
    </row>
    <row r="8" spans="1:14" ht="15.6">
      <c r="A8" s="3" t="s">
        <v>28</v>
      </c>
      <c r="B8" s="3" t="s">
        <v>45</v>
      </c>
      <c r="C8" s="3">
        <v>500</v>
      </c>
      <c r="D8" s="3" t="s">
        <v>34</v>
      </c>
      <c r="E8" s="3" t="s">
        <v>35</v>
      </c>
      <c r="F8" s="29">
        <v>44249</v>
      </c>
      <c r="G8" s="3" t="e">
        <f>DATEDIF(F8,#REF!,"YD")</f>
        <v>#REF!</v>
      </c>
      <c r="H8" s="5" t="e">
        <f t="shared" si="0"/>
        <v>#REF!</v>
      </c>
      <c r="I8" s="18" t="s">
        <v>71</v>
      </c>
      <c r="J8" s="18" t="s">
        <v>71</v>
      </c>
      <c r="K8" s="18" t="s">
        <v>71</v>
      </c>
      <c r="L8" s="18">
        <v>888048</v>
      </c>
      <c r="M8" s="18">
        <v>888348</v>
      </c>
      <c r="N8" s="18">
        <v>884391</v>
      </c>
    </row>
    <row r="9" spans="1:14" ht="15.6">
      <c r="A9" s="3" t="s">
        <v>16</v>
      </c>
      <c r="B9" s="3" t="s">
        <v>48</v>
      </c>
      <c r="C9" s="3">
        <v>499</v>
      </c>
      <c r="D9" s="3" t="s">
        <v>34</v>
      </c>
      <c r="E9" s="3" t="s">
        <v>35</v>
      </c>
      <c r="F9" s="29">
        <v>44249</v>
      </c>
      <c r="G9" s="3" t="e">
        <f>DATEDIF(F9,#REF!,"YD")</f>
        <v>#REF!</v>
      </c>
      <c r="H9" s="5" t="e">
        <f t="shared" si="0"/>
        <v>#REF!</v>
      </c>
      <c r="I9" s="18" t="s">
        <v>71</v>
      </c>
      <c r="J9" s="18" t="s">
        <v>71</v>
      </c>
      <c r="K9" s="18" t="s">
        <v>71</v>
      </c>
      <c r="L9" s="18">
        <v>888048</v>
      </c>
      <c r="M9" s="18">
        <v>888048</v>
      </c>
      <c r="N9" s="18">
        <v>888048</v>
      </c>
    </row>
    <row r="10" spans="1:14" ht="15.6">
      <c r="A10" s="3" t="s">
        <v>49</v>
      </c>
      <c r="B10" s="3" t="s">
        <v>45</v>
      </c>
      <c r="C10" s="3">
        <v>517</v>
      </c>
      <c r="D10" s="3" t="s">
        <v>34</v>
      </c>
      <c r="E10" s="3" t="s">
        <v>21</v>
      </c>
      <c r="F10" s="29">
        <v>44317</v>
      </c>
      <c r="G10" s="3" t="e">
        <f>DATEDIF(F10,#REF!,"YD")</f>
        <v>#REF!</v>
      </c>
      <c r="H10" s="5" t="e">
        <f t="shared" si="0"/>
        <v>#REF!</v>
      </c>
      <c r="I10" s="18" t="s">
        <v>71</v>
      </c>
      <c r="J10" s="18" t="s">
        <v>71</v>
      </c>
      <c r="K10" s="18" t="s">
        <v>71</v>
      </c>
      <c r="L10" s="18" t="s">
        <v>71</v>
      </c>
      <c r="M10" s="18">
        <v>884395</v>
      </c>
      <c r="N10" s="18">
        <v>884388</v>
      </c>
    </row>
    <row r="11" spans="1:14" ht="15.6">
      <c r="A11" s="3" t="s">
        <v>53</v>
      </c>
      <c r="B11" s="3" t="s">
        <v>32</v>
      </c>
      <c r="C11" s="3">
        <v>506</v>
      </c>
      <c r="D11" s="3" t="s">
        <v>19</v>
      </c>
      <c r="E11" s="3" t="s">
        <v>35</v>
      </c>
      <c r="F11" s="29">
        <v>44317</v>
      </c>
      <c r="G11" s="3" t="e">
        <f>DATEDIF(F11,#REF!,"YD")</f>
        <v>#REF!</v>
      </c>
      <c r="H11" s="5" t="e">
        <f t="shared" si="0"/>
        <v>#REF!</v>
      </c>
      <c r="I11" s="18" t="s">
        <v>71</v>
      </c>
      <c r="J11" s="18" t="s">
        <v>71</v>
      </c>
      <c r="K11" s="18" t="s">
        <v>71</v>
      </c>
      <c r="L11" s="18" t="s">
        <v>71</v>
      </c>
      <c r="M11" s="18">
        <v>884395</v>
      </c>
      <c r="N11" s="18">
        <v>884382</v>
      </c>
    </row>
    <row r="12" spans="1:14" ht="15.6">
      <c r="A12" s="3" t="s">
        <v>54</v>
      </c>
      <c r="B12" s="3" t="s">
        <v>32</v>
      </c>
      <c r="C12" s="3">
        <v>509</v>
      </c>
      <c r="D12" s="3" t="s">
        <v>19</v>
      </c>
      <c r="E12" s="3" t="s">
        <v>35</v>
      </c>
      <c r="F12" s="29">
        <v>44317</v>
      </c>
      <c r="G12" s="3" t="e">
        <f>DATEDIF(F12,#REF!,"YD")</f>
        <v>#REF!</v>
      </c>
      <c r="H12" s="5" t="e">
        <f t="shared" si="0"/>
        <v>#REF!</v>
      </c>
      <c r="I12" s="18" t="s">
        <v>71</v>
      </c>
      <c r="J12" s="18" t="s">
        <v>71</v>
      </c>
      <c r="K12" s="18" t="s">
        <v>71</v>
      </c>
      <c r="L12" s="18" t="s">
        <v>71</v>
      </c>
      <c r="M12" s="18">
        <v>884393</v>
      </c>
      <c r="N12" s="18">
        <v>884387</v>
      </c>
    </row>
    <row r="13" spans="1:14" ht="15.6">
      <c r="A13" s="3" t="s">
        <v>55</v>
      </c>
      <c r="B13" s="3" t="s">
        <v>32</v>
      </c>
      <c r="C13" s="3">
        <v>514</v>
      </c>
      <c r="D13" s="3" t="s">
        <v>34</v>
      </c>
      <c r="E13" s="3" t="s">
        <v>21</v>
      </c>
      <c r="F13" s="29">
        <v>44317</v>
      </c>
      <c r="G13" s="3" t="e">
        <f>DATEDIF(F13,#REF!,"YD")</f>
        <v>#REF!</v>
      </c>
      <c r="H13" s="5" t="e">
        <f t="shared" si="0"/>
        <v>#REF!</v>
      </c>
      <c r="I13" s="18" t="s">
        <v>71</v>
      </c>
      <c r="J13" s="18" t="s">
        <v>71</v>
      </c>
      <c r="K13" s="18" t="s">
        <v>71</v>
      </c>
      <c r="L13" s="18" t="s">
        <v>71</v>
      </c>
      <c r="M13" s="18">
        <v>884395</v>
      </c>
      <c r="N13" s="18">
        <v>884389</v>
      </c>
    </row>
    <row r="14" spans="1:14" ht="15.6">
      <c r="A14" s="3" t="s">
        <v>56</v>
      </c>
      <c r="B14" s="3" t="s">
        <v>32</v>
      </c>
      <c r="C14" s="3">
        <v>521</v>
      </c>
      <c r="D14" s="3" t="s">
        <v>19</v>
      </c>
      <c r="E14" s="3" t="s">
        <v>35</v>
      </c>
      <c r="F14" s="29">
        <v>44317</v>
      </c>
      <c r="G14" s="3" t="e">
        <f>DATEDIF(F14,#REF!,"YD")</f>
        <v>#REF!</v>
      </c>
      <c r="H14" s="5" t="e">
        <f t="shared" si="0"/>
        <v>#REF!</v>
      </c>
      <c r="I14" s="18" t="s">
        <v>71</v>
      </c>
      <c r="J14" s="18" t="s">
        <v>71</v>
      </c>
      <c r="K14" s="18" t="s">
        <v>71</v>
      </c>
      <c r="L14" s="18" t="s">
        <v>71</v>
      </c>
      <c r="M14" s="18">
        <v>884394</v>
      </c>
      <c r="N14" s="18">
        <v>884385</v>
      </c>
    </row>
    <row r="15" spans="1:14" ht="15.6">
      <c r="A15" s="3" t="s">
        <v>53</v>
      </c>
      <c r="B15" s="3" t="s">
        <v>40</v>
      </c>
      <c r="C15" s="3">
        <v>504</v>
      </c>
      <c r="D15" s="3" t="s">
        <v>19</v>
      </c>
      <c r="E15" s="3" t="s">
        <v>21</v>
      </c>
      <c r="F15" s="29">
        <v>44317</v>
      </c>
      <c r="G15" s="3" t="e">
        <f>DATEDIF(F15,#REF!,"YD")</f>
        <v>#REF!</v>
      </c>
      <c r="H15" s="5" t="e">
        <f t="shared" si="0"/>
        <v>#REF!</v>
      </c>
      <c r="I15" s="18" t="s">
        <v>71</v>
      </c>
      <c r="J15" s="18" t="s">
        <v>71</v>
      </c>
      <c r="K15" s="18" t="s">
        <v>71</v>
      </c>
      <c r="L15" s="18" t="s">
        <v>71</v>
      </c>
      <c r="M15" s="18">
        <v>884395</v>
      </c>
      <c r="N15" s="18">
        <v>884383</v>
      </c>
    </row>
    <row r="16" spans="1:14" ht="15.6">
      <c r="A16" s="3" t="s">
        <v>57</v>
      </c>
      <c r="B16" s="3" t="s">
        <v>40</v>
      </c>
      <c r="C16" s="3">
        <v>507</v>
      </c>
      <c r="D16" s="3" t="s">
        <v>19</v>
      </c>
      <c r="E16" s="3" t="s">
        <v>21</v>
      </c>
      <c r="F16" s="29">
        <v>44317</v>
      </c>
      <c r="G16" s="3" t="e">
        <f>DATEDIF(F16,#REF!,"YD")</f>
        <v>#REF!</v>
      </c>
      <c r="H16" s="5" t="e">
        <f t="shared" si="0"/>
        <v>#REF!</v>
      </c>
      <c r="I16" s="18" t="s">
        <v>71</v>
      </c>
      <c r="J16" s="18" t="s">
        <v>71</v>
      </c>
      <c r="K16" s="18" t="s">
        <v>71</v>
      </c>
      <c r="L16" s="18" t="s">
        <v>71</v>
      </c>
      <c r="M16" s="18">
        <v>884393</v>
      </c>
      <c r="N16" s="18">
        <v>884384</v>
      </c>
    </row>
    <row r="17" spans="1:14" ht="15.6">
      <c r="A17" s="3" t="s">
        <v>49</v>
      </c>
      <c r="B17" s="3" t="s">
        <v>40</v>
      </c>
      <c r="C17" s="3">
        <v>512</v>
      </c>
      <c r="D17" s="3" t="s">
        <v>34</v>
      </c>
      <c r="E17" s="3" t="s">
        <v>21</v>
      </c>
      <c r="F17" s="29">
        <v>44317</v>
      </c>
      <c r="G17" s="3" t="e">
        <f>DATEDIF(F17,#REF!,"YD")</f>
        <v>#REF!</v>
      </c>
      <c r="H17" s="5" t="e">
        <f t="shared" si="0"/>
        <v>#REF!</v>
      </c>
      <c r="I17" s="18" t="s">
        <v>71</v>
      </c>
      <c r="J17" s="18" t="s">
        <v>71</v>
      </c>
      <c r="K17" s="18" t="s">
        <v>71</v>
      </c>
      <c r="L17" s="18" t="s">
        <v>71</v>
      </c>
      <c r="M17" s="18">
        <v>884395</v>
      </c>
      <c r="N17" s="18">
        <v>884388</v>
      </c>
    </row>
    <row r="18" spans="1:14" ht="15.6">
      <c r="A18" s="3" t="s">
        <v>55</v>
      </c>
      <c r="B18" s="3" t="s">
        <v>40</v>
      </c>
      <c r="C18" s="3">
        <v>519</v>
      </c>
      <c r="D18" s="3" t="s">
        <v>34</v>
      </c>
      <c r="E18" s="3" t="s">
        <v>21</v>
      </c>
      <c r="F18" s="29">
        <v>44317</v>
      </c>
      <c r="G18" s="3" t="e">
        <f>DATEDIF(F18,#REF!,"YD")</f>
        <v>#REF!</v>
      </c>
      <c r="H18" s="5" t="e">
        <f t="shared" si="0"/>
        <v>#REF!</v>
      </c>
      <c r="I18" s="18" t="s">
        <v>71</v>
      </c>
      <c r="J18" s="18" t="s">
        <v>71</v>
      </c>
      <c r="K18" s="18" t="s">
        <v>71</v>
      </c>
      <c r="L18" s="18" t="s">
        <v>71</v>
      </c>
      <c r="M18" s="18">
        <v>884393</v>
      </c>
      <c r="N18" s="18">
        <v>884389</v>
      </c>
    </row>
    <row r="19" spans="1:14" ht="15.6">
      <c r="A19" s="3" t="s">
        <v>56</v>
      </c>
      <c r="B19" s="3" t="s">
        <v>40</v>
      </c>
      <c r="C19" s="3">
        <v>520</v>
      </c>
      <c r="D19" s="3" t="s">
        <v>19</v>
      </c>
      <c r="E19" s="3" t="s">
        <v>35</v>
      </c>
      <c r="F19" s="29">
        <v>44317</v>
      </c>
      <c r="G19" s="3" t="e">
        <f>DATEDIF(F19,#REF!,"YD")</f>
        <v>#REF!</v>
      </c>
      <c r="H19" s="5" t="e">
        <f t="shared" si="0"/>
        <v>#REF!</v>
      </c>
      <c r="I19" s="18" t="s">
        <v>71</v>
      </c>
      <c r="J19" s="18" t="s">
        <v>71</v>
      </c>
      <c r="K19" s="18" t="s">
        <v>71</v>
      </c>
      <c r="L19" s="18" t="s">
        <v>71</v>
      </c>
      <c r="M19" s="18">
        <v>884394</v>
      </c>
      <c r="N19" s="18">
        <v>884385</v>
      </c>
    </row>
    <row r="20" spans="1:14" ht="15.6">
      <c r="A20" s="3" t="s">
        <v>54</v>
      </c>
      <c r="B20" s="3" t="s">
        <v>42</v>
      </c>
      <c r="C20" s="3">
        <v>510</v>
      </c>
      <c r="D20" s="3" t="s">
        <v>19</v>
      </c>
      <c r="E20" s="3" t="s">
        <v>35</v>
      </c>
      <c r="F20" s="29">
        <v>44317</v>
      </c>
      <c r="G20" s="3" t="e">
        <f>DATEDIF(F20,#REF!,"YD")</f>
        <v>#REF!</v>
      </c>
      <c r="H20" s="5" t="e">
        <f t="shared" si="0"/>
        <v>#REF!</v>
      </c>
      <c r="I20" s="18" t="s">
        <v>71</v>
      </c>
      <c r="J20" s="18" t="s">
        <v>71</v>
      </c>
      <c r="K20" s="18" t="s">
        <v>71</v>
      </c>
      <c r="L20" s="18" t="s">
        <v>71</v>
      </c>
      <c r="M20" s="18">
        <v>884393</v>
      </c>
      <c r="N20" s="18">
        <v>884387</v>
      </c>
    </row>
    <row r="21" spans="1:14" ht="15.6">
      <c r="A21" s="3" t="s">
        <v>58</v>
      </c>
      <c r="B21" s="3" t="s">
        <v>42</v>
      </c>
      <c r="C21" s="3">
        <v>515</v>
      </c>
      <c r="D21" s="3" t="s">
        <v>34</v>
      </c>
      <c r="E21" s="3" t="s">
        <v>35</v>
      </c>
      <c r="F21" s="29">
        <v>44317</v>
      </c>
      <c r="G21" s="3" t="e">
        <f>DATEDIF(F21,#REF!,"YD")</f>
        <v>#REF!</v>
      </c>
      <c r="H21" s="5" t="e">
        <f t="shared" si="0"/>
        <v>#REF!</v>
      </c>
      <c r="I21" s="18" t="s">
        <v>71</v>
      </c>
      <c r="J21" s="18" t="s">
        <v>71</v>
      </c>
      <c r="K21" s="18" t="s">
        <v>71</v>
      </c>
      <c r="L21" s="18" t="s">
        <v>71</v>
      </c>
      <c r="M21" s="18">
        <v>884395</v>
      </c>
      <c r="N21" s="18">
        <v>884381</v>
      </c>
    </row>
    <row r="22" spans="1:14" ht="15.6">
      <c r="A22" s="3" t="s">
        <v>59</v>
      </c>
      <c r="B22" s="3" t="s">
        <v>42</v>
      </c>
      <c r="C22" s="3">
        <v>523</v>
      </c>
      <c r="D22" s="3" t="s">
        <v>34</v>
      </c>
      <c r="E22" s="3" t="s">
        <v>35</v>
      </c>
      <c r="F22" s="29">
        <v>44317</v>
      </c>
      <c r="G22" s="3" t="e">
        <f>DATEDIF(F22,#REF!,"YD")</f>
        <v>#REF!</v>
      </c>
      <c r="H22" s="5" t="e">
        <f t="shared" si="0"/>
        <v>#REF!</v>
      </c>
      <c r="I22" s="18" t="s">
        <v>71</v>
      </c>
      <c r="J22" s="18" t="s">
        <v>71</v>
      </c>
      <c r="K22" s="18" t="s">
        <v>71</v>
      </c>
      <c r="L22" s="18" t="s">
        <v>71</v>
      </c>
      <c r="M22" s="18">
        <v>884394</v>
      </c>
      <c r="N22" s="18">
        <v>884390</v>
      </c>
    </row>
    <row r="23" spans="1:14" ht="15.6">
      <c r="A23" s="3" t="s">
        <v>53</v>
      </c>
      <c r="B23" s="3" t="s">
        <v>43</v>
      </c>
      <c r="C23" s="3">
        <v>505</v>
      </c>
      <c r="D23" s="3" t="s">
        <v>19</v>
      </c>
      <c r="E23" s="3" t="s">
        <v>21</v>
      </c>
      <c r="F23" s="29">
        <v>44317</v>
      </c>
      <c r="G23" s="3" t="e">
        <f>DATEDIF(F23,#REF!,"YD")</f>
        <v>#REF!</v>
      </c>
      <c r="H23" s="5" t="e">
        <f t="shared" si="0"/>
        <v>#REF!</v>
      </c>
      <c r="I23" s="18" t="s">
        <v>71</v>
      </c>
      <c r="J23" s="18" t="s">
        <v>71</v>
      </c>
      <c r="K23" s="18" t="s">
        <v>71</v>
      </c>
      <c r="L23" s="18" t="s">
        <v>71</v>
      </c>
      <c r="M23" s="18">
        <v>884395</v>
      </c>
      <c r="N23" s="18">
        <v>884383</v>
      </c>
    </row>
    <row r="24" spans="1:14" ht="15.6">
      <c r="A24" s="3" t="s">
        <v>54</v>
      </c>
      <c r="B24" s="3" t="s">
        <v>43</v>
      </c>
      <c r="C24" s="3">
        <v>508</v>
      </c>
      <c r="D24" s="3" t="s">
        <v>19</v>
      </c>
      <c r="E24" s="3" t="s">
        <v>35</v>
      </c>
      <c r="F24" s="29">
        <v>44317</v>
      </c>
      <c r="G24" s="3" t="e">
        <f>DATEDIF(F24,#REF!,"YD")</f>
        <v>#REF!</v>
      </c>
      <c r="H24" s="5" t="e">
        <f t="shared" si="0"/>
        <v>#REF!</v>
      </c>
      <c r="I24" s="18" t="s">
        <v>71</v>
      </c>
      <c r="J24" s="18" t="s">
        <v>71</v>
      </c>
      <c r="K24" s="18" t="s">
        <v>71</v>
      </c>
      <c r="L24" s="18" t="s">
        <v>71</v>
      </c>
      <c r="M24" s="18">
        <v>884393</v>
      </c>
      <c r="N24" s="18">
        <v>884387</v>
      </c>
    </row>
    <row r="25" spans="1:14" ht="15.6">
      <c r="A25" s="3" t="s">
        <v>58</v>
      </c>
      <c r="B25" s="3" t="s">
        <v>43</v>
      </c>
      <c r="C25" s="3">
        <v>513</v>
      </c>
      <c r="D25" s="3" t="s">
        <v>34</v>
      </c>
      <c r="E25" s="3" t="s">
        <v>35</v>
      </c>
      <c r="F25" s="29">
        <v>44317</v>
      </c>
      <c r="G25" s="3" t="e">
        <f>DATEDIF(F25,#REF!,"YD")</f>
        <v>#REF!</v>
      </c>
      <c r="H25" s="5" t="e">
        <f t="shared" si="0"/>
        <v>#REF!</v>
      </c>
      <c r="I25" s="18" t="s">
        <v>71</v>
      </c>
      <c r="J25" s="18" t="s">
        <v>71</v>
      </c>
      <c r="K25" s="18" t="s">
        <v>71</v>
      </c>
      <c r="L25" s="18" t="s">
        <v>71</v>
      </c>
      <c r="M25" s="18">
        <v>884395</v>
      </c>
      <c r="N25" s="18">
        <v>884381</v>
      </c>
    </row>
    <row r="26" spans="1:14" ht="15.6">
      <c r="A26" s="3" t="s">
        <v>59</v>
      </c>
      <c r="B26" s="3" t="s">
        <v>43</v>
      </c>
      <c r="C26" s="3">
        <v>522</v>
      </c>
      <c r="D26" s="3" t="s">
        <v>34</v>
      </c>
      <c r="E26" s="3" t="s">
        <v>35</v>
      </c>
      <c r="F26" s="29">
        <v>44317</v>
      </c>
      <c r="G26" s="3" t="e">
        <f>DATEDIF(F26,#REF!,"YD")</f>
        <v>#REF!</v>
      </c>
      <c r="H26" s="5" t="e">
        <f t="shared" si="0"/>
        <v>#REF!</v>
      </c>
      <c r="I26" s="18" t="s">
        <v>71</v>
      </c>
      <c r="J26" s="18" t="s">
        <v>71</v>
      </c>
      <c r="K26" s="18" t="s">
        <v>71</v>
      </c>
      <c r="L26" s="18" t="s">
        <v>71</v>
      </c>
      <c r="M26" s="18">
        <v>884394</v>
      </c>
      <c r="N26" s="18">
        <v>884390</v>
      </c>
    </row>
    <row r="27" spans="1:14" ht="15.6">
      <c r="A27" s="3" t="s">
        <v>49</v>
      </c>
      <c r="B27" s="3" t="s">
        <v>60</v>
      </c>
      <c r="C27" s="3">
        <v>518</v>
      </c>
      <c r="D27" s="3" t="s">
        <v>34</v>
      </c>
      <c r="E27" s="3" t="s">
        <v>21</v>
      </c>
      <c r="F27" s="29">
        <v>44317</v>
      </c>
      <c r="G27" s="3" t="e">
        <f>DATEDIF(F27,#REF!,"YD")</f>
        <v>#REF!</v>
      </c>
      <c r="H27" s="5" t="e">
        <f t="shared" si="0"/>
        <v>#REF!</v>
      </c>
      <c r="I27" s="18" t="s">
        <v>71</v>
      </c>
      <c r="J27" s="18" t="s">
        <v>71</v>
      </c>
      <c r="K27" s="18" t="s">
        <v>71</v>
      </c>
      <c r="L27" s="18" t="s">
        <v>71</v>
      </c>
      <c r="M27" s="18">
        <v>884395</v>
      </c>
      <c r="N27" s="18">
        <v>884388</v>
      </c>
    </row>
    <row r="28" spans="1:14" ht="15.6">
      <c r="A28" s="3" t="s">
        <v>54</v>
      </c>
      <c r="B28" s="3" t="s">
        <v>48</v>
      </c>
      <c r="C28" s="3">
        <v>511</v>
      </c>
      <c r="D28" s="3" t="s">
        <v>19</v>
      </c>
      <c r="E28" s="3" t="s">
        <v>35</v>
      </c>
      <c r="F28" s="29">
        <v>44317</v>
      </c>
      <c r="G28" s="3" t="e">
        <f>DATEDIF(F28,#REF!,"YD")</f>
        <v>#REF!</v>
      </c>
      <c r="H28" s="5" t="e">
        <f t="shared" si="0"/>
        <v>#REF!</v>
      </c>
      <c r="I28" s="18" t="s">
        <v>71</v>
      </c>
      <c r="J28" s="18" t="s">
        <v>71</v>
      </c>
      <c r="K28" s="18" t="s">
        <v>71</v>
      </c>
      <c r="L28" s="18" t="s">
        <v>71</v>
      </c>
      <c r="M28" s="18">
        <v>884393</v>
      </c>
      <c r="N28" s="18">
        <v>884387</v>
      </c>
    </row>
    <row r="29" spans="1:14" ht="15.6">
      <c r="A29" s="3" t="s">
        <v>55</v>
      </c>
      <c r="B29" s="3" t="s">
        <v>48</v>
      </c>
      <c r="C29" s="3">
        <v>516</v>
      </c>
      <c r="D29" s="3" t="s">
        <v>34</v>
      </c>
      <c r="E29" s="3" t="s">
        <v>21</v>
      </c>
      <c r="F29" s="29">
        <v>44317</v>
      </c>
      <c r="G29" s="3" t="e">
        <f>DATEDIF(F29,#REF!,"YD")</f>
        <v>#REF!</v>
      </c>
      <c r="H29" s="5" t="e">
        <f t="shared" si="0"/>
        <v>#REF!</v>
      </c>
      <c r="I29" s="18" t="s">
        <v>71</v>
      </c>
      <c r="J29" s="18" t="s">
        <v>71</v>
      </c>
      <c r="K29" s="18" t="s">
        <v>71</v>
      </c>
      <c r="L29" s="18" t="s">
        <v>71</v>
      </c>
      <c r="M29" s="18">
        <v>884395</v>
      </c>
      <c r="N29" s="18">
        <v>884389</v>
      </c>
    </row>
    <row r="39" spans="7:7" ht="20.399999999999999">
      <c r="G39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 List</vt:lpstr>
      <vt:lpstr>Weights</vt:lpstr>
      <vt:lpstr>Cages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</cp:lastModifiedBy>
  <cp:lastPrinted>2021-06-04T13:55:34Z</cp:lastPrinted>
  <dcterms:created xsi:type="dcterms:W3CDTF">2021-06-03T20:08:04Z</dcterms:created>
  <dcterms:modified xsi:type="dcterms:W3CDTF">2021-06-09T14:11:29Z</dcterms:modified>
</cp:coreProperties>
</file>