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19" sheetId="1" r:id="rId4"/>
    <sheet state="visible" name="VLOOKUP" sheetId="2" r:id="rId5"/>
    <sheet state="visible" name="Pivot Table 5" sheetId="3" r:id="rId6"/>
    <sheet state="visible" name="Pivot Table 4" sheetId="4" r:id="rId7"/>
    <sheet state="visible" name="Pivot Table 3" sheetId="5" r:id="rId8"/>
    <sheet state="visible" name="Pivot Table 2" sheetId="6" r:id="rId9"/>
    <sheet state="visible" name="Pivot Table 1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<sst xmlns="http://schemas.openxmlformats.org/spreadsheetml/2006/main" count="1007" uniqueCount="253">
  <si>
    <t>Primary Keys</t>
  </si>
  <si>
    <t>country</t>
  </si>
  <si>
    <t>continent</t>
  </si>
  <si>
    <t>population</t>
  </si>
  <si>
    <t>day</t>
  </si>
  <si>
    <t>Cases</t>
  </si>
  <si>
    <t>Recovered</t>
  </si>
  <si>
    <t>Deaths</t>
  </si>
  <si>
    <t>Tests</t>
  </si>
  <si>
    <t>Saint-Helena</t>
  </si>
  <si>
    <t>Africa</t>
  </si>
  <si>
    <t>Falkland-Islands</t>
  </si>
  <si>
    <t>South-America</t>
  </si>
  <si>
    <t>Montserrat</t>
  </si>
  <si>
    <t>North-America</t>
  </si>
  <si>
    <t>Diamond-Princess</t>
  </si>
  <si>
    <t>Others</t>
  </si>
  <si>
    <t>Vatican-City</t>
  </si>
  <si>
    <t>Europe</t>
  </si>
  <si>
    <t>Western-Sahara</t>
  </si>
  <si>
    <t>MS-Zaandam</t>
  </si>
  <si>
    <t>China</t>
  </si>
  <si>
    <t>Asia</t>
  </si>
  <si>
    <t>Tokelau</t>
  </si>
  <si>
    <t>Oceania</t>
  </si>
  <si>
    <t>Saint-Pierre-Miquelon</t>
  </si>
  <si>
    <t>Tuvalu</t>
  </si>
  <si>
    <t>Niue</t>
  </si>
  <si>
    <t>Nicaragua</t>
  </si>
  <si>
    <t>Tajikistan</t>
  </si>
  <si>
    <t>Djibouti</t>
  </si>
  <si>
    <t>Greenland</t>
  </si>
  <si>
    <t>Eritrea</t>
  </si>
  <si>
    <t>Niger</t>
  </si>
  <si>
    <t>Equatorial-Guinea</t>
  </si>
  <si>
    <t>Liberia</t>
  </si>
  <si>
    <t>Nauru</t>
  </si>
  <si>
    <t>Caribbean-Netherlands</t>
  </si>
  <si>
    <t>Bermuda</t>
  </si>
  <si>
    <t>Gambia</t>
  </si>
  <si>
    <t>Grenada</t>
  </si>
  <si>
    <t>Comoros</t>
  </si>
  <si>
    <t>Guinea-Bissau</t>
  </si>
  <si>
    <t>Chad</t>
  </si>
  <si>
    <t>Vanuatu</t>
  </si>
  <si>
    <t>Sint-Maarten</t>
  </si>
  <si>
    <t>Wallis-and-Futuna</t>
  </si>
  <si>
    <t>St-Barth</t>
  </si>
  <si>
    <t>Saint-Kitts-and-Nevis</t>
  </si>
  <si>
    <t>Timor-Leste</t>
  </si>
  <si>
    <t>Kiribati</t>
  </si>
  <si>
    <t>Burkina-Faso</t>
  </si>
  <si>
    <t>Liechtenstein</t>
  </si>
  <si>
    <t>Gibraltar</t>
  </si>
  <si>
    <t>South-Sudan</t>
  </si>
  <si>
    <t>Monaco</t>
  </si>
  <si>
    <t>Samoa</t>
  </si>
  <si>
    <t>Tonga</t>
  </si>
  <si>
    <t>Marshall-Islands</t>
  </si>
  <si>
    <t>Dominica</t>
  </si>
  <si>
    <t>CAR</t>
  </si>
  <si>
    <t>Saint-Martin</t>
  </si>
  <si>
    <t>Yemen</t>
  </si>
  <si>
    <t>St-Vincent-Grenadines</t>
  </si>
  <si>
    <t>Antigua-and-Barbuda</t>
  </si>
  <si>
    <t>Sierra-Leone</t>
  </si>
  <si>
    <t>British-Virgin-Islands</t>
  </si>
  <si>
    <t>Cook-Islands</t>
  </si>
  <si>
    <t>Sao-Tome-and-Principe</t>
  </si>
  <si>
    <t>Turks-and-Caicos</t>
  </si>
  <si>
    <t>Palau</t>
  </si>
  <si>
    <t>Anguilla</t>
  </si>
  <si>
    <t>Cura&amp;ccedil;ao</t>
  </si>
  <si>
    <t>Isle-of-Man</t>
  </si>
  <si>
    <t>Cayman-Islands</t>
  </si>
  <si>
    <t>Congo</t>
  </si>
  <si>
    <t>Somalia</t>
  </si>
  <si>
    <t>Mayotte</t>
  </si>
  <si>
    <t>Bahamas</t>
  </si>
  <si>
    <t>Aruba</t>
  </si>
  <si>
    <t>Madagascar</t>
  </si>
  <si>
    <t>Cabo-Verde</t>
  </si>
  <si>
    <t>Sudan</t>
  </si>
  <si>
    <t>Mauritania</t>
  </si>
  <si>
    <t>Bhutan</t>
  </si>
  <si>
    <t>Syria</t>
  </si>
  <si>
    <t>Burundi</t>
  </si>
  <si>
    <t>Seychelles</t>
  </si>
  <si>
    <t>Gabon</t>
  </si>
  <si>
    <t>Andorra</t>
  </si>
  <si>
    <t>Papua-New-Guinea</t>
  </si>
  <si>
    <t>Tanzania</t>
  </si>
  <si>
    <t>Mauritius</t>
  </si>
  <si>
    <t>Togo</t>
  </si>
  <si>
    <t>Guinea</t>
  </si>
  <si>
    <t>Lesotho</t>
  </si>
  <si>
    <t>Haiti</t>
  </si>
  <si>
    <t>Faeroe-Islands</t>
  </si>
  <si>
    <t>Mali</t>
  </si>
  <si>
    <t>Saint-Lucia</t>
  </si>
  <si>
    <t>Benin</t>
  </si>
  <si>
    <t>Macao</t>
  </si>
  <si>
    <t>Micronesia</t>
  </si>
  <si>
    <t>San-Marino</t>
  </si>
  <si>
    <t>Solomon-Islands</t>
  </si>
  <si>
    <t>French-Guiana</t>
  </si>
  <si>
    <t>Channel-Islands</t>
  </si>
  <si>
    <t>Kyrgyzstan</t>
  </si>
  <si>
    <t>Fiji</t>
  </si>
  <si>
    <t>Suriname</t>
  </si>
  <si>
    <t>Guadeloupe</t>
  </si>
  <si>
    <t>El-Salvador</t>
  </si>
  <si>
    <t>Trinidad-and-Tobago</t>
  </si>
  <si>
    <t>Maldives</t>
  </si>
  <si>
    <t>Namibia</t>
  </si>
  <si>
    <t>Uganda</t>
  </si>
  <si>
    <t>Ghana</t>
  </si>
  <si>
    <t>Jamaica</t>
  </si>
  <si>
    <t>Cambodia</t>
  </si>
  <si>
    <t>Rwanda</t>
  </si>
  <si>
    <t>Cameroon</t>
  </si>
  <si>
    <t>Malta</t>
  </si>
  <si>
    <t>Barbados</t>
  </si>
  <si>
    <t>Angola</t>
  </si>
  <si>
    <t>DRC</t>
  </si>
  <si>
    <t>Malawi</t>
  </si>
  <si>
    <t>Senegal</t>
  </si>
  <si>
    <t>Ivory-Coast</t>
  </si>
  <si>
    <t>New-Caledonia</t>
  </si>
  <si>
    <t>French-Polynesia</t>
  </si>
  <si>
    <t>Eswatini</t>
  </si>
  <si>
    <t>Guyana</t>
  </si>
  <si>
    <t>Belize</t>
  </si>
  <si>
    <t>Belarus</t>
  </si>
  <si>
    <t>Venezuela</t>
  </si>
  <si>
    <t>Egypt</t>
  </si>
  <si>
    <t>Uzbekistan</t>
  </si>
  <si>
    <t>Qatar</t>
  </si>
  <si>
    <t>Ecuador</t>
  </si>
  <si>
    <t>UAE</t>
  </si>
  <si>
    <t>Panama</t>
  </si>
  <si>
    <t>Uruguay</t>
  </si>
  <si>
    <t>Mongolia</t>
  </si>
  <si>
    <t>Nepal</t>
  </si>
  <si>
    <t>Latvia</t>
  </si>
  <si>
    <t>Saudi-Arabia</t>
  </si>
  <si>
    <t>Paraguay</t>
  </si>
  <si>
    <t>Azerbaijan</t>
  </si>
  <si>
    <t>Bahrain</t>
  </si>
  <si>
    <t>Cyprus</t>
  </si>
  <si>
    <t>Dominican-Republic</t>
  </si>
  <si>
    <t>Sri-Lanka</t>
  </si>
  <si>
    <t>Kuwait</t>
  </si>
  <si>
    <t>Myanmar</t>
  </si>
  <si>
    <t>Moldova</t>
  </si>
  <si>
    <t>Estonia</t>
  </si>
  <si>
    <t>Palestine</t>
  </si>
  <si>
    <t>Libya</t>
  </si>
  <si>
    <t>Ethiopia</t>
  </si>
  <si>
    <t>R&amp;eacute;union</t>
  </si>
  <si>
    <t>Honduras</t>
  </si>
  <si>
    <t>Armenia</t>
  </si>
  <si>
    <t>Bosnia-and-Herzegovina</t>
  </si>
  <si>
    <t>Oman</t>
  </si>
  <si>
    <t>Luxembourg</t>
  </si>
  <si>
    <t>North-Macedonia</t>
  </si>
  <si>
    <t>Zambia</t>
  </si>
  <si>
    <t>Kenya</t>
  </si>
  <si>
    <t>Brunei</t>
  </si>
  <si>
    <t>Albania</t>
  </si>
  <si>
    <t>Botswana</t>
  </si>
  <si>
    <t>Montenegro</t>
  </si>
  <si>
    <t>Algeria</t>
  </si>
  <si>
    <t>Nigeria</t>
  </si>
  <si>
    <t>Zimbabwe</t>
  </si>
  <si>
    <t>Afghanistan</t>
  </si>
  <si>
    <t>Mozambique</t>
  </si>
  <si>
    <t>Martinique</t>
  </si>
  <si>
    <t>Laos</t>
  </si>
  <si>
    <t>Iceland</t>
  </si>
  <si>
    <t>DPRK</t>
  </si>
  <si>
    <t>Jordan</t>
  </si>
  <si>
    <t>South-Africa</t>
  </si>
  <si>
    <t>Kazakhstan</t>
  </si>
  <si>
    <t>Ukraine</t>
  </si>
  <si>
    <t>Poland</t>
  </si>
  <si>
    <t>Colombia</t>
  </si>
  <si>
    <t>Greece</t>
  </si>
  <si>
    <t>Austria</t>
  </si>
  <si>
    <t>Portugal</t>
  </si>
  <si>
    <t>Chile</t>
  </si>
  <si>
    <t>Malaysia</t>
  </si>
  <si>
    <t>Canada</t>
  </si>
  <si>
    <t>Belgium</t>
  </si>
  <si>
    <t>Israel</t>
  </si>
  <si>
    <t>Thailand</t>
  </si>
  <si>
    <t>Czechia</t>
  </si>
  <si>
    <t>Peru</t>
  </si>
  <si>
    <t>Switzerland</t>
  </si>
  <si>
    <t>Philippines</t>
  </si>
  <si>
    <t>Romania</t>
  </si>
  <si>
    <t>Denmark</t>
  </si>
  <si>
    <t>Singapore</t>
  </si>
  <si>
    <t>Hong-Kong</t>
  </si>
  <si>
    <t>Sweden</t>
  </si>
  <si>
    <t>New-Zealand</t>
  </si>
  <si>
    <t>Serbia</t>
  </si>
  <si>
    <t>Iraq</t>
  </si>
  <si>
    <t>Hungary</t>
  </si>
  <si>
    <t>Bangladesh</t>
  </si>
  <si>
    <t>Slovakia</t>
  </si>
  <si>
    <t>Georgia</t>
  </si>
  <si>
    <t>Ireland</t>
  </si>
  <si>
    <t>Pakistan</t>
  </si>
  <si>
    <t>Finland</t>
  </si>
  <si>
    <t>Norway</t>
  </si>
  <si>
    <t>Lithuania</t>
  </si>
  <si>
    <t>Slovenia</t>
  </si>
  <si>
    <t>Bulgaria</t>
  </si>
  <si>
    <t>Croatia</t>
  </si>
  <si>
    <t>Guatemala</t>
  </si>
  <si>
    <t>Morocco</t>
  </si>
  <si>
    <t>Lebanon</t>
  </si>
  <si>
    <t>Costa-Rica</t>
  </si>
  <si>
    <t>Bolivia</t>
  </si>
  <si>
    <t>Tunisia</t>
  </si>
  <si>
    <t>Cuba</t>
  </si>
  <si>
    <t>Spain</t>
  </si>
  <si>
    <t>USA</t>
  </si>
  <si>
    <t>India</t>
  </si>
  <si>
    <t>France</t>
  </si>
  <si>
    <t>Germany</t>
  </si>
  <si>
    <t>Brazil</t>
  </si>
  <si>
    <t>S-Korea</t>
  </si>
  <si>
    <t>Japan</t>
  </si>
  <si>
    <t>Italy</t>
  </si>
  <si>
    <t>UK</t>
  </si>
  <si>
    <t>Russia</t>
  </si>
  <si>
    <t>Turkey</t>
  </si>
  <si>
    <t>Australia</t>
  </si>
  <si>
    <t>Vietnam</t>
  </si>
  <si>
    <t>Taiwan</t>
  </si>
  <si>
    <t>Argentina</t>
  </si>
  <si>
    <t>Netherlands</t>
  </si>
  <si>
    <t>Mexico</t>
  </si>
  <si>
    <t>Iran</t>
  </si>
  <si>
    <t>Indonesia</t>
  </si>
  <si>
    <t>Population</t>
  </si>
  <si>
    <t>cases</t>
  </si>
  <si>
    <t>SUM of Recovered</t>
  </si>
  <si>
    <t>SUM of Deaths</t>
  </si>
  <si>
    <t>SUM of population</t>
  </si>
  <si>
    <t>SUM of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</si>
</sst>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Recovered vs. country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5'!$A$2:$A$14</c:f>
            </c:strRef>
          </c:cat>
          <c:val>
            <c:numRef>
              <c:f>'Pivot Table 5'!$B$2:$B$14</c:f>
              <c:numCache/>
            </c:numRef>
          </c:val>
        </c:ser>
        <c:overlap val="100"/>
        <c:axId val="396270329"/>
        <c:axId val="877579710"/>
      </c:barChart>
      <c:catAx>
        <c:axId val="396270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579710"/>
      </c:catAx>
      <c:valAx>
        <c:axId val="877579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Recovered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270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Deaths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4'!$B$1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Pt>
            <c:idx val="87"/>
            <c:spPr>
              <a:solidFill>
                <a:srgbClr val="891525"/>
              </a:solidFill>
            </c:spPr>
          </c:dPt>
          <c:dPt>
            <c:idx val="88"/>
            <c:spPr>
              <a:solidFill>
                <a:srgbClr val="FFD22C"/>
              </a:solidFill>
            </c:spPr>
          </c:dPt>
          <c:dPt>
            <c:idx val="89"/>
            <c:spPr>
              <a:solidFill>
                <a:srgbClr val="4FD2B5"/>
              </a:solidFill>
            </c:spPr>
          </c:dPt>
          <c:dPt>
            <c:idx val="90"/>
            <c:spPr>
              <a:solidFill>
                <a:srgbClr val="95AA26"/>
              </a:solidFill>
            </c:spPr>
          </c:dPt>
          <c:dPt>
            <c:idx val="91"/>
            <c:spPr>
              <a:solidFill>
                <a:srgbClr val="4991C2"/>
              </a:solidFill>
            </c:spPr>
          </c:dPt>
          <c:dPt>
            <c:idx val="92"/>
            <c:spPr>
              <a:solidFill>
                <a:srgbClr val="0DEA6E"/>
              </a:solidFill>
            </c:spPr>
          </c:dPt>
          <c:dPt>
            <c:idx val="93"/>
            <c:spPr>
              <a:solidFill>
                <a:srgbClr val="C630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6C7"/>
              </a:solidFill>
            </c:spPr>
          </c:dPt>
          <c:dPt>
            <c:idx val="96"/>
            <c:spPr>
              <a:solidFill>
                <a:srgbClr val="CDCF29"/>
              </a:solidFill>
            </c:spPr>
          </c:dPt>
          <c:dPt>
            <c:idx val="97"/>
            <c:spPr>
              <a:solidFill>
                <a:srgbClr val="4FC9FF"/>
              </a:solidFill>
            </c:spPr>
          </c:dPt>
          <c:dPt>
            <c:idx val="98"/>
            <c:spPr>
              <a:solidFill>
                <a:srgbClr val="0EFEB9"/>
              </a:solidFill>
            </c:spPr>
          </c:dPt>
          <c:dPt>
            <c:idx val="99"/>
            <c:spPr>
              <a:solidFill>
                <a:srgbClr val="024A8D"/>
              </a:solidFill>
            </c:spPr>
          </c:dPt>
          <c:dPt>
            <c:idx val="100"/>
            <c:spPr>
              <a:solidFill>
                <a:srgbClr val="FF2AC4"/>
              </a:solidFill>
            </c:spPr>
          </c:dPt>
          <c:dPt>
            <c:idx val="101"/>
            <c:spPr>
              <a:solidFill>
                <a:srgbClr val="BEFA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23B"/>
              </a:solidFill>
            </c:spPr>
          </c:dPt>
          <c:dPt>
            <c:idx val="104"/>
            <c:spPr>
              <a:solidFill>
                <a:srgbClr val="0F1204"/>
              </a:solidFill>
            </c:spPr>
          </c:dPt>
          <c:dPt>
            <c:idx val="105"/>
            <c:spPr>
              <a:solidFill>
                <a:srgbClr val="3F64C0"/>
              </a:solidFill>
            </c:spPr>
          </c:dPt>
          <c:dPt>
            <c:idx val="106"/>
            <c:spPr>
              <a:solidFill>
                <a:srgbClr val="FF5610"/>
              </a:solidFill>
            </c:spPr>
          </c:dPt>
          <c:dPt>
            <c:idx val="107"/>
            <c:spPr>
              <a:solidFill>
                <a:srgbClr val="F60EE9"/>
              </a:solidFill>
            </c:spPr>
          </c:dPt>
          <c:dPt>
            <c:idx val="108"/>
            <c:spPr>
              <a:solidFill>
                <a:srgbClr val="3F182F"/>
              </a:solidFill>
            </c:spPr>
          </c:dPt>
          <c:dPt>
            <c:idx val="109"/>
            <c:spPr>
              <a:solidFill>
                <a:srgbClr val="5B3A78"/>
              </a:solidFill>
            </c:spPr>
          </c:dPt>
          <c:dPt>
            <c:idx val="110"/>
            <c:spPr>
              <a:solidFill>
                <a:srgbClr val="11264F"/>
              </a:solidFill>
            </c:spPr>
          </c:dPt>
          <c:dPt>
            <c:idx val="111"/>
            <c:spPr>
              <a:solidFill>
                <a:srgbClr val="7C7EF4"/>
              </a:solidFill>
            </c:spPr>
          </c:dPt>
          <c:dPt>
            <c:idx val="112"/>
            <c:spPr>
              <a:solidFill>
                <a:srgbClr val="FF815D"/>
              </a:solidFill>
            </c:spPr>
          </c:dPt>
          <c:dPt>
            <c:idx val="113"/>
            <c:spPr>
              <a:solidFill>
                <a:srgbClr val="2D21FA"/>
              </a:solidFill>
            </c:spPr>
          </c:dPt>
          <c:dPt>
            <c:idx val="114"/>
            <c:spPr>
              <a:solidFill>
                <a:srgbClr val="773C33"/>
              </a:solidFill>
            </c:spPr>
          </c:dPt>
          <c:dPt>
            <c:idx val="115"/>
            <c:spPr>
              <a:solidFill>
                <a:srgbClr val="6273B4"/>
              </a:solidFill>
            </c:spPr>
          </c:dPt>
          <c:dPt>
            <c:idx val="116"/>
            <c:spPr>
              <a:solidFill>
                <a:srgbClr val="123A9B"/>
              </a:solidFill>
            </c:spPr>
          </c:dPt>
          <c:dPt>
            <c:idx val="117"/>
            <c:spPr>
              <a:solidFill>
                <a:srgbClr val="B998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5350B"/>
              </a:solidFill>
            </c:spPr>
          </c:dPt>
          <c:dPt>
            <c:idx val="120"/>
            <c:spPr>
              <a:solidFill>
                <a:srgbClr val="B06136"/>
              </a:solidFill>
            </c:spPr>
          </c:dPt>
          <c:dPt>
            <c:idx val="121"/>
            <c:spPr>
              <a:solidFill>
                <a:srgbClr val="68ABF1"/>
              </a:solidFill>
            </c:spPr>
          </c:dPt>
          <c:dPt>
            <c:idx val="122"/>
            <c:spPr>
              <a:solidFill>
                <a:srgbClr val="134EE6"/>
              </a:solidFill>
            </c:spPr>
          </c:dPt>
          <c:dPt>
            <c:idx val="123"/>
            <c:spPr>
              <a:solidFill>
                <a:srgbClr val="F6B25B"/>
              </a:solidFill>
            </c:spPr>
          </c:dPt>
          <c:dPt>
            <c:idx val="124"/>
            <c:spPr>
              <a:solidFill>
                <a:srgbClr val="FFD9F5"/>
              </a:solidFill>
            </c:spPr>
          </c:dPt>
          <c:dPt>
            <c:idx val="125"/>
            <c:spPr>
              <a:solidFill>
                <a:srgbClr val="9C491C"/>
              </a:solidFill>
            </c:spPr>
          </c:dPt>
          <c:dPt>
            <c:idx val="126"/>
            <c:spPr>
              <a:solidFill>
                <a:srgbClr val="E98639"/>
              </a:solidFill>
            </c:spPr>
          </c:dPt>
          <c:dPt>
            <c:idx val="127"/>
            <c:spPr>
              <a:solidFill>
                <a:srgbClr val="6EE32E"/>
              </a:solidFill>
            </c:spPr>
          </c:dPt>
          <c:dPt>
            <c:idx val="128"/>
            <c:spPr>
              <a:solidFill>
                <a:srgbClr val="1462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541"/>
              </a:solidFill>
            </c:spPr>
          </c:dPt>
          <c:dPt>
            <c:idx val="131"/>
            <c:spPr>
              <a:solidFill>
                <a:srgbClr val="D45D2D"/>
              </a:solidFill>
            </c:spPr>
          </c:dPt>
          <c:dPt>
            <c:idx val="132"/>
            <c:spPr>
              <a:solidFill>
                <a:srgbClr val="21AA3D"/>
              </a:solidFill>
            </c:spPr>
          </c:dPt>
          <c:dPt>
            <c:idx val="133"/>
            <c:spPr>
              <a:solidFill>
                <a:srgbClr val="751C6A"/>
              </a:solidFill>
            </c:spPr>
          </c:dPt>
          <c:dPt>
            <c:idx val="134"/>
            <c:spPr>
              <a:solidFill>
                <a:srgbClr val="15767D"/>
              </a:solidFill>
            </c:spPr>
          </c:dPt>
          <c:dPt>
            <c:idx val="135"/>
            <c:spPr>
              <a:solidFill>
                <a:srgbClr val="70E6C2"/>
              </a:solidFill>
            </c:spPr>
          </c:dPt>
          <c:dPt>
            <c:idx val="136"/>
            <c:spPr>
              <a:solidFill>
                <a:srgbClr val="FF318D"/>
              </a:solidFill>
            </c:spPr>
          </c:dPt>
          <c:dPt>
            <c:idx val="137"/>
            <c:spPr>
              <a:solidFill>
                <a:srgbClr val="0B713E"/>
              </a:solidFill>
            </c:spPr>
          </c:dPt>
          <c:dPt>
            <c:idx val="138"/>
            <c:spPr>
              <a:solidFill>
                <a:srgbClr val="5ACF40"/>
              </a:solidFill>
            </c:spPr>
          </c:dPt>
          <c:dPt>
            <c:idx val="139"/>
            <c:spPr>
              <a:solidFill>
                <a:srgbClr val="7B54A7"/>
              </a:solidFill>
            </c:spPr>
          </c:dPt>
          <c:dPt>
            <c:idx val="140"/>
            <c:spPr>
              <a:solidFill>
                <a:srgbClr val="178AC8"/>
              </a:solidFill>
            </c:spPr>
          </c:dPt>
          <c:dPt>
            <c:idx val="141"/>
            <c:spPr>
              <a:solidFill>
                <a:srgbClr val="AD00F6"/>
              </a:solidFill>
            </c:spPr>
          </c:dPt>
          <c:dPt>
            <c:idx val="142"/>
            <c:spPr>
              <a:solidFill>
                <a:srgbClr val="FF5CDA"/>
              </a:solidFill>
            </c:spPr>
          </c:dPt>
          <c:dPt>
            <c:idx val="143"/>
            <c:spPr>
              <a:solidFill>
                <a:srgbClr val="4384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18DE3"/>
              </a:solidFill>
            </c:spPr>
          </c:dPt>
          <c:dPt>
            <c:idx val="146"/>
            <c:spPr>
              <a:solidFill>
                <a:srgbClr val="189E13"/>
              </a:solidFill>
            </c:spPr>
          </c:dPt>
          <c:dPt>
            <c:idx val="147"/>
            <c:spPr>
              <a:solidFill>
                <a:srgbClr val="EA1A29"/>
              </a:solidFill>
            </c:spPr>
          </c:dPt>
          <c:dPt>
            <c:idx val="148"/>
            <c:spPr>
              <a:solidFill>
                <a:srgbClr val="FF8826"/>
              </a:solidFill>
            </c:spPr>
          </c:dPt>
          <c:dPt>
            <c:idx val="149"/>
            <c:spPr>
              <a:solidFill>
                <a:srgbClr val="7A9860"/>
              </a:solidFill>
            </c:spPr>
          </c:dPt>
          <c:dPt>
            <c:idx val="150"/>
            <c:spPr>
              <a:solidFill>
                <a:srgbClr val="CC1847"/>
              </a:solidFill>
            </c:spPr>
          </c:dPt>
          <c:dPt>
            <c:idx val="151"/>
            <c:spPr>
              <a:solidFill>
                <a:srgbClr val="88C520"/>
              </a:solidFill>
            </c:spPr>
          </c:dPt>
          <c:dPt>
            <c:idx val="152"/>
            <c:spPr>
              <a:solidFill>
                <a:srgbClr val="19B3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472"/>
              </a:solidFill>
            </c:spPr>
          </c:dPt>
          <c:dPt>
            <c:idx val="155"/>
            <c:spPr>
              <a:solidFill>
                <a:srgbClr val="B2AC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EFD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0BE"/>
              </a:solidFill>
            </c:spPr>
          </c:dPt>
          <c:dPt>
            <c:idx val="161"/>
            <c:spPr>
              <a:solidFill>
                <a:srgbClr val="E9C0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43699"/>
              </a:solidFill>
            </c:spPr>
          </c:dPt>
          <c:dPt>
            <c:idx val="164"/>
            <c:spPr>
              <a:solidFill>
                <a:srgbClr val="1BDBF5"/>
              </a:solidFill>
            </c:spPr>
          </c:dPt>
          <c:dPt>
            <c:idx val="165"/>
            <c:spPr>
              <a:solidFill>
                <a:srgbClr val="A069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1D494"/>
              </a:solidFill>
            </c:spPr>
          </c:dPt>
          <c:dPt>
            <c:idx val="168"/>
            <c:spPr>
              <a:solidFill>
                <a:srgbClr val="768650"/>
              </a:solidFill>
            </c:spPr>
          </c:dPt>
          <c:dPt>
            <c:idx val="169"/>
            <c:spPr>
              <a:solidFill>
                <a:srgbClr val="9A6ED6"/>
              </a:solidFill>
            </c:spPr>
          </c:dPt>
          <c:dPt>
            <c:idx val="170"/>
            <c:spPr>
              <a:solidFill>
                <a:srgbClr val="1DEF40"/>
              </a:solidFill>
            </c:spPr>
          </c:dPt>
          <c:dPt>
            <c:idx val="171"/>
            <c:spPr>
              <a:solidFill>
                <a:srgbClr val="DD83F8"/>
              </a:solidFill>
            </c:spPr>
          </c:dPt>
          <c:dPt>
            <c:idx val="172"/>
            <c:spPr>
              <a:solidFill>
                <a:srgbClr val="FF3757"/>
              </a:solidFill>
            </c:spPr>
          </c:dPt>
          <c:dPt>
            <c:idx val="173"/>
            <c:spPr>
              <a:solidFill>
                <a:srgbClr val="58E7A5"/>
              </a:solidFill>
            </c:spPr>
          </c:dPt>
          <c:dPt>
            <c:idx val="174"/>
            <c:spPr>
              <a:solidFill>
                <a:srgbClr val="AEAA54"/>
              </a:solidFill>
            </c:spPr>
          </c:dPt>
          <c:dPt>
            <c:idx val="175"/>
            <c:spPr>
              <a:solidFill>
                <a:srgbClr val="A1A712"/>
              </a:solidFill>
            </c:spPr>
          </c:dPt>
          <c:dPt>
            <c:idx val="176"/>
            <c:spPr>
              <a:solidFill>
                <a:srgbClr val="1E038C"/>
              </a:solidFill>
            </c:spPr>
          </c:dPt>
          <c:dPt>
            <c:idx val="177"/>
            <c:spPr>
              <a:solidFill>
                <a:srgbClr val="1A9D2B"/>
              </a:solidFill>
            </c:spPr>
          </c:dPt>
          <c:dPt>
            <c:idx val="178"/>
            <c:spPr>
              <a:solidFill>
                <a:srgbClr val="FF63A3"/>
              </a:solidFill>
            </c:spPr>
          </c:dPt>
          <c:dPt>
            <c:idx val="179"/>
            <c:spPr>
              <a:solidFill>
                <a:srgbClr val="90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7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0F45A"/>
              </a:solidFill>
            </c:spPr>
          </c:dPt>
          <c:dPt>
            <c:idx val="187"/>
            <c:spPr>
              <a:solidFill>
                <a:srgbClr val="AD178C"/>
              </a:solidFill>
            </c:spPr>
          </c:dPt>
          <c:dPt>
            <c:idx val="188"/>
            <c:spPr>
              <a:solidFill>
                <a:srgbClr val="202B22"/>
              </a:solidFill>
            </c:spPr>
          </c:dPt>
          <c:dPt>
            <c:idx val="189"/>
            <c:spPr>
              <a:solidFill>
                <a:srgbClr val="94D1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8185E"/>
              </a:solidFill>
            </c:spPr>
          </c:dPt>
          <c:dPt>
            <c:idx val="193"/>
            <c:spPr>
              <a:solidFill>
                <a:srgbClr val="B450C8"/>
              </a:solidFill>
            </c:spPr>
          </c:dPt>
          <c:dPt>
            <c:idx val="194"/>
            <c:spPr>
              <a:solidFill>
                <a:srgbClr val="213F6E"/>
              </a:solidFill>
            </c:spPr>
          </c:dPt>
          <c:dPt>
            <c:idx val="195"/>
            <c:spPr>
              <a:solidFill>
                <a:srgbClr val="D1EBC6"/>
              </a:solidFill>
            </c:spPr>
          </c:dPt>
          <c:dPt>
            <c:idx val="196"/>
            <c:spPr>
              <a:solidFill>
                <a:srgbClr val="FFE787"/>
              </a:solidFill>
            </c:spPr>
          </c:dPt>
          <c:dPt>
            <c:idx val="197"/>
            <c:spPr>
              <a:solidFill>
                <a:srgbClr val="3637E9"/>
              </a:solidFill>
            </c:spPr>
          </c:dPt>
          <c:dPt>
            <c:idx val="198"/>
            <c:spPr>
              <a:solidFill>
                <a:srgbClr val="913D61"/>
              </a:solidFill>
            </c:spPr>
          </c:dPt>
          <c:dPt>
            <c:idx val="199"/>
            <c:spPr>
              <a:solidFill>
                <a:srgbClr val="BA8805"/>
              </a:solidFill>
            </c:spPr>
          </c:dPt>
          <c:dPt>
            <c:idx val="200"/>
            <c:spPr>
              <a:solidFill>
                <a:srgbClr val="2353B9"/>
              </a:solidFill>
            </c:spPr>
          </c:dPt>
          <c:dPt>
            <c:idx val="201"/>
            <c:spPr>
              <a:solidFill>
                <a:srgbClr val="0E05FA"/>
              </a:solidFill>
            </c:spPr>
          </c:dPt>
          <c:dPt>
            <c:idx val="202"/>
            <c:spPr>
              <a:solidFill>
                <a:srgbClr val="FF12D4"/>
              </a:solidFill>
            </c:spPr>
          </c:dPt>
          <c:dPt>
            <c:idx val="203"/>
            <c:spPr>
              <a:solidFill>
                <a:srgbClr val="6D4AFA"/>
              </a:solidFill>
            </c:spPr>
          </c:dPt>
          <c:dPt>
            <c:idx val="204"/>
            <c:spPr>
              <a:solidFill>
                <a:srgbClr val="CA6164"/>
              </a:solidFill>
            </c:spPr>
          </c:dPt>
          <c:dPt>
            <c:idx val="205"/>
            <c:spPr>
              <a:solidFill>
                <a:srgbClr val="C0C141"/>
              </a:solidFill>
            </c:spPr>
          </c:dPt>
          <c:dPt>
            <c:idx val="206"/>
            <c:spPr>
              <a:solidFill>
                <a:srgbClr val="246704"/>
              </a:solidFill>
            </c:spPr>
          </c:dPt>
          <c:dPt>
            <c:idx val="207"/>
            <c:spPr>
              <a:solidFill>
                <a:srgbClr val="4B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55E0B"/>
              </a:solidFill>
            </c:spPr>
          </c:dPt>
          <c:dPt>
            <c:idx val="210"/>
            <c:spPr>
              <a:solidFill>
                <a:srgbClr val="0386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57C50"/>
              </a:solidFill>
            </c:spPr>
          </c:dPt>
          <c:dPt>
            <c:idx val="213"/>
            <c:spPr>
              <a:solidFill>
                <a:srgbClr val="883A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D721D"/>
              </a:solidFill>
            </c:spPr>
          </c:dPt>
          <c:dPt>
            <c:idx val="216"/>
            <c:spPr>
              <a:solidFill>
                <a:srgbClr val="3BAB6B"/>
              </a:solidFill>
            </c:spPr>
          </c:dPt>
          <c:dPt>
            <c:idx val="217"/>
            <c:spPr>
              <a:solidFill>
                <a:srgbClr val="CD31BB"/>
              </a:solidFill>
            </c:spPr>
          </c:dPt>
          <c:dPt>
            <c:idx val="218"/>
            <c:spPr>
              <a:solidFill>
                <a:srgbClr val="26909B"/>
              </a:solidFill>
            </c:spPr>
          </c:dPt>
          <c:dPt>
            <c:idx val="219"/>
            <c:spPr>
              <a:solidFill>
                <a:srgbClr val="C45495"/>
              </a:solidFill>
            </c:spPr>
          </c:dPt>
          <c:dPt>
            <c:idx val="220"/>
            <c:spPr>
              <a:solidFill>
                <a:srgbClr val="FF96B8"/>
              </a:solidFill>
            </c:spPr>
          </c:dPt>
          <c:dPt>
            <c:idx val="221"/>
            <c:spPr>
              <a:solidFill>
                <a:srgbClr val="14862E"/>
              </a:solidFill>
            </c:spPr>
          </c:dPt>
          <c:dPt>
            <c:idx val="222"/>
            <c:spPr>
              <a:solidFill>
                <a:srgbClr val="74CF6E"/>
              </a:solidFill>
            </c:spPr>
          </c:dPt>
          <c:dPt>
            <c:idx val="223"/>
            <c:spPr>
              <a:solidFill>
                <a:srgbClr val="D36AF7"/>
              </a:solidFill>
            </c:spPr>
          </c:dPt>
          <c:dPt>
            <c:idx val="224"/>
            <c:spPr>
              <a:solidFill>
                <a:srgbClr val="27A4E6"/>
              </a:solidFill>
            </c:spPr>
          </c:dPt>
          <c:dPt>
            <c:idx val="225"/>
            <c:spPr>
              <a:solidFill>
                <a:srgbClr val="016EC8"/>
              </a:solidFill>
            </c:spPr>
          </c:dPt>
          <c:dPt>
            <c:idx val="226"/>
            <c:spPr>
              <a:solidFill>
                <a:srgbClr val="FFC204"/>
              </a:solidFill>
            </c:spPr>
          </c:dPt>
          <c:dPt>
            <c:idx val="227"/>
            <c:spPr>
              <a:solidFill>
                <a:srgbClr val="4C9A3F"/>
              </a:solidFill>
            </c:spPr>
          </c:dPt>
          <c:dPt>
            <c:idx val="228"/>
            <c:spPr>
              <a:solidFill>
                <a:srgbClr val="ADF471"/>
              </a:solidFill>
            </c:spPr>
          </c:dPt>
          <c:dPt>
            <c:idx val="229"/>
            <c:spPr>
              <a:solidFill>
                <a:srgbClr val="D9A234"/>
              </a:solidFill>
            </c:spPr>
          </c:dPt>
          <c:dPt>
            <c:idx val="230"/>
            <c:spPr>
              <a:solidFill>
                <a:srgbClr val="29B831"/>
              </a:solidFill>
            </c:spPr>
          </c:dPt>
          <c:dPt>
            <c:idx val="231"/>
            <c:spPr>
              <a:solidFill>
                <a:srgbClr val="3E88FC"/>
              </a:solidFill>
            </c:spPr>
          </c:dPt>
          <c:dPt>
            <c:idx val="232"/>
            <c:spPr>
              <a:solidFill>
                <a:srgbClr val="FFED51"/>
              </a:solidFill>
            </c:spPr>
          </c:dPt>
          <c:dPt>
            <c:idx val="233"/>
            <c:spPr>
              <a:solidFill>
                <a:srgbClr val="83AD50"/>
              </a:solidFill>
            </c:spPr>
          </c:dPt>
          <c:dPt>
            <c:idx val="234"/>
            <c:spPr>
              <a:solidFill>
                <a:srgbClr val="E51875"/>
              </a:solidFill>
            </c:spPr>
          </c:dPt>
          <c:dPt>
            <c:idx val="235"/>
            <c:spPr>
              <a:solidFill>
                <a:srgbClr val="E0DB70"/>
              </a:solidFill>
            </c:spPr>
          </c:dPt>
          <c:dPt>
            <c:idx val="236"/>
            <c:spPr>
              <a:solidFill>
                <a:srgbClr val="2ACC7D"/>
              </a:solidFill>
            </c:spPr>
          </c:dPt>
          <c:dPt>
            <c:idx val="237"/>
            <c:spPr>
              <a:solidFill>
                <a:srgbClr val="7BA22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4'!$A$2:$A$239</c:f>
            </c:strRef>
          </c:cat>
          <c:val>
            <c:numRef>
              <c:f>'Pivot Table 4'!$B$2:$B$239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population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3'!$B$1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Pt>
            <c:idx val="87"/>
            <c:spPr>
              <a:solidFill>
                <a:srgbClr val="891525"/>
              </a:solidFill>
            </c:spPr>
          </c:dPt>
          <c:dPt>
            <c:idx val="88"/>
            <c:spPr>
              <a:solidFill>
                <a:srgbClr val="FFD22C"/>
              </a:solidFill>
            </c:spPr>
          </c:dPt>
          <c:dPt>
            <c:idx val="89"/>
            <c:spPr>
              <a:solidFill>
                <a:srgbClr val="4FD2B5"/>
              </a:solidFill>
            </c:spPr>
          </c:dPt>
          <c:dPt>
            <c:idx val="90"/>
            <c:spPr>
              <a:solidFill>
                <a:srgbClr val="95AA26"/>
              </a:solidFill>
            </c:spPr>
          </c:dPt>
          <c:dPt>
            <c:idx val="91"/>
            <c:spPr>
              <a:solidFill>
                <a:srgbClr val="4991C2"/>
              </a:solidFill>
            </c:spPr>
          </c:dPt>
          <c:dPt>
            <c:idx val="92"/>
            <c:spPr>
              <a:solidFill>
                <a:srgbClr val="0DEA6E"/>
              </a:solidFill>
            </c:spPr>
          </c:dPt>
          <c:dPt>
            <c:idx val="93"/>
            <c:spPr>
              <a:solidFill>
                <a:srgbClr val="C630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6C7"/>
              </a:solidFill>
            </c:spPr>
          </c:dPt>
          <c:dPt>
            <c:idx val="96"/>
            <c:spPr>
              <a:solidFill>
                <a:srgbClr val="CDCF29"/>
              </a:solidFill>
            </c:spPr>
          </c:dPt>
          <c:dPt>
            <c:idx val="97"/>
            <c:spPr>
              <a:solidFill>
                <a:srgbClr val="4FC9FF"/>
              </a:solidFill>
            </c:spPr>
          </c:dPt>
          <c:dPt>
            <c:idx val="98"/>
            <c:spPr>
              <a:solidFill>
                <a:srgbClr val="0EFEB9"/>
              </a:solidFill>
            </c:spPr>
          </c:dPt>
          <c:dPt>
            <c:idx val="99"/>
            <c:spPr>
              <a:solidFill>
                <a:srgbClr val="024A8D"/>
              </a:solidFill>
            </c:spPr>
          </c:dPt>
          <c:dPt>
            <c:idx val="100"/>
            <c:spPr>
              <a:solidFill>
                <a:srgbClr val="FF2AC4"/>
              </a:solidFill>
            </c:spPr>
          </c:dPt>
          <c:dPt>
            <c:idx val="101"/>
            <c:spPr>
              <a:solidFill>
                <a:srgbClr val="BEFA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23B"/>
              </a:solidFill>
            </c:spPr>
          </c:dPt>
          <c:dPt>
            <c:idx val="104"/>
            <c:spPr>
              <a:solidFill>
                <a:srgbClr val="0F1204"/>
              </a:solidFill>
            </c:spPr>
          </c:dPt>
          <c:dPt>
            <c:idx val="105"/>
            <c:spPr>
              <a:solidFill>
                <a:srgbClr val="3F64C0"/>
              </a:solidFill>
            </c:spPr>
          </c:dPt>
          <c:dPt>
            <c:idx val="106"/>
            <c:spPr>
              <a:solidFill>
                <a:srgbClr val="FF5610"/>
              </a:solidFill>
            </c:spPr>
          </c:dPt>
          <c:dPt>
            <c:idx val="107"/>
            <c:spPr>
              <a:solidFill>
                <a:srgbClr val="F60EE9"/>
              </a:solidFill>
            </c:spPr>
          </c:dPt>
          <c:dPt>
            <c:idx val="108"/>
            <c:spPr>
              <a:solidFill>
                <a:srgbClr val="3F182F"/>
              </a:solidFill>
            </c:spPr>
          </c:dPt>
          <c:dPt>
            <c:idx val="109"/>
            <c:spPr>
              <a:solidFill>
                <a:srgbClr val="5B3A78"/>
              </a:solidFill>
            </c:spPr>
          </c:dPt>
          <c:dPt>
            <c:idx val="110"/>
            <c:spPr>
              <a:solidFill>
                <a:srgbClr val="11264F"/>
              </a:solidFill>
            </c:spPr>
          </c:dPt>
          <c:dPt>
            <c:idx val="111"/>
            <c:spPr>
              <a:solidFill>
                <a:srgbClr val="7C7EF4"/>
              </a:solidFill>
            </c:spPr>
          </c:dPt>
          <c:dPt>
            <c:idx val="112"/>
            <c:spPr>
              <a:solidFill>
                <a:srgbClr val="FF815D"/>
              </a:solidFill>
            </c:spPr>
          </c:dPt>
          <c:dPt>
            <c:idx val="113"/>
            <c:spPr>
              <a:solidFill>
                <a:srgbClr val="2D21FA"/>
              </a:solidFill>
            </c:spPr>
          </c:dPt>
          <c:dPt>
            <c:idx val="114"/>
            <c:spPr>
              <a:solidFill>
                <a:srgbClr val="773C33"/>
              </a:solidFill>
            </c:spPr>
          </c:dPt>
          <c:dPt>
            <c:idx val="115"/>
            <c:spPr>
              <a:solidFill>
                <a:srgbClr val="6273B4"/>
              </a:solidFill>
            </c:spPr>
          </c:dPt>
          <c:dPt>
            <c:idx val="116"/>
            <c:spPr>
              <a:solidFill>
                <a:srgbClr val="123A9B"/>
              </a:solidFill>
            </c:spPr>
          </c:dPt>
          <c:dPt>
            <c:idx val="117"/>
            <c:spPr>
              <a:solidFill>
                <a:srgbClr val="B998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5350B"/>
              </a:solidFill>
            </c:spPr>
          </c:dPt>
          <c:dPt>
            <c:idx val="120"/>
            <c:spPr>
              <a:solidFill>
                <a:srgbClr val="B06136"/>
              </a:solidFill>
            </c:spPr>
          </c:dPt>
          <c:dPt>
            <c:idx val="121"/>
            <c:spPr>
              <a:solidFill>
                <a:srgbClr val="68ABF1"/>
              </a:solidFill>
            </c:spPr>
          </c:dPt>
          <c:dPt>
            <c:idx val="122"/>
            <c:spPr>
              <a:solidFill>
                <a:srgbClr val="134EE6"/>
              </a:solidFill>
            </c:spPr>
          </c:dPt>
          <c:dPt>
            <c:idx val="123"/>
            <c:spPr>
              <a:solidFill>
                <a:srgbClr val="F6B25B"/>
              </a:solidFill>
            </c:spPr>
          </c:dPt>
          <c:dPt>
            <c:idx val="124"/>
            <c:spPr>
              <a:solidFill>
                <a:srgbClr val="FFD9F5"/>
              </a:solidFill>
            </c:spPr>
          </c:dPt>
          <c:dPt>
            <c:idx val="125"/>
            <c:spPr>
              <a:solidFill>
                <a:srgbClr val="9C491C"/>
              </a:solidFill>
            </c:spPr>
          </c:dPt>
          <c:dPt>
            <c:idx val="126"/>
            <c:spPr>
              <a:solidFill>
                <a:srgbClr val="E98639"/>
              </a:solidFill>
            </c:spPr>
          </c:dPt>
          <c:dPt>
            <c:idx val="127"/>
            <c:spPr>
              <a:solidFill>
                <a:srgbClr val="6EE32E"/>
              </a:solidFill>
            </c:spPr>
          </c:dPt>
          <c:dPt>
            <c:idx val="128"/>
            <c:spPr>
              <a:solidFill>
                <a:srgbClr val="1462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541"/>
              </a:solidFill>
            </c:spPr>
          </c:dPt>
          <c:dPt>
            <c:idx val="131"/>
            <c:spPr>
              <a:solidFill>
                <a:srgbClr val="D45D2D"/>
              </a:solidFill>
            </c:spPr>
          </c:dPt>
          <c:dPt>
            <c:idx val="132"/>
            <c:spPr>
              <a:solidFill>
                <a:srgbClr val="21AA3D"/>
              </a:solidFill>
            </c:spPr>
          </c:dPt>
          <c:dPt>
            <c:idx val="133"/>
            <c:spPr>
              <a:solidFill>
                <a:srgbClr val="751C6A"/>
              </a:solidFill>
            </c:spPr>
          </c:dPt>
          <c:dPt>
            <c:idx val="134"/>
            <c:spPr>
              <a:solidFill>
                <a:srgbClr val="15767D"/>
              </a:solidFill>
            </c:spPr>
          </c:dPt>
          <c:dPt>
            <c:idx val="135"/>
            <c:spPr>
              <a:solidFill>
                <a:srgbClr val="70E6C2"/>
              </a:solidFill>
            </c:spPr>
          </c:dPt>
          <c:dPt>
            <c:idx val="136"/>
            <c:spPr>
              <a:solidFill>
                <a:srgbClr val="FF318D"/>
              </a:solidFill>
            </c:spPr>
          </c:dPt>
          <c:dPt>
            <c:idx val="137"/>
            <c:spPr>
              <a:solidFill>
                <a:srgbClr val="0B713E"/>
              </a:solidFill>
            </c:spPr>
          </c:dPt>
          <c:dPt>
            <c:idx val="138"/>
            <c:spPr>
              <a:solidFill>
                <a:srgbClr val="5ACF40"/>
              </a:solidFill>
            </c:spPr>
          </c:dPt>
          <c:dPt>
            <c:idx val="139"/>
            <c:spPr>
              <a:solidFill>
                <a:srgbClr val="7B54A7"/>
              </a:solidFill>
            </c:spPr>
          </c:dPt>
          <c:dPt>
            <c:idx val="140"/>
            <c:spPr>
              <a:solidFill>
                <a:srgbClr val="178AC8"/>
              </a:solidFill>
            </c:spPr>
          </c:dPt>
          <c:dPt>
            <c:idx val="141"/>
            <c:spPr>
              <a:solidFill>
                <a:srgbClr val="AD00F6"/>
              </a:solidFill>
            </c:spPr>
          </c:dPt>
          <c:dPt>
            <c:idx val="142"/>
            <c:spPr>
              <a:solidFill>
                <a:srgbClr val="FF5CDA"/>
              </a:solidFill>
            </c:spPr>
          </c:dPt>
          <c:dPt>
            <c:idx val="143"/>
            <c:spPr>
              <a:solidFill>
                <a:srgbClr val="4384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18DE3"/>
              </a:solidFill>
            </c:spPr>
          </c:dPt>
          <c:dPt>
            <c:idx val="146"/>
            <c:spPr>
              <a:solidFill>
                <a:srgbClr val="189E13"/>
              </a:solidFill>
            </c:spPr>
          </c:dPt>
          <c:dPt>
            <c:idx val="147"/>
            <c:spPr>
              <a:solidFill>
                <a:srgbClr val="EA1A29"/>
              </a:solidFill>
            </c:spPr>
          </c:dPt>
          <c:dPt>
            <c:idx val="148"/>
            <c:spPr>
              <a:solidFill>
                <a:srgbClr val="FF8826"/>
              </a:solidFill>
            </c:spPr>
          </c:dPt>
          <c:dPt>
            <c:idx val="149"/>
            <c:spPr>
              <a:solidFill>
                <a:srgbClr val="7A9860"/>
              </a:solidFill>
            </c:spPr>
          </c:dPt>
          <c:dPt>
            <c:idx val="150"/>
            <c:spPr>
              <a:solidFill>
                <a:srgbClr val="CC1847"/>
              </a:solidFill>
            </c:spPr>
          </c:dPt>
          <c:dPt>
            <c:idx val="151"/>
            <c:spPr>
              <a:solidFill>
                <a:srgbClr val="88C520"/>
              </a:solidFill>
            </c:spPr>
          </c:dPt>
          <c:dPt>
            <c:idx val="152"/>
            <c:spPr>
              <a:solidFill>
                <a:srgbClr val="19B3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472"/>
              </a:solidFill>
            </c:spPr>
          </c:dPt>
          <c:dPt>
            <c:idx val="155"/>
            <c:spPr>
              <a:solidFill>
                <a:srgbClr val="B2AC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EFD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0BE"/>
              </a:solidFill>
            </c:spPr>
          </c:dPt>
          <c:dPt>
            <c:idx val="161"/>
            <c:spPr>
              <a:solidFill>
                <a:srgbClr val="E9C0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43699"/>
              </a:solidFill>
            </c:spPr>
          </c:dPt>
          <c:dPt>
            <c:idx val="164"/>
            <c:spPr>
              <a:solidFill>
                <a:srgbClr val="1BDBF5"/>
              </a:solidFill>
            </c:spPr>
          </c:dPt>
          <c:dPt>
            <c:idx val="165"/>
            <c:spPr>
              <a:solidFill>
                <a:srgbClr val="A069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1D494"/>
              </a:solidFill>
            </c:spPr>
          </c:dPt>
          <c:dPt>
            <c:idx val="168"/>
            <c:spPr>
              <a:solidFill>
                <a:srgbClr val="768650"/>
              </a:solidFill>
            </c:spPr>
          </c:dPt>
          <c:dPt>
            <c:idx val="169"/>
            <c:spPr>
              <a:solidFill>
                <a:srgbClr val="9A6ED6"/>
              </a:solidFill>
            </c:spPr>
          </c:dPt>
          <c:dPt>
            <c:idx val="170"/>
            <c:spPr>
              <a:solidFill>
                <a:srgbClr val="1DEF40"/>
              </a:solidFill>
            </c:spPr>
          </c:dPt>
          <c:dPt>
            <c:idx val="171"/>
            <c:spPr>
              <a:solidFill>
                <a:srgbClr val="DD83F8"/>
              </a:solidFill>
            </c:spPr>
          </c:dPt>
          <c:dPt>
            <c:idx val="172"/>
            <c:spPr>
              <a:solidFill>
                <a:srgbClr val="FF3757"/>
              </a:solidFill>
            </c:spPr>
          </c:dPt>
          <c:dPt>
            <c:idx val="173"/>
            <c:spPr>
              <a:solidFill>
                <a:srgbClr val="58E7A5"/>
              </a:solidFill>
            </c:spPr>
          </c:dPt>
          <c:dPt>
            <c:idx val="174"/>
            <c:spPr>
              <a:solidFill>
                <a:srgbClr val="AEAA54"/>
              </a:solidFill>
            </c:spPr>
          </c:dPt>
          <c:dPt>
            <c:idx val="175"/>
            <c:spPr>
              <a:solidFill>
                <a:srgbClr val="A1A712"/>
              </a:solidFill>
            </c:spPr>
          </c:dPt>
          <c:dPt>
            <c:idx val="176"/>
            <c:spPr>
              <a:solidFill>
                <a:srgbClr val="1E038C"/>
              </a:solidFill>
            </c:spPr>
          </c:dPt>
          <c:dPt>
            <c:idx val="177"/>
            <c:spPr>
              <a:solidFill>
                <a:srgbClr val="1A9D2B"/>
              </a:solidFill>
            </c:spPr>
          </c:dPt>
          <c:dPt>
            <c:idx val="178"/>
            <c:spPr>
              <a:solidFill>
                <a:srgbClr val="FF63A3"/>
              </a:solidFill>
            </c:spPr>
          </c:dPt>
          <c:dPt>
            <c:idx val="179"/>
            <c:spPr>
              <a:solidFill>
                <a:srgbClr val="90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7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0F45A"/>
              </a:solidFill>
            </c:spPr>
          </c:dPt>
          <c:dPt>
            <c:idx val="187"/>
            <c:spPr>
              <a:solidFill>
                <a:srgbClr val="AD178C"/>
              </a:solidFill>
            </c:spPr>
          </c:dPt>
          <c:dPt>
            <c:idx val="188"/>
            <c:spPr>
              <a:solidFill>
                <a:srgbClr val="202B22"/>
              </a:solidFill>
            </c:spPr>
          </c:dPt>
          <c:dPt>
            <c:idx val="189"/>
            <c:spPr>
              <a:solidFill>
                <a:srgbClr val="94D1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8185E"/>
              </a:solidFill>
            </c:spPr>
          </c:dPt>
          <c:dPt>
            <c:idx val="193"/>
            <c:spPr>
              <a:solidFill>
                <a:srgbClr val="B450C8"/>
              </a:solidFill>
            </c:spPr>
          </c:dPt>
          <c:dPt>
            <c:idx val="194"/>
            <c:spPr>
              <a:solidFill>
                <a:srgbClr val="213F6E"/>
              </a:solidFill>
            </c:spPr>
          </c:dPt>
          <c:dPt>
            <c:idx val="195"/>
            <c:spPr>
              <a:solidFill>
                <a:srgbClr val="D1EBC6"/>
              </a:solidFill>
            </c:spPr>
          </c:dPt>
          <c:dPt>
            <c:idx val="196"/>
            <c:spPr>
              <a:solidFill>
                <a:srgbClr val="FFE787"/>
              </a:solidFill>
            </c:spPr>
          </c:dPt>
          <c:dPt>
            <c:idx val="197"/>
            <c:spPr>
              <a:solidFill>
                <a:srgbClr val="3637E9"/>
              </a:solidFill>
            </c:spPr>
          </c:dPt>
          <c:dPt>
            <c:idx val="198"/>
            <c:spPr>
              <a:solidFill>
                <a:srgbClr val="913D61"/>
              </a:solidFill>
            </c:spPr>
          </c:dPt>
          <c:dPt>
            <c:idx val="199"/>
            <c:spPr>
              <a:solidFill>
                <a:srgbClr val="BA8805"/>
              </a:solidFill>
            </c:spPr>
          </c:dPt>
          <c:dPt>
            <c:idx val="200"/>
            <c:spPr>
              <a:solidFill>
                <a:srgbClr val="2353B9"/>
              </a:solidFill>
            </c:spPr>
          </c:dPt>
          <c:dPt>
            <c:idx val="201"/>
            <c:spPr>
              <a:solidFill>
                <a:srgbClr val="0E05FA"/>
              </a:solidFill>
            </c:spPr>
          </c:dPt>
          <c:dPt>
            <c:idx val="202"/>
            <c:spPr>
              <a:solidFill>
                <a:srgbClr val="FF12D4"/>
              </a:solidFill>
            </c:spPr>
          </c:dPt>
          <c:dPt>
            <c:idx val="203"/>
            <c:spPr>
              <a:solidFill>
                <a:srgbClr val="6D4AFA"/>
              </a:solidFill>
            </c:spPr>
          </c:dPt>
          <c:dPt>
            <c:idx val="204"/>
            <c:spPr>
              <a:solidFill>
                <a:srgbClr val="CA6164"/>
              </a:solidFill>
            </c:spPr>
          </c:dPt>
          <c:dPt>
            <c:idx val="205"/>
            <c:spPr>
              <a:solidFill>
                <a:srgbClr val="C0C141"/>
              </a:solidFill>
            </c:spPr>
          </c:dPt>
          <c:dPt>
            <c:idx val="206"/>
            <c:spPr>
              <a:solidFill>
                <a:srgbClr val="246704"/>
              </a:solidFill>
            </c:spPr>
          </c:dPt>
          <c:dPt>
            <c:idx val="207"/>
            <c:spPr>
              <a:solidFill>
                <a:srgbClr val="4B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55E0B"/>
              </a:solidFill>
            </c:spPr>
          </c:dPt>
          <c:dPt>
            <c:idx val="210"/>
            <c:spPr>
              <a:solidFill>
                <a:srgbClr val="0386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57C50"/>
              </a:solidFill>
            </c:spPr>
          </c:dPt>
          <c:dPt>
            <c:idx val="213"/>
            <c:spPr>
              <a:solidFill>
                <a:srgbClr val="883A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D721D"/>
              </a:solidFill>
            </c:spPr>
          </c:dPt>
          <c:dPt>
            <c:idx val="216"/>
            <c:spPr>
              <a:solidFill>
                <a:srgbClr val="3BAB6B"/>
              </a:solidFill>
            </c:spPr>
          </c:dPt>
          <c:dPt>
            <c:idx val="217"/>
            <c:spPr>
              <a:solidFill>
                <a:srgbClr val="CD31BB"/>
              </a:solidFill>
            </c:spPr>
          </c:dPt>
          <c:dPt>
            <c:idx val="218"/>
            <c:spPr>
              <a:solidFill>
                <a:srgbClr val="26909B"/>
              </a:solidFill>
            </c:spPr>
          </c:dPt>
          <c:dPt>
            <c:idx val="219"/>
            <c:spPr>
              <a:solidFill>
                <a:srgbClr val="C45495"/>
              </a:solidFill>
            </c:spPr>
          </c:dPt>
          <c:dPt>
            <c:idx val="220"/>
            <c:spPr>
              <a:solidFill>
                <a:srgbClr val="FF96B8"/>
              </a:solidFill>
            </c:spPr>
          </c:dPt>
          <c:dPt>
            <c:idx val="221"/>
            <c:spPr>
              <a:solidFill>
                <a:srgbClr val="14862E"/>
              </a:solidFill>
            </c:spPr>
          </c:dPt>
          <c:dPt>
            <c:idx val="222"/>
            <c:spPr>
              <a:solidFill>
                <a:srgbClr val="74CF6E"/>
              </a:solidFill>
            </c:spPr>
          </c:dPt>
          <c:dPt>
            <c:idx val="223"/>
            <c:spPr>
              <a:solidFill>
                <a:srgbClr val="D36AF7"/>
              </a:solidFill>
            </c:spPr>
          </c:dPt>
          <c:dPt>
            <c:idx val="224"/>
            <c:spPr>
              <a:solidFill>
                <a:srgbClr val="27A4E6"/>
              </a:solidFill>
            </c:spPr>
          </c:dPt>
          <c:dPt>
            <c:idx val="225"/>
            <c:spPr>
              <a:solidFill>
                <a:srgbClr val="016EC8"/>
              </a:solidFill>
            </c:spPr>
          </c:dPt>
          <c:dPt>
            <c:idx val="226"/>
            <c:spPr>
              <a:solidFill>
                <a:srgbClr val="FFC204"/>
              </a:solidFill>
            </c:spPr>
          </c:dPt>
          <c:dPt>
            <c:idx val="227"/>
            <c:spPr>
              <a:solidFill>
                <a:srgbClr val="4C9A3F"/>
              </a:solidFill>
            </c:spPr>
          </c:dPt>
          <c:dPt>
            <c:idx val="228"/>
            <c:spPr>
              <a:solidFill>
                <a:srgbClr val="ADF471"/>
              </a:solidFill>
            </c:spPr>
          </c:dPt>
          <c:dPt>
            <c:idx val="229"/>
            <c:spPr>
              <a:solidFill>
                <a:srgbClr val="D9A234"/>
              </a:solidFill>
            </c:spPr>
          </c:dPt>
          <c:dPt>
            <c:idx val="230"/>
            <c:spPr>
              <a:solidFill>
                <a:srgbClr val="29B831"/>
              </a:solidFill>
            </c:spPr>
          </c:dPt>
          <c:dPt>
            <c:idx val="231"/>
            <c:spPr>
              <a:solidFill>
                <a:srgbClr val="3E88FC"/>
              </a:solidFill>
            </c:spPr>
          </c:dPt>
          <c:dPt>
            <c:idx val="232"/>
            <c:spPr>
              <a:solidFill>
                <a:srgbClr val="FFED51"/>
              </a:solidFill>
            </c:spPr>
          </c:dPt>
          <c:dPt>
            <c:idx val="233"/>
            <c:spPr>
              <a:solidFill>
                <a:srgbClr val="83AD50"/>
              </a:solidFill>
            </c:spPr>
          </c:dPt>
          <c:dPt>
            <c:idx val="234"/>
            <c:spPr>
              <a:solidFill>
                <a:srgbClr val="E51875"/>
              </a:solidFill>
            </c:spPr>
          </c:dPt>
          <c:dPt>
            <c:idx val="235"/>
            <c:spPr>
              <a:solidFill>
                <a:srgbClr val="E0DB70"/>
              </a:solidFill>
            </c:spPr>
          </c:dPt>
          <c:dPt>
            <c:idx val="236"/>
            <c:spPr>
              <a:solidFill>
                <a:srgbClr val="2ACC7D"/>
              </a:solidFill>
            </c:spPr>
          </c:dPt>
          <c:dPt>
            <c:idx val="237"/>
            <c:spPr>
              <a:solidFill>
                <a:srgbClr val="7BA22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3'!$A$2:$A$239</c:f>
            </c:strRef>
          </c:cat>
          <c:val>
            <c:numRef>
              <c:f>'Pivot Table 3'!$B$2:$B$239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Deaths and SUM of Recovered</a:t>
            </a:r>
          </a:p>
        </c:rich>
      </c:tx>
      <c:overlay val="0"/>
    </c:title>
    <c:plotArea>
      <c:layout>
        <c:manualLayout>
          <c:xMode val="edge"/>
          <c:yMode val="edge"/>
          <c:x val="0.17994010416666667"/>
          <c:y val="0.1921383647798742"/>
          <c:w val="0.7891432291666666"/>
          <c:h val="0.4711707023248655"/>
        </c:manualLayout>
      </c:layout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2'!$A$2:$A$8</c:f>
            </c:strRef>
          </c:cat>
          <c:val>
            <c:numRef>
              <c:f>'Pivot Table 2'!$B$2:$B$8</c:f>
              <c:numCache/>
            </c:numRef>
          </c:val>
        </c:ser>
        <c:ser>
          <c:idx val="1"/>
          <c:order val="1"/>
          <c:tx>
            <c:strRef>
              <c:f>'Pivot Table 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2'!$A$2:$A$8</c:f>
            </c:strRef>
          </c:cat>
          <c:val>
            <c:numRef>
              <c:f>'Pivot Table 2'!$C$2:$C$8</c:f>
              <c:numCache/>
            </c:numRef>
          </c:val>
        </c:ser>
        <c:axId val="1358008005"/>
        <c:axId val="520307500"/>
      </c:barChart>
      <c:catAx>
        <c:axId val="1358008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continent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307500"/>
      </c:catAx>
      <c:valAx>
        <c:axId val="520307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08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1'!$A$2:$A$9</c:f>
            </c:strRef>
          </c:cat>
          <c:val>
            <c:numRef>
              <c:f>'Pivot Table 1'!$B$2:$B$9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4</xdr:row>
      <xdr:rowOff>47625</xdr:rowOff>
    </xdr:from>
    <xdr:ext cx="44100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0</xdr:rowOff>
    </xdr:from>
    <xdr:ext cx="47244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4</xdr:row>
      <xdr:rowOff>38100</xdr:rowOff>
    </xdr:from>
    <xdr:ext cx="47244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10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10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39" sheet="covid_19"/>
  </cacheSource>
  <cacheFields>
    <cacheField name="Primary Key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</sharedItems>
    </cacheField>
    <cacheField name="country" numFmtId="0">
      <sharedItems>
        <s v="Saint-Helena"/>
        <s v="Falkland-Islands"/>
        <s v="Montserrat"/>
        <s v="Diamond-Princess"/>
        <s v="Vatican-City"/>
        <s v="Western-Sahara"/>
        <s v="MS-Zaandam"/>
        <s v="China"/>
        <s v="Tokelau"/>
        <s v="Saint-Pierre-Miquelon"/>
        <s v="Tuvalu"/>
        <s v="Niue"/>
        <s v="Nicaragua"/>
        <s v="Tajikistan"/>
        <s v="Djibouti"/>
        <s v="Greenland"/>
        <s v="Eritrea"/>
        <s v="Niger"/>
        <s v="Equatorial-Guinea"/>
        <s v="Liberia"/>
        <s v="Nauru"/>
        <s v="Caribbean-Netherlands"/>
        <s v="Bermuda"/>
        <s v="Gambia"/>
        <s v="Grenada"/>
        <s v="Comoros"/>
        <s v="Guinea-Bissau"/>
        <s v="Chad"/>
        <s v="Vanuatu"/>
        <s v="Sint-Maarten"/>
        <s v="Wallis-and-Futuna"/>
        <s v="St-Barth"/>
        <s v="Saint-Kitts-and-Nevis"/>
        <s v="Timor-Leste"/>
        <s v="Kiribati"/>
        <s v="Burkina-Faso"/>
        <s v="Liechtenstein"/>
        <s v="Gibraltar"/>
        <s v="South-Sudan"/>
        <s v="Monaco"/>
        <s v="Samoa"/>
        <s v="Tonga"/>
        <s v="Marshall-Islands"/>
        <s v="Dominica"/>
        <s v="CAR"/>
        <s v="Saint-Martin"/>
        <s v="Yemen"/>
        <s v="St-Vincent-Grenadines"/>
        <s v="Antigua-and-Barbuda"/>
        <s v="Sierra-Leone"/>
        <s v="British-Virgin-Islands"/>
        <s v="Cook-Islands"/>
        <s v="Sao-Tome-and-Principe"/>
        <s v="Turks-and-Caicos"/>
        <s v="Palau"/>
        <s v="Anguilla"/>
        <s v="Cura&amp;ccedil;ao"/>
        <s v="Isle-of-Man"/>
        <s v="Cayman-Islands"/>
        <s v="Congo"/>
        <s v="Somalia"/>
        <s v="Mayotte"/>
        <s v="Bahamas"/>
        <s v="Aruba"/>
        <s v="Madagascar"/>
        <s v="Cabo-Verde"/>
        <s v="Sudan"/>
        <s v="Mauritania"/>
        <s v="Bhutan"/>
        <s v="Syria"/>
        <s v="Burundi"/>
        <s v="Seychelles"/>
        <s v="Gabon"/>
        <s v="Andorra"/>
        <s v="Papua-New-Guinea"/>
        <s v="Tanzania"/>
        <s v="Mauritius"/>
        <s v="Togo"/>
        <s v="Guinea"/>
        <s v="Lesotho"/>
        <s v="Haiti"/>
        <s v="Faeroe-Islands"/>
        <s v="Mali"/>
        <s v="Saint-Lucia"/>
        <s v="Benin"/>
        <s v="Macao"/>
        <s v="Micronesia"/>
        <s v="San-Marino"/>
        <s v="Solomon-Islands"/>
        <s v="French-Guiana"/>
        <s v="Channel-Islands"/>
        <s v="Kyrgyzstan"/>
        <s v="Fiji"/>
        <s v="Suriname"/>
        <s v="Guadeloupe"/>
        <s v="El-Salvador"/>
        <s v="Trinidad-and-Tobago"/>
        <s v="Maldives"/>
        <s v="Namibia"/>
        <s v="Uganda"/>
        <s v="Ghana"/>
        <s v="Jamaica"/>
        <s v="Cambodia"/>
        <s v="Rwanda"/>
        <s v="Cameroon"/>
        <s v="Malta"/>
        <s v="Barbados"/>
        <s v="Angola"/>
        <s v="DRC"/>
        <s v="Malawi"/>
        <s v="Senegal"/>
        <s v="Ivory-Coast"/>
        <s v="New-Caledonia"/>
        <s v="French-Polynesia"/>
        <s v="Eswatini"/>
        <s v="Guyana"/>
        <s v="Belize"/>
        <s v="Belarus"/>
        <s v="Venezuela"/>
        <s v="Egypt"/>
        <s v="Uzbekistan"/>
        <s v="Qatar"/>
        <s v="Ecuador"/>
        <s v="UAE"/>
        <s v="Panama"/>
        <s v="Uruguay"/>
        <s v="Mongolia"/>
        <s v="Nepal"/>
        <s v="Latvia"/>
        <s v="Saudi-Arabia"/>
        <s v="Paraguay"/>
        <s v="Azerbaijan"/>
        <s v="Bahrain"/>
        <s v="Cyprus"/>
        <s v="Dominican-Republic"/>
        <s v="Sri-Lanka"/>
        <s v="Kuwait"/>
        <s v="Myanmar"/>
        <s v="Moldova"/>
        <s v="Estonia"/>
        <s v="Palestine"/>
        <s v="Libya"/>
        <s v="Ethiopia"/>
        <s v="R&amp;eacute;union"/>
        <s v="Honduras"/>
        <s v="Armenia"/>
        <s v="Bosnia-and-Herzegovina"/>
        <s v="Oman"/>
        <s v="Luxembourg"/>
        <s v="North-Macedonia"/>
        <s v="Zambia"/>
        <s v="Kenya"/>
        <s v="Brunei"/>
        <s v="Albania"/>
        <s v="Botswana"/>
        <s v="Montenegro"/>
        <s v="Algeria"/>
        <s v="Nigeria"/>
        <s v="Zimbabwe"/>
        <s v="Afghanistan"/>
        <s v="Mozambique"/>
        <s v="Martinique"/>
        <s v="Laos"/>
        <s v="Iceland"/>
        <s v="DPRK"/>
        <s v="Jordan"/>
        <s v="South-Africa"/>
        <s v="Kazakhstan"/>
        <s v="Ukraine"/>
        <s v="Poland"/>
        <s v="Colombia"/>
        <s v="Greece"/>
        <s v="Austria"/>
        <s v="Portugal"/>
        <s v="Chile"/>
        <s v="Malaysia"/>
        <s v="Canada"/>
        <s v="Belgium"/>
        <s v="Israel"/>
        <s v="Thailand"/>
        <s v="Czechia"/>
        <s v="Peru"/>
        <s v="Switzerland"/>
        <s v="Philippines"/>
        <s v="Romania"/>
        <s v="Denmark"/>
        <s v="Singapore"/>
        <s v="Hong-Kong"/>
        <s v="Sweden"/>
        <s v="New-Zealand"/>
        <s v="Serbia"/>
        <s v="Iraq"/>
        <s v="Hungary"/>
        <s v="Bangladesh"/>
        <s v="Slovakia"/>
        <s v="Georgia"/>
        <s v="Ireland"/>
        <s v="Pakistan"/>
        <s v="Finland"/>
        <s v="Norway"/>
        <s v="Lithuania"/>
        <s v="Slovenia"/>
        <s v="Bulgaria"/>
        <s v="Croatia"/>
        <s v="Guatemala"/>
        <s v="Morocco"/>
        <s v="Lebanon"/>
        <s v="Costa-Rica"/>
        <s v="Bolivia"/>
        <s v="Tunisia"/>
        <s v="Cuba"/>
        <s v="Spain"/>
        <s v="North-America"/>
        <s v="Asia"/>
        <s v="Europe"/>
        <s v="South-America"/>
        <s v="Oceania"/>
        <s v="Africa"/>
        <s v="Others"/>
        <s v="USA"/>
        <s v="India"/>
        <s v="France"/>
        <s v="Germany"/>
        <s v="Brazil"/>
        <s v="S-Korea"/>
        <s v="Japan"/>
        <s v="Italy"/>
        <s v="UK"/>
        <s v="Russia"/>
        <s v="Turkey"/>
        <s v="Australia"/>
        <s v="Vietnam"/>
        <s v="Taiwan"/>
        <s v="Argentina"/>
        <s v="Netherlands"/>
        <s v="Mexico"/>
        <s v="Iran"/>
        <s v="Indonesia"/>
      </sharedItems>
    </cacheField>
    <cacheField name="continent" numFmtId="0">
      <sharedItems>
        <s v="Africa"/>
        <s v="South-America"/>
        <s v="North-America"/>
        <s v="Others"/>
        <s v="Europe"/>
        <s v="Asia"/>
        <s v="Oceania"/>
      </sharedItems>
    </cacheField>
    <cacheField name="population" numFmtId="4">
      <sharedItems containsSemiMixedTypes="0" containsString="0" containsNumber="1" containsInteger="1">
        <n v="6115.0"/>
        <n v="3539.0"/>
        <n v="4965.0"/>
        <n v="0.0"/>
        <n v="799.0"/>
        <n v="626161.0"/>
        <n v="1.4484714E9"/>
        <n v="1378.0"/>
        <n v="5759.0"/>
        <n v="12066.0"/>
        <n v="1622.0"/>
        <n v="6779100.0"/>
        <n v="9957464.0"/>
        <n v="1016097.0"/>
        <n v="56973.0"/>
        <n v="3662244.0"/>
        <n v="2.608366E7"/>
        <n v="1496662.0"/>
        <n v="5305117.0"/>
        <n v="10903.0"/>
        <n v="26647.0"/>
        <n v="61939.0"/>
        <n v="2558482.0"/>
        <n v="113475.0"/>
        <n v="907419.0"/>
        <n v="2063367.0"/>
        <n v="1.741358E7"/>
        <n v="321832.0"/>
        <n v="43966.0"/>
        <n v="10982.0"/>
        <n v="9945.0"/>
        <n v="53871.0"/>
        <n v="1369429.0"/>
        <n v="123419.0"/>
        <n v="2.2102838E7"/>
        <n v="38387.0"/>
        <n v="33704.0"/>
        <n v="1.1618511E7"/>
        <n v="39783.0"/>
        <n v="202239.0"/>
        <n v="107749.0"/>
        <n v="60057.0"/>
        <n v="72344.0"/>
        <n v="5016678.0"/>
        <n v="39730.0"/>
        <n v="3.1154867E7"/>
        <n v="111551.0"/>
        <n v="99509.0"/>
        <n v="8306436.0"/>
        <n v="30596.0"/>
        <n v="17571.0"/>
        <n v="227679.0"/>
        <n v="39741.0"/>
        <n v="18233.0"/>
        <n v="15230.0"/>
        <n v="165529.0"/>
        <n v="85732.0"/>
        <n v="67277.0"/>
        <n v="5797805.0"/>
        <n v="1.6841795E7"/>
        <n v="286259.0"/>
        <n v="400516.0"/>
        <n v="107609.0"/>
        <n v="2.9178077E7"/>
        <n v="567678.0"/>
        <n v="4.599202E7"/>
        <n v="4901981.0"/>
        <n v="787941.0"/>
        <n v="1.9364809E7"/>
        <n v="1.262484E7"/>
        <n v="99426.0"/>
        <n v="2331533.0"/>
        <n v="77463.0"/>
        <n v="9292169.0"/>
        <n v="6.329855E7"/>
        <n v="1274727.0"/>
        <n v="8680837.0"/>
        <n v="1.3865691E7"/>
        <n v="2175699.0"/>
        <n v="1.1680283E7"/>
        <n v="49233.0"/>
        <n v="2.1473764E7"/>
        <n v="185113.0"/>
        <n v="1.2784726E7"/>
        <n v="667490.0"/>
        <n v="117489.0"/>
        <n v="34085.0"/>
        <n v="721159.0"/>
        <n v="314169.0"/>
        <n v="176463.0"/>
        <n v="6728271.0"/>
        <n v="909466.0"/>
        <n v="596831.0"/>
        <n v="399794.0"/>
        <n v="6550389.0"/>
        <n v="1406585.0"/>
        <n v="540985.0"/>
        <n v="2633874.0"/>
        <n v="4.8432863E7"/>
        <n v="3.239545E7"/>
        <n v="2985094.0"/>
        <n v="1.7168639E7"/>
        <n v="1.3600464E7"/>
        <n v="2.7911548E7"/>
        <n v="444033.0"/>
        <n v="288023.0"/>
        <n v="3.5027343E7"/>
        <n v="9.5240792E7"/>
        <n v="2.0180839E7"/>
        <n v="1.7653671E7"/>
        <n v="2.7742298E7"/>
        <n v="290915.0"/>
        <n v="284164.0"/>
        <n v="1184817.0"/>
        <n v="794045.0"/>
        <n v="412190.0"/>
        <n v="9432800.0"/>
        <n v="2.9266991E7"/>
        <n v="1.06156692E8"/>
        <n v="3.4382084E7"/>
        <n v="2979915.0"/>
        <n v="1.8113361E7"/>
        <n v="1.0081785E7"/>
        <n v="4446964.0"/>
        <n v="3496016.0"/>
        <n v="3378078.0"/>
        <n v="3.0225582E7"/>
        <n v="1848837.0"/>
        <n v="3.5844909E7"/>
        <n v="7305843.0"/>
        <n v="1.0300205E7"/>
        <n v="1783983.0"/>
        <n v="1223387.0"/>
        <n v="1.105637E7"/>
        <n v="2.1575842E7"/>
        <n v="4380326.0"/>
        <n v="5.5227143E7"/>
        <n v="4013171.0"/>
        <n v="1321910.0"/>
        <n v="5345541.0"/>
        <n v="7040745.0"/>
        <n v="1.20812698E8"/>
        <n v="908061.0"/>
        <n v="1.0221247E7"/>
        <n v="2971966.0"/>
        <n v="3249317.0"/>
        <n v="5323993.0"/>
        <n v="642371.0"/>
        <n v="2081304.0"/>
        <n v="1.9470234E7"/>
        <n v="5.6215221E7"/>
        <n v="445431.0"/>
        <n v="2866374.0"/>
        <n v="2441162.0"/>
        <n v="627950.0"/>
        <n v="4.5350148E7"/>
        <n v="2.16746934E8"/>
        <n v="1.5331428E7"/>
        <n v="4.0754388E7"/>
        <n v="3.3089461E7"/>
        <n v="374087.0"/>
        <n v="7481023.0"/>
        <n v="345393.0"/>
        <n v="2.5990679E7"/>
        <n v="1.0300869E7"/>
        <n v="6.0756135E7"/>
        <n v="1.9205043E7"/>
        <n v="4.3192122E7"/>
        <n v="3.7739785E7"/>
        <n v="5.1512762E7"/>
        <n v="1.0316637E7"/>
        <n v="9066710.0"/>
        <n v="1.014057E7"/>
        <n v="1.9250195E7"/>
        <n v="3.3181072E7"/>
        <n v="3.8388419E7"/>
        <n v="1.1668278E7"/>
        <n v="9326000.0"/>
        <n v="7.0078203E7"/>
        <n v="1.0736784E7"/>
        <n v="3.3684208E7"/>
        <n v="8773637.0"/>
        <n v="1.12508994E8"/>
        <n v="1.9031335E7"/>
        <n v="5834950.0"/>
        <n v="5943546.0"/>
        <n v="7604299.0"/>
        <n v="1.0218971E7"/>
        <n v="4898203.0"/>
        <n v="8653016.0"/>
        <n v="4.2164965E7"/>
        <n v="9606259.0"/>
        <n v="1.67885689E8"/>
        <n v="5460193.0"/>
        <n v="3968738.0"/>
        <n v="5020199.0"/>
        <n v="2.29488994E8"/>
        <n v="5554960.0"/>
        <n v="5511370.0"/>
        <n v="2661708.0"/>
        <n v="2078034.0"/>
        <n v="6844597.0"/>
        <n v="4059286.0"/>
        <n v="1.8584039E7"/>
        <n v="3.7772756E7"/>
        <n v="6684849.0"/>
        <n v="5182354.0"/>
        <n v="1.1992656E7"/>
        <n v="1.2046656E7"/>
        <n v="1.1305652E7"/>
        <n v="4.6719142E7"/>
        <n v="3.34805269E8"/>
        <n v="1.406631776E9"/>
        <n v="6.5584518E7"/>
        <n v="8.3883596E7"/>
        <n v="2.15353593E8"/>
        <n v="5.1329899E7"/>
        <n v="1.25584838E8"/>
        <n v="6.026277E7"/>
        <n v="6.8497907E7"/>
        <n v="1.45805947E8"/>
        <n v="8.5561976E7"/>
        <n v="2.6068792E7"/>
        <n v="9.8953541E7"/>
        <n v="2.3888595E7"/>
        <n v="4.6010234E7"/>
        <n v="1.7211447E7"/>
        <n v="1.31562772E8"/>
        <n v="8.6022837E7"/>
        <n v="2.79134505E8"/>
      </sharedItems>
    </cacheField>
    <cacheField name="day" numFmtId="164">
      <sharedItems containsSemiMixedTypes="0" containsDate="1" containsString="0">
        <d v="2024-06-30T00:00:00Z"/>
      </sharedItems>
    </cacheField>
    <cacheField name="Cases" numFmtId="4">
      <sharedItems containsSemiMixedTypes="0" containsString="0" containsNumber="1" containsInteger="1">
        <n v="2166.0"/>
        <n v="1930.0"/>
        <n v="1403.0"/>
        <n v="712.0"/>
        <n v="29.0"/>
        <n v="10.0"/>
        <n v="9.0"/>
        <n v="503302.0"/>
        <n v="80.0"/>
        <n v="3452.0"/>
        <n v="2943.0"/>
        <n v="1059.0"/>
        <n v="18491.0"/>
        <n v="17786.0"/>
        <n v="15690.0"/>
        <n v="11971.0"/>
        <n v="10189.0"/>
        <n v="9931.0"/>
        <n v="17229.0"/>
        <n v="8090.0"/>
        <n v="5393.0"/>
        <n v="11682.0"/>
        <n v="18860.0"/>
        <n v="12626.0"/>
        <n v="19693.0"/>
        <n v="9109.0"/>
        <n v="9614.0"/>
        <n v="7701.0"/>
        <n v="12019.0"/>
        <n v="11051.0"/>
        <n v="3550.0"/>
        <n v="5507.0"/>
        <n v="6607.0"/>
        <n v="23460.0"/>
        <n v="5085.0"/>
        <n v="22114.0"/>
        <n v="21574.0"/>
        <n v="20550.0"/>
        <n v="18819.0"/>
        <n v="17181.0"/>
        <n v="17006.0"/>
        <n v="16950.0"/>
        <n v="16138.0"/>
        <n v="16038.0"/>
        <n v="15440.0"/>
        <n v="12324.0"/>
        <n v="11945.0"/>
        <n v="9674.0"/>
        <n v="9106.0"/>
        <n v="7779.0"/>
        <n v="7392.0"/>
        <n v="7203.0"/>
        <n v="6778.0"/>
        <n v="6752.0"/>
        <n v="6290.0"/>
        <n v="3904.0"/>
        <n v="45986.0"/>
        <n v="38008.0"/>
        <n v="31472.0"/>
        <n v="25375.0"/>
        <n v="27334.0"/>
        <n v="42027.0"/>
        <n v="38084.0"/>
        <n v="44224.0"/>
        <n v="68486.0"/>
        <n v="64477.0"/>
        <n v="63993.0"/>
        <n v="63848.0"/>
        <n v="62697.0"/>
        <n v="57743.0"/>
        <n v="54721.0"/>
        <n v="51220.0"/>
        <n v="49051.0"/>
        <n v="48015.0"/>
        <n v="46864.0"/>
        <n v="43223.0"/>
        <n v="43025.0"/>
        <n v="39572.0"/>
        <n v="38572.0"/>
        <n v="36138.0"/>
        <n v="34667.0"/>
        <n v="34658.0"/>
        <n v="33164.0"/>
        <n v="30215.0"/>
        <n v="28036.0"/>
        <n v="27673.0"/>
        <n v="26547.0"/>
        <n v="26185.0"/>
        <n v="25954.0"/>
        <n v="98041.0"/>
        <n v="101717.0"/>
        <n v="206897.0"/>
        <n v="69117.0"/>
        <n v="82588.0"/>
        <n v="203235.0"/>
        <n v="201855.0"/>
        <n v="191496.0"/>
        <n v="186694.0"/>
        <n v="172389.0"/>
        <n v="172149.0"/>
        <n v="171889.0"/>
        <n v="156869.0"/>
        <n v="139103.0"/>
        <n v="133518.0"/>
        <n v="125379.0"/>
        <n v="121420.0"/>
        <n v="110578.0"/>
        <n v="107327.0"/>
        <n v="99338.0"/>
        <n v="89535.0"/>
        <n v="89053.0"/>
        <n v="88384.0"/>
        <n v="80064.0"/>
        <n v="79254.0"/>
        <n v="75191.0"/>
        <n v="74137.0"/>
        <n v="71409.0"/>
        <n v="994037.0"/>
        <n v="552695.0"/>
        <n v="516023.0"/>
        <n v="253662.0"/>
        <n v="514524.0"/>
        <n v="1070188.0"/>
        <n v="1067030.0"/>
        <n v="1059893.0"/>
        <n v="1041111.0"/>
        <n v="1011496.0"/>
        <n v="1003450.0"/>
        <n v="982505.0"/>
        <n v="841469.0"/>
        <n v="837602.0"/>
        <n v="835234.0"/>
        <n v="729549.0"/>
        <n v="681110.0"/>
        <n v="675890.0"/>
        <n v="672754.0"/>
        <n v="667158.0"/>
        <n v="641873.0"/>
        <n v="635145.0"/>
        <n v="628070.0"/>
        <n v="621008.0"/>
        <n v="507274.0"/>
        <n v="501157.0"/>
        <n v="494595.0"/>
        <n v="474590.0"/>
        <n v="451831.0"/>
        <n v="403615.0"/>
        <n v="399449.0"/>
        <n v="391232.0"/>
        <n v="350567.0"/>
        <n v="349304.0"/>
        <n v="344130.0"/>
        <n v="343719.0"/>
        <n v="334863.0"/>
        <n v="330638.0"/>
        <n v="296542.0"/>
        <n v="272010.0"/>
        <n v="267188.0"/>
        <n v="266359.0"/>
        <n v="234174.0"/>
        <n v="233731.0"/>
        <n v="230354.0"/>
        <n v="218970.0"/>
        <n v="209906.0"/>
        <n v="4772813.0"/>
        <n v="1746997.0"/>
        <n v="4076463.0"/>
        <n v="1411831.0"/>
        <n v="5557995.0"/>
        <n v="6661991.0"/>
        <n v="6400173.0"/>
        <n v="6101379.0"/>
        <n v="6081287.0"/>
        <n v="5643062.0"/>
        <n v="5384853.0"/>
        <n v="5278406.0"/>
        <n v="4946090.0"/>
        <n v="4861695.0"/>
        <n v="4841772.0"/>
        <n v="4770149.0"/>
        <n v="4759041.0"/>
        <n v="4572667.0"/>
        <n v="4453053.0"/>
        <n v="4140383.0"/>
        <n v="3529735.0"/>
        <n v="3183756.0"/>
        <n v="3006155.0"/>
        <n v="2937609.0"/>
        <n v="2754129.0"/>
        <n v="2621111.0"/>
        <n v="2615054.0"/>
        <n v="2465545.0"/>
        <n v="2230232.0"/>
        <n v="2049377.0"/>
        <n v="1877605.0"/>
        <n v="1861665.0"/>
        <n v="1734582.0"/>
        <n v="1581936.0"/>
        <n v="1516117.0"/>
        <n v="1509732.0"/>
        <n v="1397806.0"/>
        <n v="1356546.0"/>
        <n v="1339851.0"/>
        <n v="1309728.0"/>
        <n v="1291293.0"/>
        <n v="1278992.0"/>
        <n v="1243838.0"/>
        <n v="1238883.0"/>
        <n v="1212131.0"/>
        <n v="1153361.0"/>
        <n v="1115251.0"/>
        <n v="1.3914811E7"/>
        <n v="1.31889132E8"/>
        <n v="2.21500265E8"/>
        <n v="2.53406198E8"/>
        <n v="7.0200879E7"/>
        <n v="1.4895771E7"/>
        <n v="1.2860924E7"/>
        <n v="7.0475389E8"/>
        <n v="1.11820082E8"/>
        <n v="4.5035393E7"/>
        <n v="4.013856E7"/>
        <n v="3.8828995E7"/>
        <n v="3.8743918E7"/>
        <n v="3.4571873E7"/>
        <n v="3.3803572E7"/>
        <n v="2.6723249E7"/>
        <n v="2.4910387E7"/>
        <n v="2.4124215E7"/>
        <n v="1.7232066E7"/>
        <n v="1.1853144E7"/>
        <n v="1.1625195E7"/>
        <n v="1.0241523E7"/>
        <n v="1.0128845E7"/>
        <n v="8635786.0"/>
        <n v="7702809.0"/>
        <n v="7627186.0"/>
        <n v="6829221.0"/>
      </sharedItems>
    </cacheField>
    <cacheField name="Recovered" numFmtId="4">
      <sharedItems containsSemiMixedTypes="0" containsString="0" containsNumber="1" containsInteger="1">
        <n v="2.0"/>
        <n v="1930.0"/>
        <n v="1376.0"/>
        <n v="699.0"/>
        <n v="29.0"/>
        <n v="9.0"/>
        <n v="7.0"/>
        <n v="379053.0"/>
        <n v="0.0"/>
        <n v="2449.0"/>
        <n v="1056.0"/>
        <n v="4225.0"/>
        <n v="17264.0"/>
        <n v="15427.0"/>
        <n v="2761.0"/>
        <n v="10086.0"/>
        <n v="8890.0"/>
        <n v="16907.0"/>
        <n v="7783.0"/>
        <n v="5347.0"/>
        <n v="10476.0"/>
        <n v="18685.0"/>
        <n v="12189.0"/>
        <n v="19358.0"/>
        <n v="8939.0"/>
        <n v="8929.0"/>
        <n v="4874.0"/>
        <n v="11976.0"/>
        <n v="10905.0"/>
        <n v="438.0"/>
        <n v="6559.0"/>
        <n v="23102.0"/>
        <n v="2703.0"/>
        <n v="21596.0"/>
        <n v="18115.0"/>
        <n v="1605.0"/>
        <n v="15638.0"/>
        <n v="16121.0"/>
        <n v="15964.0"/>
        <n v="15200.0"/>
        <n v="9124.0"/>
        <n v="9493.0"/>
        <n v="8954.0"/>
        <n v="7150.0"/>
        <n v="6685.0"/>
        <n v="6709.0"/>
        <n v="6276.0"/>
        <n v="44720.0"/>
        <n v="8553.0"/>
        <n v="24006.0"/>
        <n v="13182.0"/>
        <n v="36366.0"/>
        <n v="42438.0"/>
        <n v="66862.0"/>
        <n v="63755.0"/>
        <n v="58947.0"/>
        <n v="62471.0"/>
        <n v="61564.0"/>
        <n v="54578.0"/>
        <n v="53569.0"/>
        <n v="51048.0"/>
        <n v="48674.0"/>
        <n v="46168.0"/>
        <n v="41278.0"/>
        <n v="39281.0"/>
        <n v="37757.0"/>
        <n v="25980.0"/>
        <n v="33734.0"/>
        <n v="32332.0"/>
        <n v="29805.0"/>
        <n v="27847.0"/>
        <n v="3487.0"/>
        <n v="26011.0"/>
        <n v="11254.0"/>
        <n v="101321.0"/>
        <n v="196406.0"/>
        <n v="67226.0"/>
        <n v="179410.0"/>
        <n v="187078.0"/>
        <n v="163687.0"/>
        <n v="167099.0"/>
        <n v="100431.0"/>
        <n v="170425.0"/>
        <n v="136044.0"/>
        <n v="132039.0"/>
        <n v="123280.0"/>
        <n v="120149.0"/>
        <n v="108647.0"/>
        <n v="103419.0"/>
        <n v="84489.0"/>
        <n v="87024.0"/>
        <n v="87497.0"/>
        <n v="73116.0"/>
        <n v="72013.0"/>
        <n v="985592.0"/>
        <n v="546537.0"/>
        <n v="442182.0"/>
        <n v="241486.0"/>
        <n v="513687.0"/>
        <n v="1034145.0"/>
        <n v="1051102.0"/>
        <n v="1030944.0"/>
        <n v="1009212.0"/>
        <n v="991322.0"/>
        <n v="971406.0"/>
        <n v="824089.0"/>
        <n v="727915.0"/>
        <n v="679745.0"/>
        <n v="671316.0"/>
        <n v="655852.0"/>
        <n v="620159.0"/>
        <n v="615445.0"/>
        <n v="500835.0"/>
        <n v="488171.0"/>
        <n v="435162.0"/>
        <n v="379084.0"/>
        <n v="337068.0"/>
        <n v="341316.0"/>
        <n v="337309.0"/>
        <n v="243601.0"/>
        <n v="330233.0"/>
        <n v="327049.0"/>
        <n v="291794.0"/>
        <n v="183061.0"/>
        <n v="259953.0"/>
        <n v="258888.0"/>
        <n v="211080.0"/>
        <n v="228805.0"/>
        <n v="4772739.0"/>
        <n v="1731007.0"/>
        <n v="3912506.0"/>
        <n v="1383020.0"/>
        <n v="5445577.0"/>
        <n v="6212152.0"/>
        <n v="6054934.0"/>
        <n v="5614809.0"/>
        <n v="5252450.0"/>
        <n v="5233268.0"/>
        <n v="4881312.0"/>
        <n v="4826798.0"/>
        <n v="4798473.0"/>
        <n v="4692636.0"/>
        <n v="4715206.0"/>
        <n v="4350506.0"/>
        <n v="4438309.0"/>
        <n v="4067381.0"/>
        <n v="3460149.0"/>
        <n v="3174942.0"/>
        <n v="3004131.0"/>
        <n v="2916005.0"/>
        <n v="2726492.0"/>
        <n v="2613791.0"/>
        <n v="2596608.0"/>
        <n v="2439497.0"/>
        <n v="2152155.0"/>
        <n v="1856381.0"/>
        <n v="1724921.0"/>
        <n v="1538689.0"/>
        <n v="1503989.0"/>
        <n v="1503094.0"/>
        <n v="1387478.0"/>
        <n v="1349424.0"/>
        <n v="1292944.0"/>
        <n v="1258432.0"/>
        <n v="1269891.0"/>
        <n v="1087587.0"/>
        <n v="1177145.0"/>
        <n v="1106660.0"/>
        <n v="1.3762417E7"/>
        <n v="1.27665129E8"/>
        <n v="2.05673091E8"/>
        <n v="2.48754104E8"/>
        <n v="6.6683585E7"/>
        <n v="1.4752388E7"/>
        <n v="1.2090808E7"/>
        <n v="6.75619811E8"/>
        <n v="1.09814428E8"/>
        <n v="3.9970918E7"/>
        <n v="3.82406E7"/>
        <n v="3.6249161E7"/>
        <n v="3.4535939E7"/>
        <n v="2.6361218E7"/>
        <n v="2.4678275E7"/>
        <n v="2.3545818E7"/>
        <n v="1.1820014E7"/>
        <n v="1.0640971E7"/>
        <n v="1.0222518E7"/>
        <n v="9997258.0"/>
        <n v="8612599.0"/>
        <n v="6899865.0"/>
        <n v="6647104.0"/>
      </sharedItems>
    </cacheField>
    <cacheField name="Deaths" numFmtId="4">
      <sharedItems containsSemiMixedTypes="0" containsString="0" containsNumber="1" containsInteger="1">
        <n v="0.0"/>
        <n v="8.0"/>
        <n v="13.0"/>
        <n v="1.0"/>
        <n v="2.0"/>
        <n v="5272.0"/>
        <n v="225.0"/>
        <n v="125.0"/>
        <n v="189.0"/>
        <n v="21.0"/>
        <n v="103.0"/>
        <n v="312.0"/>
        <n v="183.0"/>
        <n v="295.0"/>
        <n v="38.0"/>
        <n v="165.0"/>
        <n v="372.0"/>
        <n v="238.0"/>
        <n v="161.0"/>
        <n v="177.0"/>
        <n v="194.0"/>
        <n v="14.0"/>
        <n v="92.0"/>
        <n v="6.0"/>
        <n v="48.0"/>
        <n v="138.0"/>
        <n v="24.0"/>
        <n v="400.0"/>
        <n v="94.0"/>
        <n v="113.0"/>
        <n v="147.0"/>
        <n v="67.0"/>
        <n v="31.0"/>
        <n v="17.0"/>
        <n v="74.0"/>
        <n v="63.0"/>
        <n v="2159.0"/>
        <n v="124.0"/>
        <n v="146.0"/>
        <n v="126.0"/>
        <n v="64.0"/>
        <n v="80.0"/>
        <n v="40.0"/>
        <n v="10.0"/>
        <n v="12.0"/>
        <n v="116.0"/>
        <n v="37.0"/>
        <n v="386.0"/>
        <n v="1361.0"/>
        <n v="188.0"/>
        <n v="844.0"/>
        <n v="292.0"/>
        <n v="1426.0"/>
        <n v="417.0"/>
        <n v="5046.0"/>
        <n v="997.0"/>
        <n v="3165.0"/>
        <n v="172.0"/>
        <n v="307.0"/>
        <n v="670.0"/>
        <n v="846.0"/>
        <n v="1051.0"/>
        <n v="290.0"/>
        <n v="468.0"/>
        <n v="723.0"/>
        <n v="860.0"/>
        <n v="28.0"/>
        <n v="743.0"/>
        <n v="410.0"/>
        <n v="163.0"/>
        <n v="123.0"/>
        <n v="65.0"/>
        <n v="128.0"/>
        <n v="199.0"/>
        <n v="420.0"/>
        <n v="228.0"/>
        <n v="2991.0"/>
        <n v="885.0"/>
        <n v="1408.0"/>
        <n v="1021.0"/>
        <n v="4230.0"/>
        <n v="4390.0"/>
        <n v="316.0"/>
        <n v="4106.0"/>
        <n v="3632.0"/>
        <n v="1462.0"/>
        <n v="3756.0"/>
        <n v="3056.0"/>
        <n v="1468.0"/>
        <n v="1974.0"/>
        <n v="648.0"/>
        <n v="1937.0"/>
        <n v="2686.0"/>
        <n v="1971.0"/>
        <n v="835.0"/>
        <n v="314.0"/>
        <n v="650.0"/>
        <n v="1427.0"/>
        <n v="1300.0"/>
        <n v="688.0"/>
        <n v="7118.0"/>
        <n v="5856.0"/>
        <n v="24613.0"/>
        <n v="1637.0"/>
        <n v="690.0"/>
        <n v="36043.0"/>
        <n v="2349.0"/>
        <n v="8727.0"/>
        <n v="7664.0"/>
        <n v="2284.0"/>
        <n v="12031.0"/>
        <n v="6715.0"/>
        <n v="9646.0"/>
        <n v="20155.0"/>
        <n v="10400.0"/>
        <n v="1574.0"/>
        <n v="1365.0"/>
        <n v="4384.0"/>
        <n v="16897.0"/>
        <n v="2570.0"/>
        <n v="19495.0"/>
        <n v="12218.0"/>
        <n v="3001.0"/>
        <n v="5404.0"/>
        <n v="6437.0"/>
        <n v="7574.0"/>
        <n v="921.0"/>
        <n v="11165.0"/>
        <n v="8777.0"/>
        <n v="16388.0"/>
        <n v="4628.0"/>
        <n v="1232.0"/>
        <n v="9976.0"/>
        <n v="4069.0"/>
        <n v="5689.0"/>
        <n v="3605.0"/>
        <n v="2801.0"/>
        <n v="2846.0"/>
        <n v="6881.0"/>
        <n v="3155.0"/>
        <n v="5740.0"/>
        <n v="7996.0"/>
        <n v="2250.0"/>
        <n v="1102.0"/>
        <n v="758.0"/>
        <n v="229.0"/>
        <n v="14122.0"/>
        <n v="102595.0"/>
        <n v="13848.0"/>
        <n v="112418.0"/>
        <n v="120598.0"/>
        <n v="143200.0"/>
        <n v="37869.0"/>
        <n v="22542.0"/>
        <n v="28126.0"/>
        <n v="64497.0"/>
        <n v="37348.0"/>
        <n v="59034.0"/>
        <n v="34376.0"/>
        <n v="12707.0"/>
        <n v="34586.0"/>
        <n v="43517.0"/>
        <n v="222161.0"/>
        <n v="14452.0"/>
        <n v="66864.0"/>
        <n v="68929.0"/>
        <n v="8814.0"/>
        <n v="2024.0"/>
        <n v="14924.0"/>
        <n v="27407.0"/>
        <n v="5697.0"/>
        <n v="18057.0"/>
        <n v="25375.0"/>
        <n v="49048.0"/>
        <n v="29493.0"/>
        <n v="21224.0"/>
        <n v="17132.0"/>
        <n v="9491.0"/>
        <n v="30664.0"/>
        <n v="11958.0"/>
        <n v="6638.0"/>
        <n v="9897.0"/>
        <n v="7100.0"/>
        <n v="38748.0"/>
        <n v="18687.0"/>
        <n v="20289.0"/>
        <n v="16303.0"/>
        <n v="10952.0"/>
        <n v="9428.0"/>
        <n v="22407.0"/>
        <n v="29423.0"/>
        <n v="8530.0"/>
        <n v="121760.0"/>
        <n v="1695941.0"/>
        <n v="1553662.0"/>
        <n v="2101824.0"/>
        <n v="1367332.0"/>
        <n v="33015.0"/>
        <n v="258892.0"/>
        <n v="7010681.0"/>
        <n v="1219487.0"/>
        <n v="533570.0"/>
        <n v="167642.0"/>
        <n v="183027.0"/>
        <n v="711380.0"/>
        <n v="35934.0"/>
        <n v="74694.0"/>
        <n v="196487.0"/>
        <n v="232112.0"/>
        <n v="402756.0"/>
        <n v="102174.0"/>
        <n v="24414.0"/>
        <n v="43206.0"/>
        <n v="19005.0"/>
        <n v="130841.0"/>
        <n v="22992.0"/>
        <n v="334958.0"/>
        <n v="146811.0"/>
        <n v="162063.0"/>
      </sharedItems>
    </cacheField>
    <cacheField name="Tests" numFmtId="4">
      <sharedItems containsSemiMixedTypes="0" containsString="0" containsNumber="1" containsInteger="1">
        <n v="0.0"/>
        <n v="8632.0"/>
        <n v="17762.0"/>
        <n v="1.6E8"/>
        <n v="25400.0"/>
        <n v="305941.0"/>
        <n v="164926.0"/>
        <n v="23693.0"/>
        <n v="254538.0"/>
        <n v="365697.0"/>
        <n v="139824.0"/>
        <n v="20509.0"/>
        <n v="30126.0"/>
        <n v="1029558.0"/>
        <n v="155686.0"/>
        <n v="182981.0"/>
        <n v="145231.0"/>
        <n v="191341.0"/>
        <n v="24976.0"/>
        <n v="62056.0"/>
        <n v="20508.0"/>
        <n v="78646.0"/>
        <n v="126958.0"/>
        <n v="278529.0"/>
        <n v="248995.0"/>
        <n v="112457.0"/>
        <n v="534283.0"/>
        <n v="410280.0"/>
        <n v="187397.0"/>
        <n v="535009.0"/>
        <n v="229344.0"/>
        <n v="81294.0"/>
        <n v="112382.0"/>
        <n v="329592.0"/>
        <n v="114197.0"/>
        <n v="18901.0"/>
        <n v="259958.0"/>
        <n v="107339.0"/>
        <n v="19690.0"/>
        <n v="29600.0"/>
        <n v="616788.0"/>
        <n v="71434.0"/>
        <n v="51382.0"/>
        <n v="496693.0"/>
        <n v="150753.0"/>
        <n v="222773.0"/>
        <n v="347815.0"/>
        <n v="400466.0"/>
        <n v="176919.0"/>
        <n v="257839.0"/>
        <n v="177885.0"/>
        <n v="531329.0"/>
        <n v="401622.0"/>
        <n v="562941.0"/>
        <n v="1009957.0"/>
        <n v="2303734.0"/>
        <n v="146269.0"/>
        <n v="345742.0"/>
        <n v="1621909.0"/>
        <n v="249838.0"/>
        <n v="249149.0"/>
        <n v="358675.0"/>
        <n v="815204.0"/>
        <n v="660107.0"/>
        <n v="431221.0"/>
        <n v="132422.0"/>
        <n v="778000.0"/>
        <n v="804909.0"/>
        <n v="210983.0"/>
        <n v="604310.0"/>
        <n v="7850.0"/>
        <n v="82430.0"/>
        <n v="196855.0"/>
        <n v="651257.0"/>
        <n v="1252808.0"/>
        <n v="1907195.0"/>
        <n v="672883.0"/>
        <n v="242207.0"/>
        <n v="938039.0"/>
        <n v="2610114.0"/>
        <n v="913289.0"/>
        <n v="2213831.0"/>
        <n v="1062663.0"/>
        <n v="3012408.0"/>
        <n v="2541625.0"/>
        <n v="1183986.0"/>
        <n v="3091420.0"/>
        <n v="6021981.0"/>
        <n v="1751774.0"/>
        <n v="2170600.0"/>
        <n v="814159.0"/>
        <n v="1499795.0"/>
        <n v="846704.0"/>
        <n v="624784.0"/>
        <n v="1146543.0"/>
        <n v="1690934.0"/>
        <n v="98964.0"/>
        <n v="1048704.0"/>
        <n v="733218.0"/>
        <n v="576016.0"/>
        <n v="1.3646641E7"/>
        <n v="3359014.0"/>
        <n v="3693367.0"/>
        <n v="1377915.0"/>
        <n v="4065369.0"/>
        <n v="3082403.0"/>
        <n v="2.00732262E8"/>
        <n v="7882622.0"/>
        <n v="6114822.0"/>
        <n v="4030048.0"/>
        <n v="6047766.0"/>
        <n v="7885792.0"/>
        <n v="4.5481735E7"/>
        <n v="2657506.0"/>
        <n v="7748050.0"/>
        <n v="1.0948549E7"/>
        <n v="9640118.0"/>
        <n v="3740928.0"/>
        <n v="6486117.0"/>
        <n v="8455743.0"/>
        <n v="1.1711514E7"/>
        <n v="3216305.0"/>
        <n v="6968103.0"/>
        <n v="3078533.0"/>
        <n v="2483848.0"/>
        <n v="5565340.0"/>
        <n v="1603660.0"/>
        <n v="1660662.0"/>
        <n v="3242901.0"/>
        <n v="1884721.0"/>
        <n v="2.5E7"/>
        <n v="4587145.0"/>
        <n v="2226216.0"/>
        <n v="4112961.0"/>
        <n v="3967062.0"/>
        <n v="717784.0"/>
        <n v="1941032.0"/>
        <n v="2026898.0"/>
        <n v="2769281.0"/>
        <n v="230960.0"/>
        <n v="5708974.0"/>
        <n v="2525756.0"/>
        <n v="1390730.0"/>
        <n v="1371127.0"/>
        <n v="828928.0"/>
        <n v="1233207.0"/>
        <n v="1996384.0"/>
        <n v="1.7201885E7"/>
        <n v="2.679509E7"/>
        <n v="1.1575012E7"/>
        <n v="3.2603805E7"/>
        <n v="3.9323709E7"/>
        <n v="3.6951507E7"/>
        <n v="1.02228365E8"/>
        <n v="2.11273524E8"/>
        <n v="4.6139518E7"/>
        <n v="5.0382097E7"/>
        <n v="6.8580916E7"/>
        <n v="6.6572774E7"/>
        <n v="3.7454182E7"/>
        <n v="4.1373364E7"/>
        <n v="1.7273454E7"/>
        <n v="5.7834241E7"/>
        <n v="3.9010194E7"/>
        <n v="2.3833472E7"/>
        <n v="3.6102746E7"/>
        <n v="2.8758667E7"/>
        <n v="1.29333107E8"/>
        <n v="2.4756666E7"/>
        <n v="7.6127725E7"/>
        <n v="1.9500873E7"/>
        <n v="7768604.0"/>
        <n v="1.3463733E7"/>
        <n v="1.9544451E7"/>
        <n v="1.1394556E7"/>
        <n v="1.5254399E7"/>
        <n v="7448789.0"/>
        <n v="1.6920079E7"/>
        <n v="1.3083449E7"/>
        <n v="3.0589153E7"/>
        <n v="1.2108977E7"/>
        <n v="1.100243E7"/>
        <n v="1.0540357E7"/>
        <n v="2847701.0"/>
        <n v="1.1671043E7"/>
        <n v="5660084.0"/>
        <n v="7593848.0"/>
        <n v="1.3001033E7"/>
        <n v="4795578.0"/>
        <n v="4659757.0"/>
        <n v="2710261.0"/>
        <n v="5013383.0"/>
        <n v="1.4402674E7"/>
        <n v="4.71036328E8"/>
        <n v="1.186851502E9"/>
        <n v="9.35879495E8"/>
        <n v="2.71490188E8"/>
        <n v="1.22332384E8"/>
        <n v="6.3776166E7"/>
        <n v="1.5804065E7"/>
        <n v="1.00414883E8"/>
        <n v="2.81126449E8"/>
        <n v="5.22526476E8"/>
        <n v="2.734E8"/>
        <n v="1.62743369E8"/>
        <n v="8.1916639E7"/>
        <n v="8.5826548E7"/>
        <n v="3.0742304E7"/>
        <n v="3.5716069E7"/>
        <n v="2.5984435E7"/>
        <n v="2.001381E7"/>
        <n v="5.7320267E7"/>
        <n v="1.14158919E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rowGrandTotals="0" compact="0" compactData="0">
  <location ref="A1:C14" firstHeaderRow="0" firstDataRow="2" firstDataCol="0"/>
  <pivotFields>
    <pivotField name="Primary K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country" axis="axisRow" compact="0" outline="0" multipleItemSelectionAllowed="1" showAll="0" sortType="ascending">
      <items>
        <item x="159"/>
        <item x="217"/>
        <item h="1" x="153"/>
        <item x="156"/>
        <item h="1" x="73"/>
        <item h="1" x="107"/>
        <item h="1" x="55"/>
        <item h="1" x="48"/>
        <item h="1" x="233"/>
        <item h="1" x="145"/>
        <item h="1" x="63"/>
        <item h="1" x="213"/>
        <item h="1" x="230"/>
        <item h="1" x="172"/>
        <item h="1" x="131"/>
        <item h="1" x="62"/>
        <item h="1" x="132"/>
        <item h="1" x="193"/>
        <item h="1" x="106"/>
        <item h="1" x="117"/>
        <item h="1" x="177"/>
        <item h="1" x="116"/>
        <item h="1" x="84"/>
        <item h="1" x="22"/>
        <item h="1" x="68"/>
        <item h="1" x="208"/>
        <item h="1" x="146"/>
        <item h="1" x="154"/>
        <item x="223"/>
        <item h="1" x="50"/>
        <item h="1" x="152"/>
        <item h="1" x="202"/>
        <item h="1" x="35"/>
        <item h="1" x="70"/>
        <item h="1" x="65"/>
        <item h="1" x="102"/>
        <item h="1" x="104"/>
        <item h="1" x="176"/>
        <item h="1" x="44"/>
        <item h="1" x="21"/>
        <item h="1" x="58"/>
        <item h="1" x="27"/>
        <item h="1" x="90"/>
        <item h="1" x="174"/>
        <item h="1" x="7"/>
        <item h="1" x="170"/>
        <item h="1" x="25"/>
        <item h="1" x="59"/>
        <item h="1" x="51"/>
        <item h="1" x="207"/>
        <item h="1" x="203"/>
        <item h="1" x="210"/>
        <item h="1" x="56"/>
        <item h="1" x="133"/>
        <item h="1" x="180"/>
        <item h="1" x="185"/>
        <item h="1" x="3"/>
        <item h="1" x="14"/>
        <item h="1" x="43"/>
        <item h="1" x="134"/>
        <item h="1" x="164"/>
        <item h="1" x="108"/>
        <item h="1" x="122"/>
        <item h="1" x="119"/>
        <item h="1" x="95"/>
        <item h="1" x="18"/>
        <item h="1" x="16"/>
        <item h="1" x="139"/>
        <item h="1" x="114"/>
        <item h="1" x="142"/>
        <item x="214"/>
        <item h="1" x="81"/>
        <item h="1" x="1"/>
        <item h="1" x="92"/>
        <item h="1" x="198"/>
        <item x="221"/>
        <item h="1" x="89"/>
        <item h="1" x="113"/>
        <item h="1" x="72"/>
        <item h="1" x="23"/>
        <item h="1" x="195"/>
        <item h="1" x="222"/>
        <item h="1" x="100"/>
        <item h="1" x="37"/>
        <item h="1" x="171"/>
        <item h="1" x="15"/>
        <item h="1" x="24"/>
        <item h="1" x="94"/>
        <item h="1" x="204"/>
        <item h="1" x="78"/>
        <item h="1" x="26"/>
        <item h="1" x="115"/>
        <item h="1" x="80"/>
        <item h="1" x="144"/>
        <item h="1" x="187"/>
        <item h="1" x="192"/>
        <item h="1" x="163"/>
        <item x="220"/>
        <item h="1" x="237"/>
        <item h="1" x="236"/>
        <item h="1" x="191"/>
        <item h="1" x="196"/>
        <item h="1" x="57"/>
        <item h="1" x="178"/>
        <item x="226"/>
        <item h="1" x="111"/>
        <item h="1" x="101"/>
        <item h="1" x="225"/>
        <item h="1" x="165"/>
        <item h="1" x="167"/>
        <item h="1" x="151"/>
        <item h="1" x="34"/>
        <item h="1" x="136"/>
        <item h="1" x="91"/>
        <item h="1" x="162"/>
        <item h="1" x="128"/>
        <item h="1" x="206"/>
        <item h="1" x="79"/>
        <item h="1" x="19"/>
        <item h="1" x="141"/>
        <item h="1" x="36"/>
        <item h="1" x="200"/>
        <item h="1" x="148"/>
        <item h="1" x="85"/>
        <item h="1" x="64"/>
        <item h="1" x="109"/>
        <item h="1" x="175"/>
        <item h="1" x="97"/>
        <item h="1" x="82"/>
        <item x="105"/>
        <item h="1" x="42"/>
        <item h="1" x="161"/>
        <item h="1" x="67"/>
        <item h="1" x="76"/>
        <item h="1" x="61"/>
        <item h="1" x="235"/>
        <item h="1" x="86"/>
        <item h="1" x="138"/>
        <item h="1" x="39"/>
        <item h="1" x="126"/>
        <item h="1" x="155"/>
        <item h="1" x="2"/>
        <item h="1" x="205"/>
        <item h="1" x="160"/>
        <item h="1" x="6"/>
        <item h="1" x="137"/>
        <item h="1" x="98"/>
        <item h="1" x="20"/>
        <item h="1" x="127"/>
        <item h="1" x="234"/>
        <item h="1" x="112"/>
        <item h="1" x="189"/>
        <item h="1" x="12"/>
        <item h="1" x="17"/>
        <item x="157"/>
        <item h="1" x="11"/>
        <item h="1" x="212"/>
        <item h="1" x="149"/>
        <item h="1" x="199"/>
        <item h="1" x="216"/>
        <item h="1" x="147"/>
        <item h="1" x="218"/>
        <item h="1" x="197"/>
        <item h="1" x="54"/>
        <item h="1" x="140"/>
        <item h="1" x="124"/>
        <item h="1" x="74"/>
        <item h="1" x="130"/>
        <item h="1" x="181"/>
        <item h="1" x="183"/>
        <item h="1" x="169"/>
        <item h="1" x="173"/>
        <item h="1" x="121"/>
        <item h="1" x="143"/>
        <item h="1" x="184"/>
        <item h="1" x="228"/>
        <item h="1" x="103"/>
        <item h="1" x="224"/>
        <item h="1" x="0"/>
        <item h="1" x="32"/>
        <item h="1" x="83"/>
        <item h="1" x="45"/>
        <item h="1" x="9"/>
        <item h="1" x="40"/>
        <item h="1" x="87"/>
        <item h="1" x="52"/>
        <item h="1" x="129"/>
        <item h="1" x="110"/>
        <item h="1" x="190"/>
        <item h="1" x="71"/>
        <item h="1" x="49"/>
        <item h="1" x="186"/>
        <item h="1" x="29"/>
        <item h="1" x="194"/>
        <item h="1" x="201"/>
        <item h="1" x="88"/>
        <item h="1" x="60"/>
        <item h="1" x="166"/>
        <item h="1" x="215"/>
        <item h="1" x="38"/>
        <item h="1" x="211"/>
        <item h="1" x="135"/>
        <item h="1" x="31"/>
        <item h="1" x="47"/>
        <item h="1" x="66"/>
        <item h="1" x="93"/>
        <item h="1" x="188"/>
        <item h="1" x="182"/>
        <item h="1" x="69"/>
        <item h="1" x="232"/>
        <item h="1" x="13"/>
        <item h="1" x="75"/>
        <item h="1" x="179"/>
        <item h="1" x="33"/>
        <item h="1" x="77"/>
        <item h="1" x="8"/>
        <item h="1" x="41"/>
        <item h="1" x="96"/>
        <item h="1" x="209"/>
        <item h="1" x="229"/>
        <item h="1" x="53"/>
        <item h="1" x="10"/>
        <item h="1" x="123"/>
        <item h="1" x="99"/>
        <item h="1" x="227"/>
        <item h="1" x="168"/>
        <item h="1" x="125"/>
        <item x="219"/>
        <item h="1" x="120"/>
        <item h="1" x="28"/>
        <item h="1" x="4"/>
        <item h="1" x="118"/>
        <item h="1" x="231"/>
        <item h="1" x="30"/>
        <item x="5"/>
        <item h="1" x="46"/>
        <item h="1" x="150"/>
        <item x="158"/>
        <item t="default"/>
      </items>
    </pivotField>
    <pivotField name="contin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pul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day" compact="0" numFmtId="164" outline="0" multipleItemSelectionAllowed="1" showAll="0">
      <items>
        <item x="0"/>
        <item t="default"/>
      </items>
    </pivotField>
    <pivotField name="Cas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Recovered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Death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Test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</pivotFields>
  <rowFields>
    <field x="1"/>
  </rowFields>
  <colFields>
    <field x="-2"/>
  </colFields>
  <dataFields>
    <dataField name="SUM of Recovered" fld="6" baseField="0"/>
    <dataField name="SUM of Deaths" fld="7" baseField="0"/>
  </dataFields>
</pivotTableDefinition>
</file>

<file path=xl/pivotTables/pivotTable2.xml><?xml version="1.0" encoding="utf-8"?>
<pivotTableDefinition xmlns="http://schemas.openxmlformats.org/spreadsheetml/2006/main" name="Pivot Table 4" cacheId="0" dataCaption="" rowGrandTotals="0" compact="0" compactData="0">
  <location ref="A1:B239" firstHeaderRow="0" firstDataRow="1" firstDataCol="0"/>
  <pivotFields>
    <pivotField name="Primary K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country" axis="axisRow" compact="0" outline="0" multipleItemSelectionAllowed="1" showAll="0" sortType="ascending">
      <items>
        <item x="159"/>
        <item x="217"/>
        <item x="153"/>
        <item x="156"/>
        <item x="73"/>
        <item x="107"/>
        <item x="55"/>
        <item x="48"/>
        <item x="233"/>
        <item x="145"/>
        <item x="63"/>
        <item x="213"/>
        <item x="230"/>
        <item x="172"/>
        <item x="131"/>
        <item x="62"/>
        <item x="132"/>
        <item x="193"/>
        <item x="106"/>
        <item x="117"/>
        <item x="177"/>
        <item x="116"/>
        <item x="84"/>
        <item x="22"/>
        <item x="68"/>
        <item x="208"/>
        <item x="146"/>
        <item x="154"/>
        <item x="223"/>
        <item x="50"/>
        <item x="152"/>
        <item x="202"/>
        <item x="35"/>
        <item x="70"/>
        <item x="65"/>
        <item x="102"/>
        <item x="104"/>
        <item x="176"/>
        <item x="44"/>
        <item x="21"/>
        <item x="58"/>
        <item x="27"/>
        <item x="90"/>
        <item x="174"/>
        <item x="7"/>
        <item x="170"/>
        <item x="25"/>
        <item x="59"/>
        <item x="51"/>
        <item x="207"/>
        <item x="203"/>
        <item x="210"/>
        <item x="56"/>
        <item x="133"/>
        <item x="180"/>
        <item x="185"/>
        <item x="3"/>
        <item x="14"/>
        <item x="43"/>
        <item x="134"/>
        <item x="164"/>
        <item x="108"/>
        <item x="122"/>
        <item x="119"/>
        <item x="95"/>
        <item x="18"/>
        <item x="16"/>
        <item x="139"/>
        <item x="114"/>
        <item x="142"/>
        <item x="214"/>
        <item x="81"/>
        <item x="1"/>
        <item x="92"/>
        <item x="198"/>
        <item x="221"/>
        <item x="89"/>
        <item x="113"/>
        <item x="72"/>
        <item x="23"/>
        <item x="195"/>
        <item x="222"/>
        <item x="100"/>
        <item x="37"/>
        <item x="171"/>
        <item x="15"/>
        <item x="24"/>
        <item x="94"/>
        <item x="204"/>
        <item x="78"/>
        <item x="26"/>
        <item x="115"/>
        <item x="80"/>
        <item x="144"/>
        <item x="187"/>
        <item x="192"/>
        <item x="163"/>
        <item x="220"/>
        <item x="237"/>
        <item x="236"/>
        <item x="191"/>
        <item x="196"/>
        <item x="57"/>
        <item x="178"/>
        <item x="226"/>
        <item x="111"/>
        <item x="101"/>
        <item x="225"/>
        <item x="165"/>
        <item x="167"/>
        <item x="151"/>
        <item x="34"/>
        <item x="136"/>
        <item x="91"/>
        <item x="162"/>
        <item x="128"/>
        <item x="206"/>
        <item x="79"/>
        <item x="19"/>
        <item x="141"/>
        <item x="36"/>
        <item x="200"/>
        <item x="148"/>
        <item x="85"/>
        <item x="64"/>
        <item x="109"/>
        <item x="175"/>
        <item x="97"/>
        <item x="82"/>
        <item x="105"/>
        <item x="42"/>
        <item x="161"/>
        <item x="67"/>
        <item x="76"/>
        <item x="61"/>
        <item x="235"/>
        <item x="86"/>
        <item x="138"/>
        <item x="39"/>
        <item x="126"/>
        <item x="155"/>
        <item x="2"/>
        <item x="205"/>
        <item x="160"/>
        <item x="6"/>
        <item x="137"/>
        <item x="98"/>
        <item x="20"/>
        <item x="127"/>
        <item x="234"/>
        <item x="112"/>
        <item x="189"/>
        <item x="12"/>
        <item x="17"/>
        <item x="157"/>
        <item x="11"/>
        <item x="212"/>
        <item x="149"/>
        <item x="199"/>
        <item x="216"/>
        <item x="147"/>
        <item x="218"/>
        <item x="197"/>
        <item x="54"/>
        <item x="140"/>
        <item x="124"/>
        <item x="74"/>
        <item x="130"/>
        <item x="181"/>
        <item x="183"/>
        <item x="169"/>
        <item x="173"/>
        <item x="121"/>
        <item x="143"/>
        <item x="184"/>
        <item x="228"/>
        <item x="103"/>
        <item x="224"/>
        <item x="0"/>
        <item x="32"/>
        <item x="83"/>
        <item x="45"/>
        <item x="9"/>
        <item x="40"/>
        <item x="87"/>
        <item x="52"/>
        <item x="129"/>
        <item x="110"/>
        <item x="190"/>
        <item x="71"/>
        <item x="49"/>
        <item x="186"/>
        <item x="29"/>
        <item x="194"/>
        <item x="201"/>
        <item x="88"/>
        <item x="60"/>
        <item x="166"/>
        <item x="215"/>
        <item x="38"/>
        <item x="211"/>
        <item x="135"/>
        <item x="31"/>
        <item x="47"/>
        <item x="66"/>
        <item x="93"/>
        <item x="188"/>
        <item x="182"/>
        <item x="69"/>
        <item x="232"/>
        <item x="13"/>
        <item x="75"/>
        <item x="179"/>
        <item x="33"/>
        <item x="77"/>
        <item x="8"/>
        <item x="41"/>
        <item x="96"/>
        <item x="209"/>
        <item x="229"/>
        <item x="53"/>
        <item x="10"/>
        <item x="123"/>
        <item x="99"/>
        <item x="227"/>
        <item x="168"/>
        <item x="125"/>
        <item x="219"/>
        <item x="120"/>
        <item x="28"/>
        <item x="4"/>
        <item x="118"/>
        <item x="231"/>
        <item x="30"/>
        <item x="5"/>
        <item x="46"/>
        <item x="150"/>
        <item x="158"/>
        <item t="default"/>
      </items>
    </pivotField>
    <pivotField name="contin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pul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day" compact="0" numFmtId="164" outline="0" multipleItemSelectionAllowed="1" showAll="0">
      <items>
        <item x="0"/>
        <item t="default"/>
      </items>
    </pivotField>
    <pivotField name="Cas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Recovered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Death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Test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</pivotFields>
  <rowFields>
    <field x="1"/>
  </rowFields>
  <dataFields>
    <dataField name="SUM of Deaths" fld="7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mpact="0" compactData="0">
  <location ref="A1:B239" firstHeaderRow="0" firstDataRow="1" firstDataCol="0"/>
  <pivotFields>
    <pivotField name="Primary K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country" axis="axisRow" compact="0" outline="0" multipleItemSelectionAllowed="1" showAll="0" sortType="ascending">
      <items>
        <item x="159"/>
        <item x="217"/>
        <item x="153"/>
        <item x="156"/>
        <item x="73"/>
        <item x="107"/>
        <item x="55"/>
        <item x="48"/>
        <item x="233"/>
        <item x="145"/>
        <item x="63"/>
        <item x="213"/>
        <item x="230"/>
        <item x="172"/>
        <item x="131"/>
        <item x="62"/>
        <item x="132"/>
        <item x="193"/>
        <item x="106"/>
        <item x="117"/>
        <item x="177"/>
        <item x="116"/>
        <item x="84"/>
        <item x="22"/>
        <item x="68"/>
        <item x="208"/>
        <item x="146"/>
        <item x="154"/>
        <item x="223"/>
        <item x="50"/>
        <item x="152"/>
        <item x="202"/>
        <item x="35"/>
        <item x="70"/>
        <item x="65"/>
        <item x="102"/>
        <item x="104"/>
        <item x="176"/>
        <item x="44"/>
        <item x="21"/>
        <item x="58"/>
        <item x="27"/>
        <item x="90"/>
        <item x="174"/>
        <item x="7"/>
        <item x="170"/>
        <item x="25"/>
        <item x="59"/>
        <item x="51"/>
        <item x="207"/>
        <item x="203"/>
        <item x="210"/>
        <item x="56"/>
        <item x="133"/>
        <item x="180"/>
        <item x="185"/>
        <item x="3"/>
        <item x="14"/>
        <item x="43"/>
        <item x="134"/>
        <item x="164"/>
        <item x="108"/>
        <item x="122"/>
        <item x="119"/>
        <item x="95"/>
        <item x="18"/>
        <item x="16"/>
        <item x="139"/>
        <item x="114"/>
        <item x="142"/>
        <item x="214"/>
        <item x="81"/>
        <item x="1"/>
        <item x="92"/>
        <item x="198"/>
        <item x="221"/>
        <item x="89"/>
        <item x="113"/>
        <item x="72"/>
        <item x="23"/>
        <item x="195"/>
        <item x="222"/>
        <item x="100"/>
        <item x="37"/>
        <item x="171"/>
        <item x="15"/>
        <item x="24"/>
        <item x="94"/>
        <item x="204"/>
        <item x="78"/>
        <item x="26"/>
        <item x="115"/>
        <item x="80"/>
        <item x="144"/>
        <item x="187"/>
        <item x="192"/>
        <item x="163"/>
        <item x="220"/>
        <item x="237"/>
        <item x="236"/>
        <item x="191"/>
        <item x="196"/>
        <item x="57"/>
        <item x="178"/>
        <item x="226"/>
        <item x="111"/>
        <item x="101"/>
        <item x="225"/>
        <item x="165"/>
        <item x="167"/>
        <item x="151"/>
        <item x="34"/>
        <item x="136"/>
        <item x="91"/>
        <item x="162"/>
        <item x="128"/>
        <item x="206"/>
        <item x="79"/>
        <item x="19"/>
        <item x="141"/>
        <item x="36"/>
        <item x="200"/>
        <item x="148"/>
        <item x="85"/>
        <item x="64"/>
        <item x="109"/>
        <item x="175"/>
        <item x="97"/>
        <item x="82"/>
        <item x="105"/>
        <item x="42"/>
        <item x="161"/>
        <item x="67"/>
        <item x="76"/>
        <item x="61"/>
        <item x="235"/>
        <item x="86"/>
        <item x="138"/>
        <item x="39"/>
        <item x="126"/>
        <item x="155"/>
        <item x="2"/>
        <item x="205"/>
        <item x="160"/>
        <item x="6"/>
        <item x="137"/>
        <item x="98"/>
        <item x="20"/>
        <item x="127"/>
        <item x="234"/>
        <item x="112"/>
        <item x="189"/>
        <item x="12"/>
        <item x="17"/>
        <item x="157"/>
        <item x="11"/>
        <item x="212"/>
        <item x="149"/>
        <item x="199"/>
        <item x="216"/>
        <item x="147"/>
        <item x="218"/>
        <item x="197"/>
        <item x="54"/>
        <item x="140"/>
        <item x="124"/>
        <item x="74"/>
        <item x="130"/>
        <item x="181"/>
        <item x="183"/>
        <item x="169"/>
        <item x="173"/>
        <item x="121"/>
        <item x="143"/>
        <item x="184"/>
        <item x="228"/>
        <item x="103"/>
        <item x="224"/>
        <item x="0"/>
        <item x="32"/>
        <item x="83"/>
        <item x="45"/>
        <item x="9"/>
        <item x="40"/>
        <item x="87"/>
        <item x="52"/>
        <item x="129"/>
        <item x="110"/>
        <item x="190"/>
        <item x="71"/>
        <item x="49"/>
        <item x="186"/>
        <item x="29"/>
        <item x="194"/>
        <item x="201"/>
        <item x="88"/>
        <item x="60"/>
        <item x="166"/>
        <item x="215"/>
        <item x="38"/>
        <item x="211"/>
        <item x="135"/>
        <item x="31"/>
        <item x="47"/>
        <item x="66"/>
        <item x="93"/>
        <item x="188"/>
        <item x="182"/>
        <item x="69"/>
        <item x="232"/>
        <item x="13"/>
        <item x="75"/>
        <item x="179"/>
        <item x="33"/>
        <item x="77"/>
        <item x="8"/>
        <item x="41"/>
        <item x="96"/>
        <item x="209"/>
        <item x="229"/>
        <item x="53"/>
        <item x="10"/>
        <item x="123"/>
        <item x="99"/>
        <item x="227"/>
        <item x="168"/>
        <item x="125"/>
        <item x="219"/>
        <item x="120"/>
        <item x="28"/>
        <item x="4"/>
        <item x="118"/>
        <item x="231"/>
        <item x="30"/>
        <item x="5"/>
        <item x="46"/>
        <item x="150"/>
        <item x="158"/>
        <item t="default"/>
      </items>
    </pivotField>
    <pivotField name="contin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pulation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day" compact="0" numFmtId="164" outline="0" multipleItemSelectionAllowed="1" showAll="0">
      <items>
        <item x="0"/>
        <item t="default"/>
      </items>
    </pivotField>
    <pivotField name="Cas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Recovered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Death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Test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</pivotFields>
  <rowFields>
    <field x="1"/>
  </rowFields>
  <dataFields>
    <dataField name="SUM of population" fld="3" baseField="0"/>
  </dataFields>
</pivotTableDefinition>
</file>

<file path=xl/pivotTables/pivotTable4.xml><?xml version="1.0" encoding="utf-8"?>
<pivotTableDefinition xmlns="http://schemas.openxmlformats.org/spreadsheetml/2006/main" name="Pivot Table 2" cacheId="0" dataCaption="" rowGrandTotals="0" compact="0" compactData="0">
  <location ref="A1:C8" firstHeaderRow="0" firstDataRow="2" firstDataCol="0"/>
  <pivotFields>
    <pivotField name="Primary K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continent" axis="axisRow" compact="0" outline="0" multipleItemSelectionAllowed="1" showAll="0" sortType="ascending">
      <items>
        <item x="0"/>
        <item x="5"/>
        <item x="4"/>
        <item x="2"/>
        <item x="6"/>
        <item x="3"/>
        <item x="1"/>
        <item t="default"/>
      </items>
    </pivotField>
    <pivotField name="popul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day" compact="0" numFmtId="164" outline="0" multipleItemSelectionAllowed="1" showAll="0">
      <items>
        <item x="0"/>
        <item t="default"/>
      </items>
    </pivotField>
    <pivotField name="Cas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Recovered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Death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Test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</pivotFields>
  <rowFields>
    <field x="2"/>
  </rowFields>
  <colFields>
    <field x="-2"/>
  </colFields>
  <dataFields>
    <dataField name="SUM of Deaths" fld="7" baseField="0"/>
    <dataField name="SUM of Recovered" fld="6" baseField="0"/>
  </dataFields>
</pivotTableDefinition>
</file>

<file path=xl/pivotTables/pivotTable5.xml><?xml version="1.0" encoding="utf-8"?>
<pivotTableDefinition xmlns="http://schemas.openxmlformats.org/spreadsheetml/2006/main" name="Pivot Table 1" cacheId="0" dataCaption="" rowGrandTotals="0" compact="0" compactData="0">
  <location ref="A1:B8" firstHeaderRow="0" firstDataRow="1" firstDataCol="0"/>
  <pivotFields>
    <pivotField name="Primary K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continent" axis="axisRow" compact="0" outline="0" multipleItemSelectionAllowed="1" showAll="0" sortType="ascending">
      <items>
        <item x="0"/>
        <item x="5"/>
        <item x="4"/>
        <item x="2"/>
        <item x="6"/>
        <item x="3"/>
        <item x="1"/>
        <item t="default"/>
      </items>
    </pivotField>
    <pivotField name="popul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day" compact="0" numFmtId="164" outline="0" multipleItemSelectionAllowed="1" showAll="0">
      <items>
        <item x="0"/>
        <item t="default"/>
      </items>
    </pivotField>
    <pivotField name="Cas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Recovered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Death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Test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</pivotFields>
  <rowFields>
    <field x="2"/>
  </rowFields>
  <dataFields>
    <dataField name="SUM of Case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">
        <f t="shared" ref="A2:A239" si="1">ROW()-ROW(A:A)</f>
        <v>1</v>
      </c>
      <c r="B2" s="1" t="s">
        <v>9</v>
      </c>
      <c r="C2" s="1" t="s">
        <v>10</v>
      </c>
      <c r="D2" s="2">
        <v>6115.0</v>
      </c>
      <c r="E2" s="3">
        <v>45473.0</v>
      </c>
      <c r="F2" s="2">
        <v>2166.0</v>
      </c>
      <c r="G2" s="2">
        <v>2.0</v>
      </c>
      <c r="H2" s="2">
        <v>0.0</v>
      </c>
      <c r="I2" s="2">
        <v>0.0</v>
      </c>
    </row>
    <row r="3">
      <c r="A3" s="1">
        <f t="shared" si="1"/>
        <v>2</v>
      </c>
      <c r="B3" s="1" t="s">
        <v>11</v>
      </c>
      <c r="C3" s="1" t="s">
        <v>12</v>
      </c>
      <c r="D3" s="2">
        <v>3539.0</v>
      </c>
      <c r="E3" s="3">
        <v>45473.0</v>
      </c>
      <c r="F3" s="2">
        <v>1930.0</v>
      </c>
      <c r="G3" s="2">
        <v>1930.0</v>
      </c>
      <c r="H3" s="2">
        <v>0.0</v>
      </c>
      <c r="I3" s="2">
        <v>8632.0</v>
      </c>
    </row>
    <row r="4">
      <c r="A4" s="1">
        <f t="shared" si="1"/>
        <v>3</v>
      </c>
      <c r="B4" s="1" t="s">
        <v>13</v>
      </c>
      <c r="C4" s="1" t="s">
        <v>14</v>
      </c>
      <c r="D4" s="2">
        <v>4965.0</v>
      </c>
      <c r="E4" s="3">
        <v>45473.0</v>
      </c>
      <c r="F4" s="2">
        <v>1403.0</v>
      </c>
      <c r="G4" s="2">
        <v>1376.0</v>
      </c>
      <c r="H4" s="2">
        <v>8.0</v>
      </c>
      <c r="I4" s="2">
        <v>17762.0</v>
      </c>
    </row>
    <row r="5">
      <c r="A5" s="1">
        <f t="shared" si="1"/>
        <v>4</v>
      </c>
      <c r="B5" s="1" t="s">
        <v>15</v>
      </c>
      <c r="C5" s="4" t="s">
        <v>16</v>
      </c>
      <c r="D5" s="2">
        <v>0.0</v>
      </c>
      <c r="E5" s="3">
        <v>45473.0</v>
      </c>
      <c r="F5" s="2">
        <v>712.0</v>
      </c>
      <c r="G5" s="2">
        <v>699.0</v>
      </c>
      <c r="H5" s="2">
        <v>13.0</v>
      </c>
      <c r="I5" s="2">
        <v>0.0</v>
      </c>
    </row>
    <row r="6">
      <c r="A6" s="1">
        <f t="shared" si="1"/>
        <v>5</v>
      </c>
      <c r="B6" s="1" t="s">
        <v>17</v>
      </c>
      <c r="C6" s="1" t="s">
        <v>18</v>
      </c>
      <c r="D6" s="2">
        <v>799.0</v>
      </c>
      <c r="E6" s="3">
        <v>45473.0</v>
      </c>
      <c r="F6" s="2">
        <v>29.0</v>
      </c>
      <c r="G6" s="2">
        <v>29.0</v>
      </c>
      <c r="H6" s="2">
        <v>0.0</v>
      </c>
      <c r="I6" s="2">
        <v>0.0</v>
      </c>
    </row>
    <row r="7">
      <c r="A7" s="1">
        <f t="shared" si="1"/>
        <v>6</v>
      </c>
      <c r="B7" s="1" t="s">
        <v>19</v>
      </c>
      <c r="C7" s="1" t="s">
        <v>10</v>
      </c>
      <c r="D7" s="2">
        <v>626161.0</v>
      </c>
      <c r="E7" s="3">
        <v>45473.0</v>
      </c>
      <c r="F7" s="2">
        <v>10.0</v>
      </c>
      <c r="G7" s="2">
        <v>9.0</v>
      </c>
      <c r="H7" s="2">
        <v>1.0</v>
      </c>
      <c r="I7" s="2">
        <v>0.0</v>
      </c>
    </row>
    <row r="8">
      <c r="A8" s="1">
        <f t="shared" si="1"/>
        <v>7</v>
      </c>
      <c r="B8" s="1" t="s">
        <v>20</v>
      </c>
      <c r="C8" s="1" t="s">
        <v>16</v>
      </c>
      <c r="D8" s="2">
        <v>0.0</v>
      </c>
      <c r="E8" s="3">
        <v>45473.0</v>
      </c>
      <c r="F8" s="2">
        <v>9.0</v>
      </c>
      <c r="G8" s="2">
        <v>7.0</v>
      </c>
      <c r="H8" s="2">
        <v>2.0</v>
      </c>
      <c r="I8" s="2">
        <v>0.0</v>
      </c>
    </row>
    <row r="9">
      <c r="A9" s="1">
        <f t="shared" si="1"/>
        <v>8</v>
      </c>
      <c r="B9" s="1" t="s">
        <v>21</v>
      </c>
      <c r="C9" s="1" t="s">
        <v>22</v>
      </c>
      <c r="D9" s="2">
        <v>1.4484714E9</v>
      </c>
      <c r="E9" s="3">
        <v>45473.0</v>
      </c>
      <c r="F9" s="2">
        <v>503302.0</v>
      </c>
      <c r="G9" s="2">
        <v>379053.0</v>
      </c>
      <c r="H9" s="2">
        <v>5272.0</v>
      </c>
      <c r="I9" s="2">
        <v>1.6E8</v>
      </c>
    </row>
    <row r="10">
      <c r="A10" s="1">
        <f t="shared" si="1"/>
        <v>9</v>
      </c>
      <c r="B10" s="1" t="s">
        <v>23</v>
      </c>
      <c r="C10" s="1" t="s">
        <v>24</v>
      </c>
      <c r="D10" s="2">
        <v>1378.0</v>
      </c>
      <c r="E10" s="3">
        <v>45473.0</v>
      </c>
      <c r="F10" s="2">
        <v>80.0</v>
      </c>
      <c r="G10" s="2">
        <v>0.0</v>
      </c>
      <c r="H10" s="2">
        <v>0.0</v>
      </c>
      <c r="I10" s="2">
        <v>0.0</v>
      </c>
    </row>
    <row r="11">
      <c r="A11" s="1">
        <f t="shared" si="1"/>
        <v>10</v>
      </c>
      <c r="B11" s="1" t="s">
        <v>25</v>
      </c>
      <c r="C11" s="1" t="s">
        <v>14</v>
      </c>
      <c r="D11" s="2">
        <v>5759.0</v>
      </c>
      <c r="E11" s="3">
        <v>45473.0</v>
      </c>
      <c r="F11" s="2">
        <v>3452.0</v>
      </c>
      <c r="G11" s="2">
        <v>2449.0</v>
      </c>
      <c r="H11" s="2">
        <v>2.0</v>
      </c>
      <c r="I11" s="2">
        <v>25400.0</v>
      </c>
    </row>
    <row r="12">
      <c r="A12" s="1">
        <f t="shared" si="1"/>
        <v>11</v>
      </c>
      <c r="B12" s="1" t="s">
        <v>26</v>
      </c>
      <c r="C12" s="1" t="s">
        <v>24</v>
      </c>
      <c r="D12" s="2">
        <v>12066.0</v>
      </c>
      <c r="E12" s="3">
        <v>45473.0</v>
      </c>
      <c r="F12" s="2">
        <v>2943.0</v>
      </c>
      <c r="G12" s="2">
        <v>0.0</v>
      </c>
      <c r="H12" s="2">
        <v>1.0</v>
      </c>
      <c r="I12" s="2">
        <v>0.0</v>
      </c>
    </row>
    <row r="13">
      <c r="A13" s="1">
        <f t="shared" si="1"/>
        <v>12</v>
      </c>
      <c r="B13" s="1" t="s">
        <v>27</v>
      </c>
      <c r="C13" s="1" t="s">
        <v>24</v>
      </c>
      <c r="D13" s="2">
        <v>1622.0</v>
      </c>
      <c r="E13" s="3">
        <v>45473.0</v>
      </c>
      <c r="F13" s="2">
        <v>1059.0</v>
      </c>
      <c r="G13" s="2">
        <v>1056.0</v>
      </c>
      <c r="H13" s="2">
        <v>0.0</v>
      </c>
      <c r="I13" s="2">
        <v>0.0</v>
      </c>
    </row>
    <row r="14">
      <c r="A14" s="1">
        <f t="shared" si="1"/>
        <v>13</v>
      </c>
      <c r="B14" s="1" t="s">
        <v>28</v>
      </c>
      <c r="C14" s="1" t="s">
        <v>14</v>
      </c>
      <c r="D14" s="2">
        <v>6779100.0</v>
      </c>
      <c r="E14" s="3">
        <v>45473.0</v>
      </c>
      <c r="F14" s="2">
        <v>18491.0</v>
      </c>
      <c r="G14" s="2">
        <v>4225.0</v>
      </c>
      <c r="H14" s="2">
        <v>225.0</v>
      </c>
      <c r="I14" s="2">
        <v>0.0</v>
      </c>
    </row>
    <row r="15">
      <c r="A15" s="1">
        <f t="shared" si="1"/>
        <v>14</v>
      </c>
      <c r="B15" s="1" t="s">
        <v>29</v>
      </c>
      <c r="C15" s="1" t="s">
        <v>22</v>
      </c>
      <c r="D15" s="2">
        <v>9957464.0</v>
      </c>
      <c r="E15" s="3">
        <v>45473.0</v>
      </c>
      <c r="F15" s="2">
        <v>17786.0</v>
      </c>
      <c r="G15" s="2">
        <v>17264.0</v>
      </c>
      <c r="H15" s="2">
        <v>125.0</v>
      </c>
      <c r="I15" s="2">
        <v>0.0</v>
      </c>
    </row>
    <row r="16">
      <c r="A16" s="1">
        <f t="shared" si="1"/>
        <v>15</v>
      </c>
      <c r="B16" s="1" t="s">
        <v>30</v>
      </c>
      <c r="C16" s="1" t="s">
        <v>10</v>
      </c>
      <c r="D16" s="2">
        <v>1016097.0</v>
      </c>
      <c r="E16" s="3">
        <v>45473.0</v>
      </c>
      <c r="F16" s="2">
        <v>15690.0</v>
      </c>
      <c r="G16" s="2">
        <v>15427.0</v>
      </c>
      <c r="H16" s="2">
        <v>189.0</v>
      </c>
      <c r="I16" s="2">
        <v>305941.0</v>
      </c>
    </row>
    <row r="17">
      <c r="A17" s="1">
        <f t="shared" si="1"/>
        <v>16</v>
      </c>
      <c r="B17" s="1" t="s">
        <v>31</v>
      </c>
      <c r="C17" s="1" t="s">
        <v>14</v>
      </c>
      <c r="D17" s="2">
        <v>56973.0</v>
      </c>
      <c r="E17" s="3">
        <v>45473.0</v>
      </c>
      <c r="F17" s="2">
        <v>11971.0</v>
      </c>
      <c r="G17" s="2">
        <v>2761.0</v>
      </c>
      <c r="H17" s="2">
        <v>21.0</v>
      </c>
      <c r="I17" s="2">
        <v>164926.0</v>
      </c>
    </row>
    <row r="18">
      <c r="A18" s="1">
        <f t="shared" si="1"/>
        <v>17</v>
      </c>
      <c r="B18" s="1" t="s">
        <v>32</v>
      </c>
      <c r="C18" s="1" t="s">
        <v>10</v>
      </c>
      <c r="D18" s="2">
        <v>3662244.0</v>
      </c>
      <c r="E18" s="3">
        <v>45473.0</v>
      </c>
      <c r="F18" s="2">
        <v>10189.0</v>
      </c>
      <c r="G18" s="2">
        <v>10086.0</v>
      </c>
      <c r="H18" s="2">
        <v>103.0</v>
      </c>
      <c r="I18" s="2">
        <v>23693.0</v>
      </c>
    </row>
    <row r="19">
      <c r="A19" s="1">
        <f t="shared" si="1"/>
        <v>18</v>
      </c>
      <c r="B19" s="1" t="s">
        <v>33</v>
      </c>
      <c r="C19" s="1" t="s">
        <v>10</v>
      </c>
      <c r="D19" s="2">
        <v>2.608366E7</v>
      </c>
      <c r="E19" s="3">
        <v>45473.0</v>
      </c>
      <c r="F19" s="2">
        <v>9931.0</v>
      </c>
      <c r="G19" s="2">
        <v>8890.0</v>
      </c>
      <c r="H19" s="2">
        <v>312.0</v>
      </c>
      <c r="I19" s="2">
        <v>254538.0</v>
      </c>
    </row>
    <row r="20">
      <c r="A20" s="1">
        <f t="shared" si="1"/>
        <v>19</v>
      </c>
      <c r="B20" s="1" t="s">
        <v>34</v>
      </c>
      <c r="C20" s="1" t="s">
        <v>10</v>
      </c>
      <c r="D20" s="2">
        <v>1496662.0</v>
      </c>
      <c r="E20" s="3">
        <v>45473.0</v>
      </c>
      <c r="F20" s="2">
        <v>17229.0</v>
      </c>
      <c r="G20" s="2">
        <v>16907.0</v>
      </c>
      <c r="H20" s="2">
        <v>183.0</v>
      </c>
      <c r="I20" s="2">
        <v>365697.0</v>
      </c>
    </row>
    <row r="21">
      <c r="A21" s="1">
        <f t="shared" si="1"/>
        <v>20</v>
      </c>
      <c r="B21" s="1" t="s">
        <v>35</v>
      </c>
      <c r="C21" s="1" t="s">
        <v>10</v>
      </c>
      <c r="D21" s="2">
        <v>5305117.0</v>
      </c>
      <c r="E21" s="3">
        <v>45473.0</v>
      </c>
      <c r="F21" s="2">
        <v>8090.0</v>
      </c>
      <c r="G21" s="2">
        <v>7783.0</v>
      </c>
      <c r="H21" s="2">
        <v>295.0</v>
      </c>
      <c r="I21" s="2">
        <v>139824.0</v>
      </c>
    </row>
    <row r="22">
      <c r="A22" s="1">
        <f t="shared" si="1"/>
        <v>21</v>
      </c>
      <c r="B22" s="1" t="s">
        <v>36</v>
      </c>
      <c r="C22" s="1" t="s">
        <v>24</v>
      </c>
      <c r="D22" s="2">
        <v>10903.0</v>
      </c>
      <c r="E22" s="3">
        <v>45473.0</v>
      </c>
      <c r="F22" s="2">
        <v>5393.0</v>
      </c>
      <c r="G22" s="2">
        <v>5347.0</v>
      </c>
      <c r="H22" s="2">
        <v>1.0</v>
      </c>
      <c r="I22" s="2">
        <v>20509.0</v>
      </c>
    </row>
    <row r="23">
      <c r="A23" s="1">
        <f t="shared" si="1"/>
        <v>22</v>
      </c>
      <c r="B23" s="1" t="s">
        <v>37</v>
      </c>
      <c r="C23" s="1" t="s">
        <v>14</v>
      </c>
      <c r="D23" s="2">
        <v>26647.0</v>
      </c>
      <c r="E23" s="3">
        <v>45473.0</v>
      </c>
      <c r="F23" s="2">
        <v>11682.0</v>
      </c>
      <c r="G23" s="2">
        <v>10476.0</v>
      </c>
      <c r="H23" s="2">
        <v>38.0</v>
      </c>
      <c r="I23" s="2">
        <v>30126.0</v>
      </c>
    </row>
    <row r="24">
      <c r="A24" s="1">
        <f t="shared" si="1"/>
        <v>23</v>
      </c>
      <c r="B24" s="1" t="s">
        <v>38</v>
      </c>
      <c r="C24" s="1" t="s">
        <v>14</v>
      </c>
      <c r="D24" s="2">
        <v>61939.0</v>
      </c>
      <c r="E24" s="3">
        <v>45473.0</v>
      </c>
      <c r="F24" s="2">
        <v>18860.0</v>
      </c>
      <c r="G24" s="2">
        <v>18685.0</v>
      </c>
      <c r="H24" s="2">
        <v>165.0</v>
      </c>
      <c r="I24" s="2">
        <v>1029558.0</v>
      </c>
    </row>
    <row r="25">
      <c r="A25" s="1">
        <f t="shared" si="1"/>
        <v>24</v>
      </c>
      <c r="B25" s="1" t="s">
        <v>39</v>
      </c>
      <c r="C25" s="1" t="s">
        <v>10</v>
      </c>
      <c r="D25" s="2">
        <v>2558482.0</v>
      </c>
      <c r="E25" s="3">
        <v>45473.0</v>
      </c>
      <c r="F25" s="2">
        <v>12626.0</v>
      </c>
      <c r="G25" s="2">
        <v>12189.0</v>
      </c>
      <c r="H25" s="2">
        <v>372.0</v>
      </c>
      <c r="I25" s="2">
        <v>155686.0</v>
      </c>
    </row>
    <row r="26">
      <c r="A26" s="1">
        <f t="shared" si="1"/>
        <v>25</v>
      </c>
      <c r="B26" s="1" t="s">
        <v>40</v>
      </c>
      <c r="C26" s="1" t="s">
        <v>14</v>
      </c>
      <c r="D26" s="2">
        <v>113475.0</v>
      </c>
      <c r="E26" s="3">
        <v>45473.0</v>
      </c>
      <c r="F26" s="2">
        <v>19693.0</v>
      </c>
      <c r="G26" s="2">
        <v>19358.0</v>
      </c>
      <c r="H26" s="2">
        <v>238.0</v>
      </c>
      <c r="I26" s="2">
        <v>182981.0</v>
      </c>
    </row>
    <row r="27">
      <c r="A27" s="1">
        <f t="shared" si="1"/>
        <v>26</v>
      </c>
      <c r="B27" s="1" t="s">
        <v>41</v>
      </c>
      <c r="C27" s="1" t="s">
        <v>10</v>
      </c>
      <c r="D27" s="2">
        <v>907419.0</v>
      </c>
      <c r="E27" s="3">
        <v>45473.0</v>
      </c>
      <c r="F27" s="2">
        <v>9109.0</v>
      </c>
      <c r="G27" s="2">
        <v>8939.0</v>
      </c>
      <c r="H27" s="2">
        <v>161.0</v>
      </c>
      <c r="I27" s="2">
        <v>0.0</v>
      </c>
    </row>
    <row r="28">
      <c r="A28" s="1">
        <f t="shared" si="1"/>
        <v>27</v>
      </c>
      <c r="B28" s="1" t="s">
        <v>42</v>
      </c>
      <c r="C28" s="1" t="s">
        <v>10</v>
      </c>
      <c r="D28" s="2">
        <v>2063367.0</v>
      </c>
      <c r="E28" s="3">
        <v>45473.0</v>
      </c>
      <c r="F28" s="2">
        <v>9614.0</v>
      </c>
      <c r="G28" s="2">
        <v>8929.0</v>
      </c>
      <c r="H28" s="2">
        <v>177.0</v>
      </c>
      <c r="I28" s="2">
        <v>145231.0</v>
      </c>
    </row>
    <row r="29">
      <c r="A29" s="1">
        <f t="shared" si="1"/>
        <v>28</v>
      </c>
      <c r="B29" s="1" t="s">
        <v>43</v>
      </c>
      <c r="C29" s="1" t="s">
        <v>10</v>
      </c>
      <c r="D29" s="2">
        <v>1.741358E7</v>
      </c>
      <c r="E29" s="3">
        <v>45473.0</v>
      </c>
      <c r="F29" s="2">
        <v>7701.0</v>
      </c>
      <c r="G29" s="2">
        <v>4874.0</v>
      </c>
      <c r="H29" s="2">
        <v>194.0</v>
      </c>
      <c r="I29" s="2">
        <v>191341.0</v>
      </c>
    </row>
    <row r="30">
      <c r="A30" s="1">
        <f t="shared" si="1"/>
        <v>29</v>
      </c>
      <c r="B30" s="1" t="s">
        <v>44</v>
      </c>
      <c r="C30" s="1" t="s">
        <v>24</v>
      </c>
      <c r="D30" s="2">
        <v>321832.0</v>
      </c>
      <c r="E30" s="3">
        <v>45473.0</v>
      </c>
      <c r="F30" s="2">
        <v>12019.0</v>
      </c>
      <c r="G30" s="2">
        <v>11976.0</v>
      </c>
      <c r="H30" s="2">
        <v>14.0</v>
      </c>
      <c r="I30" s="2">
        <v>24976.0</v>
      </c>
    </row>
    <row r="31">
      <c r="A31" s="1">
        <f t="shared" si="1"/>
        <v>30</v>
      </c>
      <c r="B31" s="1" t="s">
        <v>45</v>
      </c>
      <c r="C31" s="1" t="s">
        <v>14</v>
      </c>
      <c r="D31" s="2">
        <v>43966.0</v>
      </c>
      <c r="E31" s="3">
        <v>45473.0</v>
      </c>
      <c r="F31" s="2">
        <v>11051.0</v>
      </c>
      <c r="G31" s="2">
        <v>10905.0</v>
      </c>
      <c r="H31" s="2">
        <v>92.0</v>
      </c>
      <c r="I31" s="2">
        <v>62056.0</v>
      </c>
    </row>
    <row r="32">
      <c r="A32" s="1">
        <f t="shared" si="1"/>
        <v>31</v>
      </c>
      <c r="B32" s="1" t="s">
        <v>46</v>
      </c>
      <c r="C32" s="1" t="s">
        <v>24</v>
      </c>
      <c r="D32" s="2">
        <v>10982.0</v>
      </c>
      <c r="E32" s="3">
        <v>45473.0</v>
      </c>
      <c r="F32" s="2">
        <v>3550.0</v>
      </c>
      <c r="G32" s="2">
        <v>438.0</v>
      </c>
      <c r="H32" s="2">
        <v>8.0</v>
      </c>
      <c r="I32" s="2">
        <v>20508.0</v>
      </c>
    </row>
    <row r="33">
      <c r="A33" s="1">
        <f t="shared" si="1"/>
        <v>32</v>
      </c>
      <c r="B33" s="1" t="s">
        <v>47</v>
      </c>
      <c r="C33" s="1" t="s">
        <v>14</v>
      </c>
      <c r="D33" s="2">
        <v>9945.0</v>
      </c>
      <c r="E33" s="3">
        <v>45473.0</v>
      </c>
      <c r="F33" s="2">
        <v>5507.0</v>
      </c>
      <c r="G33" s="2">
        <v>0.0</v>
      </c>
      <c r="H33" s="2">
        <v>6.0</v>
      </c>
      <c r="I33" s="2">
        <v>78646.0</v>
      </c>
    </row>
    <row r="34">
      <c r="A34" s="1">
        <f t="shared" si="1"/>
        <v>33</v>
      </c>
      <c r="B34" s="1" t="s">
        <v>48</v>
      </c>
      <c r="C34" s="1" t="s">
        <v>14</v>
      </c>
      <c r="D34" s="2">
        <v>53871.0</v>
      </c>
      <c r="E34" s="3">
        <v>45473.0</v>
      </c>
      <c r="F34" s="2">
        <v>6607.0</v>
      </c>
      <c r="G34" s="2">
        <v>6559.0</v>
      </c>
      <c r="H34" s="2">
        <v>48.0</v>
      </c>
      <c r="I34" s="2">
        <v>126958.0</v>
      </c>
    </row>
    <row r="35">
      <c r="A35" s="1">
        <f t="shared" si="1"/>
        <v>34</v>
      </c>
      <c r="B35" s="1" t="s">
        <v>49</v>
      </c>
      <c r="C35" s="1" t="s">
        <v>22</v>
      </c>
      <c r="D35" s="2">
        <v>1369429.0</v>
      </c>
      <c r="E35" s="3">
        <v>45473.0</v>
      </c>
      <c r="F35" s="2">
        <v>23460.0</v>
      </c>
      <c r="G35" s="2">
        <v>23102.0</v>
      </c>
      <c r="H35" s="2">
        <v>138.0</v>
      </c>
      <c r="I35" s="2">
        <v>278529.0</v>
      </c>
    </row>
    <row r="36">
      <c r="A36" s="1">
        <f t="shared" si="1"/>
        <v>35</v>
      </c>
      <c r="B36" s="1" t="s">
        <v>50</v>
      </c>
      <c r="C36" s="1" t="s">
        <v>24</v>
      </c>
      <c r="D36" s="2">
        <v>123419.0</v>
      </c>
      <c r="E36" s="3">
        <v>45473.0</v>
      </c>
      <c r="F36" s="2">
        <v>5085.0</v>
      </c>
      <c r="G36" s="2">
        <v>2703.0</v>
      </c>
      <c r="H36" s="2">
        <v>24.0</v>
      </c>
      <c r="I36" s="2">
        <v>0.0</v>
      </c>
    </row>
    <row r="37">
      <c r="A37" s="1">
        <f t="shared" si="1"/>
        <v>36</v>
      </c>
      <c r="B37" s="1" t="s">
        <v>51</v>
      </c>
      <c r="C37" s="1" t="s">
        <v>10</v>
      </c>
      <c r="D37" s="2">
        <v>2.2102838E7</v>
      </c>
      <c r="E37" s="3">
        <v>45473.0</v>
      </c>
      <c r="F37" s="2">
        <v>22114.0</v>
      </c>
      <c r="G37" s="2">
        <v>21596.0</v>
      </c>
      <c r="H37" s="2">
        <v>400.0</v>
      </c>
      <c r="I37" s="2">
        <v>248995.0</v>
      </c>
    </row>
    <row r="38">
      <c r="A38" s="1">
        <f t="shared" si="1"/>
        <v>37</v>
      </c>
      <c r="B38" s="1" t="s">
        <v>52</v>
      </c>
      <c r="C38" s="1" t="s">
        <v>18</v>
      </c>
      <c r="D38" s="2">
        <v>38387.0</v>
      </c>
      <c r="E38" s="3">
        <v>45473.0</v>
      </c>
      <c r="F38" s="2">
        <v>21574.0</v>
      </c>
      <c r="G38" s="2">
        <v>0.0</v>
      </c>
      <c r="H38" s="2">
        <v>94.0</v>
      </c>
      <c r="I38" s="2">
        <v>112457.0</v>
      </c>
    </row>
    <row r="39">
      <c r="A39" s="1">
        <f t="shared" si="1"/>
        <v>38</v>
      </c>
      <c r="B39" s="1" t="s">
        <v>53</v>
      </c>
      <c r="C39" s="1" t="s">
        <v>18</v>
      </c>
      <c r="D39" s="2">
        <v>33704.0</v>
      </c>
      <c r="E39" s="3">
        <v>45473.0</v>
      </c>
      <c r="F39" s="2">
        <v>20550.0</v>
      </c>
      <c r="G39" s="2">
        <v>0.0</v>
      </c>
      <c r="H39" s="2">
        <v>113.0</v>
      </c>
      <c r="I39" s="2">
        <v>534283.0</v>
      </c>
    </row>
    <row r="40">
      <c r="A40" s="1">
        <f t="shared" si="1"/>
        <v>39</v>
      </c>
      <c r="B40" s="1" t="s">
        <v>54</v>
      </c>
      <c r="C40" s="1" t="s">
        <v>10</v>
      </c>
      <c r="D40" s="2">
        <v>1.1618511E7</v>
      </c>
      <c r="E40" s="3">
        <v>45473.0</v>
      </c>
      <c r="F40" s="2">
        <v>18819.0</v>
      </c>
      <c r="G40" s="2">
        <v>18115.0</v>
      </c>
      <c r="H40" s="2">
        <v>147.0</v>
      </c>
      <c r="I40" s="2">
        <v>410280.0</v>
      </c>
    </row>
    <row r="41">
      <c r="A41" s="1">
        <f t="shared" si="1"/>
        <v>40</v>
      </c>
      <c r="B41" s="1" t="s">
        <v>55</v>
      </c>
      <c r="C41" s="1" t="s">
        <v>18</v>
      </c>
      <c r="D41" s="2">
        <v>39783.0</v>
      </c>
      <c r="E41" s="3">
        <v>45473.0</v>
      </c>
      <c r="F41" s="2">
        <v>17181.0</v>
      </c>
      <c r="G41" s="2">
        <v>0.0</v>
      </c>
      <c r="H41" s="2">
        <v>67.0</v>
      </c>
      <c r="I41" s="2">
        <v>78646.0</v>
      </c>
    </row>
    <row r="42">
      <c r="A42" s="1">
        <f t="shared" si="1"/>
        <v>41</v>
      </c>
      <c r="B42" s="1" t="s">
        <v>56</v>
      </c>
      <c r="C42" s="1" t="s">
        <v>24</v>
      </c>
      <c r="D42" s="2">
        <v>202239.0</v>
      </c>
      <c r="E42" s="3">
        <v>45473.0</v>
      </c>
      <c r="F42" s="2">
        <v>17006.0</v>
      </c>
      <c r="G42" s="2">
        <v>1605.0</v>
      </c>
      <c r="H42" s="2">
        <v>31.0</v>
      </c>
      <c r="I42" s="2">
        <v>187397.0</v>
      </c>
    </row>
    <row r="43">
      <c r="A43" s="1">
        <f t="shared" si="1"/>
        <v>42</v>
      </c>
      <c r="B43" s="1" t="s">
        <v>57</v>
      </c>
      <c r="C43" s="1" t="s">
        <v>24</v>
      </c>
      <c r="D43" s="2">
        <v>107749.0</v>
      </c>
      <c r="E43" s="3">
        <v>45473.0</v>
      </c>
      <c r="F43" s="2">
        <v>16950.0</v>
      </c>
      <c r="G43" s="2">
        <v>15638.0</v>
      </c>
      <c r="H43" s="2">
        <v>13.0</v>
      </c>
      <c r="I43" s="2">
        <v>535009.0</v>
      </c>
    </row>
    <row r="44">
      <c r="A44" s="1">
        <f t="shared" si="1"/>
        <v>43</v>
      </c>
      <c r="B44" s="1" t="s">
        <v>58</v>
      </c>
      <c r="C44" s="1" t="s">
        <v>24</v>
      </c>
      <c r="D44" s="2">
        <v>60057.0</v>
      </c>
      <c r="E44" s="3">
        <v>45473.0</v>
      </c>
      <c r="F44" s="2">
        <v>16138.0</v>
      </c>
      <c r="G44" s="2">
        <v>16121.0</v>
      </c>
      <c r="H44" s="2">
        <v>17.0</v>
      </c>
      <c r="I44" s="2">
        <v>0.0</v>
      </c>
    </row>
    <row r="45">
      <c r="A45" s="1">
        <f t="shared" si="1"/>
        <v>44</v>
      </c>
      <c r="B45" s="1" t="s">
        <v>59</v>
      </c>
      <c r="C45" s="1" t="s">
        <v>14</v>
      </c>
      <c r="D45" s="2">
        <v>72344.0</v>
      </c>
      <c r="E45" s="3">
        <v>45473.0</v>
      </c>
      <c r="F45" s="2">
        <v>16038.0</v>
      </c>
      <c r="G45" s="2">
        <v>15964.0</v>
      </c>
      <c r="H45" s="2">
        <v>74.0</v>
      </c>
      <c r="I45" s="2">
        <v>229344.0</v>
      </c>
    </row>
    <row r="46">
      <c r="A46" s="1">
        <f t="shared" si="1"/>
        <v>45</v>
      </c>
      <c r="B46" s="1" t="s">
        <v>60</v>
      </c>
      <c r="C46" s="1" t="s">
        <v>10</v>
      </c>
      <c r="D46" s="2">
        <v>5016678.0</v>
      </c>
      <c r="E46" s="3">
        <v>45473.0</v>
      </c>
      <c r="F46" s="2">
        <v>15440.0</v>
      </c>
      <c r="G46" s="2">
        <v>15200.0</v>
      </c>
      <c r="H46" s="2">
        <v>113.0</v>
      </c>
      <c r="I46" s="2">
        <v>81294.0</v>
      </c>
    </row>
    <row r="47">
      <c r="A47" s="1">
        <f t="shared" si="1"/>
        <v>46</v>
      </c>
      <c r="B47" s="1" t="s">
        <v>61</v>
      </c>
      <c r="C47" s="1" t="s">
        <v>14</v>
      </c>
      <c r="D47" s="2">
        <v>39730.0</v>
      </c>
      <c r="E47" s="3">
        <v>45473.0</v>
      </c>
      <c r="F47" s="2">
        <v>12324.0</v>
      </c>
      <c r="G47" s="2">
        <v>0.0</v>
      </c>
      <c r="H47" s="2">
        <v>63.0</v>
      </c>
      <c r="I47" s="2">
        <v>112382.0</v>
      </c>
    </row>
    <row r="48">
      <c r="A48" s="1">
        <f t="shared" si="1"/>
        <v>47</v>
      </c>
      <c r="B48" s="1" t="s">
        <v>62</v>
      </c>
      <c r="C48" s="1" t="s">
        <v>22</v>
      </c>
      <c r="D48" s="2">
        <v>3.1154867E7</v>
      </c>
      <c r="E48" s="3">
        <v>45473.0</v>
      </c>
      <c r="F48" s="2">
        <v>11945.0</v>
      </c>
      <c r="G48" s="2">
        <v>9124.0</v>
      </c>
      <c r="H48" s="2">
        <v>2159.0</v>
      </c>
      <c r="I48" s="2">
        <v>329592.0</v>
      </c>
    </row>
    <row r="49">
      <c r="A49" s="1">
        <f t="shared" si="1"/>
        <v>48</v>
      </c>
      <c r="B49" s="1" t="s">
        <v>63</v>
      </c>
      <c r="C49" s="1" t="s">
        <v>14</v>
      </c>
      <c r="D49" s="2">
        <v>111551.0</v>
      </c>
      <c r="E49" s="3">
        <v>45473.0</v>
      </c>
      <c r="F49" s="2">
        <v>9674.0</v>
      </c>
      <c r="G49" s="2">
        <v>9493.0</v>
      </c>
      <c r="H49" s="2">
        <v>124.0</v>
      </c>
      <c r="I49" s="2">
        <v>114197.0</v>
      </c>
    </row>
    <row r="50">
      <c r="A50" s="1">
        <f t="shared" si="1"/>
        <v>49</v>
      </c>
      <c r="B50" s="1" t="s">
        <v>64</v>
      </c>
      <c r="C50" s="1" t="s">
        <v>14</v>
      </c>
      <c r="D50" s="2">
        <v>99509.0</v>
      </c>
      <c r="E50" s="3">
        <v>45473.0</v>
      </c>
      <c r="F50" s="2">
        <v>9106.0</v>
      </c>
      <c r="G50" s="2">
        <v>8954.0</v>
      </c>
      <c r="H50" s="2">
        <v>146.0</v>
      </c>
      <c r="I50" s="2">
        <v>18901.0</v>
      </c>
    </row>
    <row r="51">
      <c r="A51" s="1">
        <f t="shared" si="1"/>
        <v>50</v>
      </c>
      <c r="B51" s="1" t="s">
        <v>65</v>
      </c>
      <c r="C51" s="1" t="s">
        <v>10</v>
      </c>
      <c r="D51" s="2">
        <v>8306436.0</v>
      </c>
      <c r="E51" s="3">
        <v>45473.0</v>
      </c>
      <c r="F51" s="2">
        <v>7779.0</v>
      </c>
      <c r="G51" s="2">
        <v>0.0</v>
      </c>
      <c r="H51" s="2">
        <v>126.0</v>
      </c>
      <c r="I51" s="2">
        <v>259958.0</v>
      </c>
    </row>
    <row r="52">
      <c r="A52" s="1">
        <f t="shared" si="1"/>
        <v>51</v>
      </c>
      <c r="B52" s="1" t="s">
        <v>66</v>
      </c>
      <c r="C52" s="1" t="s">
        <v>14</v>
      </c>
      <c r="D52" s="2">
        <v>30596.0</v>
      </c>
      <c r="E52" s="3">
        <v>45473.0</v>
      </c>
      <c r="F52" s="2">
        <v>7392.0</v>
      </c>
      <c r="G52" s="2">
        <v>0.0</v>
      </c>
      <c r="H52" s="2">
        <v>64.0</v>
      </c>
      <c r="I52" s="2">
        <v>107339.0</v>
      </c>
    </row>
    <row r="53">
      <c r="A53" s="1">
        <f t="shared" si="1"/>
        <v>52</v>
      </c>
      <c r="B53" s="1" t="s">
        <v>67</v>
      </c>
      <c r="C53" s="1" t="s">
        <v>24</v>
      </c>
      <c r="D53" s="2">
        <v>17571.0</v>
      </c>
      <c r="E53" s="3">
        <v>45473.0</v>
      </c>
      <c r="F53" s="2">
        <v>7203.0</v>
      </c>
      <c r="G53" s="2">
        <v>7150.0</v>
      </c>
      <c r="H53" s="2">
        <v>2.0</v>
      </c>
      <c r="I53" s="2">
        <v>19690.0</v>
      </c>
    </row>
    <row r="54">
      <c r="A54" s="1">
        <f t="shared" si="1"/>
        <v>53</v>
      </c>
      <c r="B54" s="1" t="s">
        <v>68</v>
      </c>
      <c r="C54" s="1" t="s">
        <v>10</v>
      </c>
      <c r="D54" s="2">
        <v>227679.0</v>
      </c>
      <c r="E54" s="3">
        <v>45473.0</v>
      </c>
      <c r="F54" s="2">
        <v>6778.0</v>
      </c>
      <c r="G54" s="2">
        <v>6685.0</v>
      </c>
      <c r="H54" s="2">
        <v>80.0</v>
      </c>
      <c r="I54" s="2">
        <v>29600.0</v>
      </c>
    </row>
    <row r="55">
      <c r="A55" s="1">
        <f t="shared" si="1"/>
        <v>54</v>
      </c>
      <c r="B55" s="1" t="s">
        <v>69</v>
      </c>
      <c r="C55" s="1" t="s">
        <v>14</v>
      </c>
      <c r="D55" s="2">
        <v>39741.0</v>
      </c>
      <c r="E55" s="3">
        <v>45473.0</v>
      </c>
      <c r="F55" s="2">
        <v>6752.0</v>
      </c>
      <c r="G55" s="2">
        <v>6709.0</v>
      </c>
      <c r="H55" s="2">
        <v>40.0</v>
      </c>
      <c r="I55" s="2">
        <v>616788.0</v>
      </c>
    </row>
    <row r="56">
      <c r="A56" s="1">
        <f t="shared" si="1"/>
        <v>55</v>
      </c>
      <c r="B56" s="1" t="s">
        <v>70</v>
      </c>
      <c r="C56" s="1" t="s">
        <v>24</v>
      </c>
      <c r="D56" s="2">
        <v>18233.0</v>
      </c>
      <c r="E56" s="3">
        <v>45473.0</v>
      </c>
      <c r="F56" s="2">
        <v>6290.0</v>
      </c>
      <c r="G56" s="2">
        <v>6276.0</v>
      </c>
      <c r="H56" s="2">
        <v>10.0</v>
      </c>
      <c r="I56" s="2">
        <v>71434.0</v>
      </c>
    </row>
    <row r="57">
      <c r="A57" s="1">
        <f t="shared" si="1"/>
        <v>56</v>
      </c>
      <c r="B57" s="1" t="s">
        <v>71</v>
      </c>
      <c r="C57" s="1" t="s">
        <v>14</v>
      </c>
      <c r="D57" s="2">
        <v>15230.0</v>
      </c>
      <c r="E57" s="3">
        <v>45473.0</v>
      </c>
      <c r="F57" s="2">
        <v>3904.0</v>
      </c>
      <c r="G57" s="2">
        <v>0.0</v>
      </c>
      <c r="H57" s="2">
        <v>12.0</v>
      </c>
      <c r="I57" s="2">
        <v>51382.0</v>
      </c>
    </row>
    <row r="58">
      <c r="A58" s="1">
        <f t="shared" si="1"/>
        <v>57</v>
      </c>
      <c r="B58" s="1" t="s">
        <v>72</v>
      </c>
      <c r="C58" s="1" t="s">
        <v>14</v>
      </c>
      <c r="D58" s="2">
        <v>165529.0</v>
      </c>
      <c r="E58" s="3">
        <v>45473.0</v>
      </c>
      <c r="F58" s="2">
        <v>45986.0</v>
      </c>
      <c r="G58" s="2">
        <v>44720.0</v>
      </c>
      <c r="H58" s="2">
        <v>295.0</v>
      </c>
      <c r="I58" s="2">
        <v>496693.0</v>
      </c>
    </row>
    <row r="59">
      <c r="A59" s="1">
        <f t="shared" si="1"/>
        <v>58</v>
      </c>
      <c r="B59" s="1" t="s">
        <v>73</v>
      </c>
      <c r="C59" s="1" t="s">
        <v>18</v>
      </c>
      <c r="D59" s="2">
        <v>85732.0</v>
      </c>
      <c r="E59" s="3">
        <v>45473.0</v>
      </c>
      <c r="F59" s="2">
        <v>38008.0</v>
      </c>
      <c r="G59" s="2">
        <v>0.0</v>
      </c>
      <c r="H59" s="2">
        <v>116.0</v>
      </c>
      <c r="I59" s="2">
        <v>150753.0</v>
      </c>
    </row>
    <row r="60">
      <c r="A60" s="1">
        <f t="shared" si="1"/>
        <v>59</v>
      </c>
      <c r="B60" s="1" t="s">
        <v>74</v>
      </c>
      <c r="C60" s="1" t="s">
        <v>14</v>
      </c>
      <c r="D60" s="2">
        <v>67277.0</v>
      </c>
      <c r="E60" s="3">
        <v>45473.0</v>
      </c>
      <c r="F60" s="2">
        <v>31472.0</v>
      </c>
      <c r="G60" s="2">
        <v>8553.0</v>
      </c>
      <c r="H60" s="2">
        <v>37.0</v>
      </c>
      <c r="I60" s="2">
        <v>222773.0</v>
      </c>
    </row>
    <row r="61">
      <c r="A61" s="1">
        <f t="shared" si="1"/>
        <v>60</v>
      </c>
      <c r="B61" s="1" t="s">
        <v>75</v>
      </c>
      <c r="C61" s="1" t="s">
        <v>10</v>
      </c>
      <c r="D61" s="2">
        <v>5797805.0</v>
      </c>
      <c r="E61" s="3">
        <v>45473.0</v>
      </c>
      <c r="F61" s="2">
        <v>25375.0</v>
      </c>
      <c r="G61" s="2">
        <v>24006.0</v>
      </c>
      <c r="H61" s="2">
        <v>386.0</v>
      </c>
      <c r="I61" s="2">
        <v>347815.0</v>
      </c>
    </row>
    <row r="62">
      <c r="A62" s="1">
        <f t="shared" si="1"/>
        <v>61</v>
      </c>
      <c r="B62" s="1" t="s">
        <v>76</v>
      </c>
      <c r="C62" s="1" t="s">
        <v>10</v>
      </c>
      <c r="D62" s="2">
        <v>1.6841795E7</v>
      </c>
      <c r="E62" s="3">
        <v>45473.0</v>
      </c>
      <c r="F62" s="2">
        <v>27334.0</v>
      </c>
      <c r="G62" s="2">
        <v>13182.0</v>
      </c>
      <c r="H62" s="2">
        <v>1361.0</v>
      </c>
      <c r="I62" s="2">
        <v>400466.0</v>
      </c>
    </row>
    <row r="63">
      <c r="A63" s="1">
        <f t="shared" si="1"/>
        <v>62</v>
      </c>
      <c r="B63" s="1" t="s">
        <v>77</v>
      </c>
      <c r="C63" s="1" t="s">
        <v>10</v>
      </c>
      <c r="D63" s="2">
        <v>286259.0</v>
      </c>
      <c r="E63" s="3">
        <v>45473.0</v>
      </c>
      <c r="F63" s="2">
        <v>42027.0</v>
      </c>
      <c r="G63" s="2">
        <v>0.0</v>
      </c>
      <c r="H63" s="2">
        <v>188.0</v>
      </c>
      <c r="I63" s="2">
        <v>176919.0</v>
      </c>
    </row>
    <row r="64">
      <c r="A64" s="1">
        <f t="shared" si="1"/>
        <v>63</v>
      </c>
      <c r="B64" s="1" t="s">
        <v>78</v>
      </c>
      <c r="C64" s="1" t="s">
        <v>14</v>
      </c>
      <c r="D64" s="2">
        <v>400516.0</v>
      </c>
      <c r="E64" s="3">
        <v>45473.0</v>
      </c>
      <c r="F64" s="2">
        <v>38084.0</v>
      </c>
      <c r="G64" s="2">
        <v>36366.0</v>
      </c>
      <c r="H64" s="2">
        <v>844.0</v>
      </c>
      <c r="I64" s="2">
        <v>257839.0</v>
      </c>
    </row>
    <row r="65">
      <c r="A65" s="1">
        <f t="shared" si="1"/>
        <v>64</v>
      </c>
      <c r="B65" s="1" t="s">
        <v>79</v>
      </c>
      <c r="C65" s="1" t="s">
        <v>14</v>
      </c>
      <c r="D65" s="2">
        <v>107609.0</v>
      </c>
      <c r="E65" s="3">
        <v>45473.0</v>
      </c>
      <c r="F65" s="2">
        <v>44224.0</v>
      </c>
      <c r="G65" s="2">
        <v>42438.0</v>
      </c>
      <c r="H65" s="2">
        <v>292.0</v>
      </c>
      <c r="I65" s="2">
        <v>177885.0</v>
      </c>
    </row>
    <row r="66">
      <c r="A66" s="1">
        <f t="shared" si="1"/>
        <v>65</v>
      </c>
      <c r="B66" s="1" t="s">
        <v>80</v>
      </c>
      <c r="C66" s="1" t="s">
        <v>10</v>
      </c>
      <c r="D66" s="2">
        <v>2.9178077E7</v>
      </c>
      <c r="E66" s="3">
        <v>45473.0</v>
      </c>
      <c r="F66" s="2">
        <v>68486.0</v>
      </c>
      <c r="G66" s="2">
        <v>66862.0</v>
      </c>
      <c r="H66" s="2">
        <v>1426.0</v>
      </c>
      <c r="I66" s="2">
        <v>531329.0</v>
      </c>
    </row>
    <row r="67">
      <c r="A67" s="1">
        <f t="shared" si="1"/>
        <v>66</v>
      </c>
      <c r="B67" s="1" t="s">
        <v>81</v>
      </c>
      <c r="C67" s="1" t="s">
        <v>10</v>
      </c>
      <c r="D67" s="2">
        <v>567678.0</v>
      </c>
      <c r="E67" s="3">
        <v>45473.0</v>
      </c>
      <c r="F67" s="2">
        <v>64477.0</v>
      </c>
      <c r="G67" s="2">
        <v>63755.0</v>
      </c>
      <c r="H67" s="2">
        <v>417.0</v>
      </c>
      <c r="I67" s="2">
        <v>401622.0</v>
      </c>
    </row>
    <row r="68">
      <c r="A68" s="1">
        <f t="shared" si="1"/>
        <v>67</v>
      </c>
      <c r="B68" s="1" t="s">
        <v>82</v>
      </c>
      <c r="C68" s="1" t="s">
        <v>10</v>
      </c>
      <c r="D68" s="2">
        <v>4.599202E7</v>
      </c>
      <c r="E68" s="3">
        <v>45473.0</v>
      </c>
      <c r="F68" s="2">
        <v>63993.0</v>
      </c>
      <c r="G68" s="2">
        <v>58947.0</v>
      </c>
      <c r="H68" s="2">
        <v>5046.0</v>
      </c>
      <c r="I68" s="2">
        <v>562941.0</v>
      </c>
    </row>
    <row r="69">
      <c r="A69" s="1">
        <f t="shared" si="1"/>
        <v>68</v>
      </c>
      <c r="B69" s="1" t="s">
        <v>83</v>
      </c>
      <c r="C69" s="1" t="s">
        <v>10</v>
      </c>
      <c r="D69" s="2">
        <v>4901981.0</v>
      </c>
      <c r="E69" s="3">
        <v>45473.0</v>
      </c>
      <c r="F69" s="2">
        <v>63848.0</v>
      </c>
      <c r="G69" s="2">
        <v>62471.0</v>
      </c>
      <c r="H69" s="2">
        <v>997.0</v>
      </c>
      <c r="I69" s="2">
        <v>1009957.0</v>
      </c>
    </row>
    <row r="70">
      <c r="A70" s="1">
        <f t="shared" si="1"/>
        <v>69</v>
      </c>
      <c r="B70" s="1" t="s">
        <v>84</v>
      </c>
      <c r="C70" s="1" t="s">
        <v>22</v>
      </c>
      <c r="D70" s="2">
        <v>787941.0</v>
      </c>
      <c r="E70" s="3">
        <v>45473.0</v>
      </c>
      <c r="F70" s="2">
        <v>62697.0</v>
      </c>
      <c r="G70" s="2">
        <v>61564.0</v>
      </c>
      <c r="H70" s="2">
        <v>21.0</v>
      </c>
      <c r="I70" s="2">
        <v>2303734.0</v>
      </c>
    </row>
    <row r="71">
      <c r="A71" s="1">
        <f t="shared" si="1"/>
        <v>70</v>
      </c>
      <c r="B71" s="1" t="s">
        <v>85</v>
      </c>
      <c r="C71" s="1" t="s">
        <v>22</v>
      </c>
      <c r="D71" s="2">
        <v>1.9364809E7</v>
      </c>
      <c r="E71" s="3">
        <v>45473.0</v>
      </c>
      <c r="F71" s="2">
        <v>57743.0</v>
      </c>
      <c r="G71" s="2">
        <v>54578.0</v>
      </c>
      <c r="H71" s="2">
        <v>3165.0</v>
      </c>
      <c r="I71" s="2">
        <v>146269.0</v>
      </c>
    </row>
    <row r="72">
      <c r="A72" s="1">
        <f t="shared" si="1"/>
        <v>71</v>
      </c>
      <c r="B72" s="1" t="s">
        <v>86</v>
      </c>
      <c r="C72" s="1" t="s">
        <v>10</v>
      </c>
      <c r="D72" s="2">
        <v>1.262484E7</v>
      </c>
      <c r="E72" s="3">
        <v>45473.0</v>
      </c>
      <c r="F72" s="2">
        <v>54721.0</v>
      </c>
      <c r="G72" s="2">
        <v>53569.0</v>
      </c>
      <c r="H72" s="2">
        <v>38.0</v>
      </c>
      <c r="I72" s="2">
        <v>345742.0</v>
      </c>
    </row>
    <row r="73">
      <c r="A73" s="1">
        <f t="shared" si="1"/>
        <v>72</v>
      </c>
      <c r="B73" s="1" t="s">
        <v>87</v>
      </c>
      <c r="C73" s="1" t="s">
        <v>10</v>
      </c>
      <c r="D73" s="2">
        <v>99426.0</v>
      </c>
      <c r="E73" s="3">
        <v>45473.0</v>
      </c>
      <c r="F73" s="2">
        <v>51220.0</v>
      </c>
      <c r="G73" s="2">
        <v>51048.0</v>
      </c>
      <c r="H73" s="2">
        <v>172.0</v>
      </c>
      <c r="I73" s="2">
        <v>0.0</v>
      </c>
    </row>
    <row r="74">
      <c r="A74" s="1">
        <f t="shared" si="1"/>
        <v>73</v>
      </c>
      <c r="B74" s="1" t="s">
        <v>88</v>
      </c>
      <c r="C74" s="1" t="s">
        <v>10</v>
      </c>
      <c r="D74" s="2">
        <v>2331533.0</v>
      </c>
      <c r="E74" s="3">
        <v>45473.0</v>
      </c>
      <c r="F74" s="2">
        <v>49051.0</v>
      </c>
      <c r="G74" s="2">
        <v>48674.0</v>
      </c>
      <c r="H74" s="2">
        <v>307.0</v>
      </c>
      <c r="I74" s="2">
        <v>1621909.0</v>
      </c>
    </row>
    <row r="75">
      <c r="A75" s="1">
        <f t="shared" si="1"/>
        <v>74</v>
      </c>
      <c r="B75" s="1" t="s">
        <v>89</v>
      </c>
      <c r="C75" s="1" t="s">
        <v>18</v>
      </c>
      <c r="D75" s="2">
        <v>77463.0</v>
      </c>
      <c r="E75" s="3">
        <v>45473.0</v>
      </c>
      <c r="F75" s="2">
        <v>48015.0</v>
      </c>
      <c r="G75" s="2">
        <v>0.0</v>
      </c>
      <c r="H75" s="2">
        <v>165.0</v>
      </c>
      <c r="I75" s="2">
        <v>249838.0</v>
      </c>
    </row>
    <row r="76">
      <c r="A76" s="1">
        <f t="shared" si="1"/>
        <v>75</v>
      </c>
      <c r="B76" s="1" t="s">
        <v>90</v>
      </c>
      <c r="C76" s="1" t="s">
        <v>24</v>
      </c>
      <c r="D76" s="2">
        <v>9292169.0</v>
      </c>
      <c r="E76" s="3">
        <v>45473.0</v>
      </c>
      <c r="F76" s="2">
        <v>46864.0</v>
      </c>
      <c r="G76" s="2">
        <v>46168.0</v>
      </c>
      <c r="H76" s="2">
        <v>670.0</v>
      </c>
      <c r="I76" s="2">
        <v>249149.0</v>
      </c>
    </row>
    <row r="77">
      <c r="A77" s="1">
        <f t="shared" si="1"/>
        <v>76</v>
      </c>
      <c r="B77" s="1" t="s">
        <v>91</v>
      </c>
      <c r="C77" s="1" t="s">
        <v>10</v>
      </c>
      <c r="D77" s="2">
        <v>6.329855E7</v>
      </c>
      <c r="E77" s="3">
        <v>45473.0</v>
      </c>
      <c r="F77" s="2">
        <v>43223.0</v>
      </c>
      <c r="G77" s="2">
        <v>0.0</v>
      </c>
      <c r="H77" s="2">
        <v>846.0</v>
      </c>
      <c r="I77" s="2">
        <v>0.0</v>
      </c>
    </row>
    <row r="78">
      <c r="A78" s="1">
        <f t="shared" si="1"/>
        <v>77</v>
      </c>
      <c r="B78" s="1" t="s">
        <v>92</v>
      </c>
      <c r="C78" s="1" t="s">
        <v>10</v>
      </c>
      <c r="D78" s="2">
        <v>1274727.0</v>
      </c>
      <c r="E78" s="3">
        <v>45473.0</v>
      </c>
      <c r="F78" s="2">
        <v>43025.0</v>
      </c>
      <c r="G78" s="2">
        <v>41278.0</v>
      </c>
      <c r="H78" s="2">
        <v>1051.0</v>
      </c>
      <c r="I78" s="2">
        <v>358675.0</v>
      </c>
    </row>
    <row r="79">
      <c r="A79" s="1">
        <f t="shared" si="1"/>
        <v>78</v>
      </c>
      <c r="B79" s="1" t="s">
        <v>93</v>
      </c>
      <c r="C79" s="1" t="s">
        <v>10</v>
      </c>
      <c r="D79" s="2">
        <v>8680837.0</v>
      </c>
      <c r="E79" s="3">
        <v>45473.0</v>
      </c>
      <c r="F79" s="2">
        <v>39572.0</v>
      </c>
      <c r="G79" s="2">
        <v>39281.0</v>
      </c>
      <c r="H79" s="2">
        <v>290.0</v>
      </c>
      <c r="I79" s="2">
        <v>815204.0</v>
      </c>
    </row>
    <row r="80">
      <c r="A80" s="1">
        <f t="shared" si="1"/>
        <v>79</v>
      </c>
      <c r="B80" s="1" t="s">
        <v>94</v>
      </c>
      <c r="C80" s="1" t="s">
        <v>10</v>
      </c>
      <c r="D80" s="2">
        <v>1.3865691E7</v>
      </c>
      <c r="E80" s="3">
        <v>45473.0</v>
      </c>
      <c r="F80" s="2">
        <v>38572.0</v>
      </c>
      <c r="G80" s="2">
        <v>37757.0</v>
      </c>
      <c r="H80" s="2">
        <v>468.0</v>
      </c>
      <c r="I80" s="2">
        <v>660107.0</v>
      </c>
    </row>
    <row r="81">
      <c r="A81" s="1">
        <f t="shared" si="1"/>
        <v>80</v>
      </c>
      <c r="B81" s="1" t="s">
        <v>95</v>
      </c>
      <c r="C81" s="1" t="s">
        <v>10</v>
      </c>
      <c r="D81" s="2">
        <v>2175699.0</v>
      </c>
      <c r="E81" s="3">
        <v>45473.0</v>
      </c>
      <c r="F81" s="2">
        <v>36138.0</v>
      </c>
      <c r="G81" s="2">
        <v>25980.0</v>
      </c>
      <c r="H81" s="2">
        <v>723.0</v>
      </c>
      <c r="I81" s="2">
        <v>431221.0</v>
      </c>
    </row>
    <row r="82">
      <c r="A82" s="1">
        <f t="shared" si="1"/>
        <v>81</v>
      </c>
      <c r="B82" s="1" t="s">
        <v>96</v>
      </c>
      <c r="C82" s="1" t="s">
        <v>14</v>
      </c>
      <c r="D82" s="2">
        <v>1.1680283E7</v>
      </c>
      <c r="E82" s="3">
        <v>45473.0</v>
      </c>
      <c r="F82" s="2">
        <v>34667.0</v>
      </c>
      <c r="G82" s="2">
        <v>33734.0</v>
      </c>
      <c r="H82" s="2">
        <v>860.0</v>
      </c>
      <c r="I82" s="2">
        <v>132422.0</v>
      </c>
    </row>
    <row r="83">
      <c r="A83" s="1">
        <f t="shared" si="1"/>
        <v>82</v>
      </c>
      <c r="B83" s="1" t="s">
        <v>97</v>
      </c>
      <c r="C83" s="1" t="s">
        <v>18</v>
      </c>
      <c r="D83" s="2">
        <v>49233.0</v>
      </c>
      <c r="E83" s="3">
        <v>45473.0</v>
      </c>
      <c r="F83" s="2">
        <v>34658.0</v>
      </c>
      <c r="G83" s="2">
        <v>0.0</v>
      </c>
      <c r="H83" s="2">
        <v>28.0</v>
      </c>
      <c r="I83" s="2">
        <v>778000.0</v>
      </c>
    </row>
    <row r="84">
      <c r="A84" s="1">
        <f t="shared" si="1"/>
        <v>83</v>
      </c>
      <c r="B84" s="1" t="s">
        <v>98</v>
      </c>
      <c r="C84" s="1" t="s">
        <v>10</v>
      </c>
      <c r="D84" s="2">
        <v>2.1473764E7</v>
      </c>
      <c r="E84" s="3">
        <v>45473.0</v>
      </c>
      <c r="F84" s="2">
        <v>33164.0</v>
      </c>
      <c r="G84" s="2">
        <v>32332.0</v>
      </c>
      <c r="H84" s="2">
        <v>743.0</v>
      </c>
      <c r="I84" s="2">
        <v>804909.0</v>
      </c>
    </row>
    <row r="85">
      <c r="A85" s="1">
        <f t="shared" si="1"/>
        <v>84</v>
      </c>
      <c r="B85" s="1" t="s">
        <v>99</v>
      </c>
      <c r="C85" s="1" t="s">
        <v>14</v>
      </c>
      <c r="D85" s="2">
        <v>185113.0</v>
      </c>
      <c r="E85" s="3">
        <v>45473.0</v>
      </c>
      <c r="F85" s="2">
        <v>30215.0</v>
      </c>
      <c r="G85" s="2">
        <v>29805.0</v>
      </c>
      <c r="H85" s="2">
        <v>410.0</v>
      </c>
      <c r="I85" s="2">
        <v>210983.0</v>
      </c>
    </row>
    <row r="86">
      <c r="A86" s="1">
        <f t="shared" si="1"/>
        <v>85</v>
      </c>
      <c r="B86" s="1" t="s">
        <v>100</v>
      </c>
      <c r="C86" s="1" t="s">
        <v>10</v>
      </c>
      <c r="D86" s="2">
        <v>1.2784726E7</v>
      </c>
      <c r="E86" s="3">
        <v>45473.0</v>
      </c>
      <c r="F86" s="2">
        <v>28036.0</v>
      </c>
      <c r="G86" s="2">
        <v>27847.0</v>
      </c>
      <c r="H86" s="2">
        <v>163.0</v>
      </c>
      <c r="I86" s="2">
        <v>604310.0</v>
      </c>
    </row>
    <row r="87">
      <c r="A87" s="1">
        <f t="shared" si="1"/>
        <v>86</v>
      </c>
      <c r="B87" s="1" t="s">
        <v>101</v>
      </c>
      <c r="C87" s="1" t="s">
        <v>22</v>
      </c>
      <c r="D87" s="2">
        <v>667490.0</v>
      </c>
      <c r="E87" s="3">
        <v>45473.0</v>
      </c>
      <c r="F87" s="2">
        <v>27673.0</v>
      </c>
      <c r="G87" s="2">
        <v>3487.0</v>
      </c>
      <c r="H87" s="2">
        <v>123.0</v>
      </c>
      <c r="I87" s="2">
        <v>7850.0</v>
      </c>
    </row>
    <row r="88">
      <c r="A88" s="1">
        <f t="shared" si="1"/>
        <v>87</v>
      </c>
      <c r="B88" s="1" t="s">
        <v>102</v>
      </c>
      <c r="C88" s="1" t="s">
        <v>24</v>
      </c>
      <c r="D88" s="2">
        <v>117489.0</v>
      </c>
      <c r="E88" s="3">
        <v>45473.0</v>
      </c>
      <c r="F88" s="2">
        <v>26547.0</v>
      </c>
      <c r="G88" s="2">
        <v>0.0</v>
      </c>
      <c r="H88" s="2">
        <v>65.0</v>
      </c>
      <c r="I88" s="2">
        <v>82430.0</v>
      </c>
    </row>
    <row r="89">
      <c r="A89" s="1">
        <f t="shared" si="1"/>
        <v>88</v>
      </c>
      <c r="B89" s="1" t="s">
        <v>103</v>
      </c>
      <c r="C89" s="1" t="s">
        <v>18</v>
      </c>
      <c r="D89" s="2">
        <v>34085.0</v>
      </c>
      <c r="E89" s="3">
        <v>45473.0</v>
      </c>
      <c r="F89" s="2">
        <v>26185.0</v>
      </c>
      <c r="G89" s="2">
        <v>26011.0</v>
      </c>
      <c r="H89" s="2">
        <v>128.0</v>
      </c>
      <c r="I89" s="2">
        <v>196855.0</v>
      </c>
    </row>
    <row r="90">
      <c r="A90" s="1">
        <f t="shared" si="1"/>
        <v>89</v>
      </c>
      <c r="B90" s="1" t="s">
        <v>104</v>
      </c>
      <c r="C90" s="1" t="s">
        <v>24</v>
      </c>
      <c r="D90" s="2">
        <v>721159.0</v>
      </c>
      <c r="E90" s="3">
        <v>45473.0</v>
      </c>
      <c r="F90" s="2">
        <v>25954.0</v>
      </c>
      <c r="G90" s="2">
        <v>0.0</v>
      </c>
      <c r="H90" s="2">
        <v>199.0</v>
      </c>
      <c r="I90" s="2">
        <v>0.0</v>
      </c>
    </row>
    <row r="91">
      <c r="A91" s="1">
        <f t="shared" si="1"/>
        <v>90</v>
      </c>
      <c r="B91" s="1" t="s">
        <v>105</v>
      </c>
      <c r="C91" s="1" t="s">
        <v>12</v>
      </c>
      <c r="D91" s="2">
        <v>314169.0</v>
      </c>
      <c r="E91" s="3">
        <v>45473.0</v>
      </c>
      <c r="F91" s="2">
        <v>98041.0</v>
      </c>
      <c r="G91" s="2">
        <v>11254.0</v>
      </c>
      <c r="H91" s="2">
        <v>420.0</v>
      </c>
      <c r="I91" s="2">
        <v>651257.0</v>
      </c>
    </row>
    <row r="92">
      <c r="A92" s="1">
        <f t="shared" si="1"/>
        <v>91</v>
      </c>
      <c r="B92" s="1" t="s">
        <v>106</v>
      </c>
      <c r="C92" s="1" t="s">
        <v>18</v>
      </c>
      <c r="D92" s="2">
        <v>176463.0</v>
      </c>
      <c r="E92" s="3">
        <v>45473.0</v>
      </c>
      <c r="F92" s="2">
        <v>101717.0</v>
      </c>
      <c r="G92" s="2">
        <v>101321.0</v>
      </c>
      <c r="H92" s="2">
        <v>228.0</v>
      </c>
      <c r="I92" s="2">
        <v>1252808.0</v>
      </c>
    </row>
    <row r="93">
      <c r="A93" s="1">
        <f t="shared" si="1"/>
        <v>92</v>
      </c>
      <c r="B93" s="1" t="s">
        <v>107</v>
      </c>
      <c r="C93" s="1" t="s">
        <v>22</v>
      </c>
      <c r="D93" s="2">
        <v>6728271.0</v>
      </c>
      <c r="E93" s="3">
        <v>45473.0</v>
      </c>
      <c r="F93" s="2">
        <v>206897.0</v>
      </c>
      <c r="G93" s="2">
        <v>196406.0</v>
      </c>
      <c r="H93" s="2">
        <v>2991.0</v>
      </c>
      <c r="I93" s="2">
        <v>1907195.0</v>
      </c>
    </row>
    <row r="94">
      <c r="A94" s="1">
        <f t="shared" si="1"/>
        <v>93</v>
      </c>
      <c r="B94" s="1" t="s">
        <v>108</v>
      </c>
      <c r="C94" s="1" t="s">
        <v>24</v>
      </c>
      <c r="D94" s="2">
        <v>909466.0</v>
      </c>
      <c r="E94" s="3">
        <v>45473.0</v>
      </c>
      <c r="F94" s="2">
        <v>69117.0</v>
      </c>
      <c r="G94" s="2">
        <v>67226.0</v>
      </c>
      <c r="H94" s="2">
        <v>885.0</v>
      </c>
      <c r="I94" s="2">
        <v>672883.0</v>
      </c>
    </row>
    <row r="95">
      <c r="A95" s="1">
        <f t="shared" si="1"/>
        <v>94</v>
      </c>
      <c r="B95" s="1" t="s">
        <v>109</v>
      </c>
      <c r="C95" s="1" t="s">
        <v>12</v>
      </c>
      <c r="D95" s="2">
        <v>596831.0</v>
      </c>
      <c r="E95" s="3">
        <v>45473.0</v>
      </c>
      <c r="F95" s="2">
        <v>82588.0</v>
      </c>
      <c r="G95" s="2">
        <v>0.0</v>
      </c>
      <c r="H95" s="2">
        <v>1408.0</v>
      </c>
      <c r="I95" s="2">
        <v>242207.0</v>
      </c>
    </row>
    <row r="96">
      <c r="A96" s="1">
        <f t="shared" si="1"/>
        <v>95</v>
      </c>
      <c r="B96" s="1" t="s">
        <v>110</v>
      </c>
      <c r="C96" s="1" t="s">
        <v>14</v>
      </c>
      <c r="D96" s="2">
        <v>399794.0</v>
      </c>
      <c r="E96" s="3">
        <v>45473.0</v>
      </c>
      <c r="F96" s="2">
        <v>203235.0</v>
      </c>
      <c r="G96" s="2">
        <v>0.0</v>
      </c>
      <c r="H96" s="2">
        <v>1021.0</v>
      </c>
      <c r="I96" s="2">
        <v>938039.0</v>
      </c>
    </row>
    <row r="97">
      <c r="A97" s="1">
        <f t="shared" si="1"/>
        <v>96</v>
      </c>
      <c r="B97" s="1" t="s">
        <v>111</v>
      </c>
      <c r="C97" s="1" t="s">
        <v>14</v>
      </c>
      <c r="D97" s="2">
        <v>6550389.0</v>
      </c>
      <c r="E97" s="3">
        <v>45473.0</v>
      </c>
      <c r="F97" s="2">
        <v>201855.0</v>
      </c>
      <c r="G97" s="2">
        <v>179410.0</v>
      </c>
      <c r="H97" s="2">
        <v>4230.0</v>
      </c>
      <c r="I97" s="2">
        <v>2610114.0</v>
      </c>
    </row>
    <row r="98">
      <c r="A98" s="1">
        <f t="shared" si="1"/>
        <v>97</v>
      </c>
      <c r="B98" s="1" t="s">
        <v>112</v>
      </c>
      <c r="C98" s="1" t="s">
        <v>14</v>
      </c>
      <c r="D98" s="2">
        <v>1406585.0</v>
      </c>
      <c r="E98" s="3">
        <v>45473.0</v>
      </c>
      <c r="F98" s="2">
        <v>191496.0</v>
      </c>
      <c r="G98" s="2">
        <v>187078.0</v>
      </c>
      <c r="H98" s="2">
        <v>4390.0</v>
      </c>
      <c r="I98" s="2">
        <v>913289.0</v>
      </c>
    </row>
    <row r="99">
      <c r="A99" s="1">
        <f t="shared" si="1"/>
        <v>98</v>
      </c>
      <c r="B99" s="1" t="s">
        <v>113</v>
      </c>
      <c r="C99" s="1" t="s">
        <v>22</v>
      </c>
      <c r="D99" s="2">
        <v>540985.0</v>
      </c>
      <c r="E99" s="3">
        <v>45473.0</v>
      </c>
      <c r="F99" s="2">
        <v>186694.0</v>
      </c>
      <c r="G99" s="2">
        <v>163687.0</v>
      </c>
      <c r="H99" s="2">
        <v>316.0</v>
      </c>
      <c r="I99" s="2">
        <v>2213831.0</v>
      </c>
    </row>
    <row r="100">
      <c r="A100" s="1">
        <f t="shared" si="1"/>
        <v>99</v>
      </c>
      <c r="B100" s="1" t="s">
        <v>114</v>
      </c>
      <c r="C100" s="1" t="s">
        <v>10</v>
      </c>
      <c r="D100" s="2">
        <v>2633874.0</v>
      </c>
      <c r="E100" s="3">
        <v>45473.0</v>
      </c>
      <c r="F100" s="2">
        <v>172389.0</v>
      </c>
      <c r="G100" s="2">
        <v>167099.0</v>
      </c>
      <c r="H100" s="2">
        <v>4106.0</v>
      </c>
      <c r="I100" s="2">
        <v>1062663.0</v>
      </c>
    </row>
    <row r="101">
      <c r="A101" s="1">
        <f t="shared" si="1"/>
        <v>100</v>
      </c>
      <c r="B101" s="1" t="s">
        <v>115</v>
      </c>
      <c r="C101" s="1" t="s">
        <v>10</v>
      </c>
      <c r="D101" s="2">
        <v>4.8432863E7</v>
      </c>
      <c r="E101" s="3">
        <v>45473.0</v>
      </c>
      <c r="F101" s="2">
        <v>172149.0</v>
      </c>
      <c r="G101" s="2">
        <v>100431.0</v>
      </c>
      <c r="H101" s="2">
        <v>3632.0</v>
      </c>
      <c r="I101" s="2">
        <v>3012408.0</v>
      </c>
    </row>
    <row r="102">
      <c r="A102" s="1">
        <f t="shared" si="1"/>
        <v>101</v>
      </c>
      <c r="B102" s="1" t="s">
        <v>116</v>
      </c>
      <c r="C102" s="1" t="s">
        <v>10</v>
      </c>
      <c r="D102" s="2">
        <v>3.239545E7</v>
      </c>
      <c r="E102" s="3">
        <v>45473.0</v>
      </c>
      <c r="F102" s="2">
        <v>171889.0</v>
      </c>
      <c r="G102" s="2">
        <v>170425.0</v>
      </c>
      <c r="H102" s="2">
        <v>1462.0</v>
      </c>
      <c r="I102" s="2">
        <v>2541625.0</v>
      </c>
    </row>
    <row r="103">
      <c r="A103" s="1">
        <f t="shared" si="1"/>
        <v>102</v>
      </c>
      <c r="B103" s="1" t="s">
        <v>117</v>
      </c>
      <c r="C103" s="1" t="s">
        <v>14</v>
      </c>
      <c r="D103" s="2">
        <v>2985094.0</v>
      </c>
      <c r="E103" s="3">
        <v>45473.0</v>
      </c>
      <c r="F103" s="2">
        <v>156869.0</v>
      </c>
      <c r="G103" s="2">
        <v>0.0</v>
      </c>
      <c r="H103" s="2">
        <v>3756.0</v>
      </c>
      <c r="I103" s="2">
        <v>1183986.0</v>
      </c>
    </row>
    <row r="104">
      <c r="A104" s="1">
        <f t="shared" si="1"/>
        <v>103</v>
      </c>
      <c r="B104" s="1" t="s">
        <v>118</v>
      </c>
      <c r="C104" s="1" t="s">
        <v>22</v>
      </c>
      <c r="D104" s="2">
        <v>1.7168639E7</v>
      </c>
      <c r="E104" s="3">
        <v>45473.0</v>
      </c>
      <c r="F104" s="2">
        <v>139103.0</v>
      </c>
      <c r="G104" s="2">
        <v>136044.0</v>
      </c>
      <c r="H104" s="2">
        <v>3056.0</v>
      </c>
      <c r="I104" s="2">
        <v>3091420.0</v>
      </c>
    </row>
    <row r="105">
      <c r="A105" s="1">
        <f t="shared" si="1"/>
        <v>104</v>
      </c>
      <c r="B105" s="1" t="s">
        <v>119</v>
      </c>
      <c r="C105" s="1" t="s">
        <v>10</v>
      </c>
      <c r="D105" s="2">
        <v>1.3600464E7</v>
      </c>
      <c r="E105" s="3">
        <v>45473.0</v>
      </c>
      <c r="F105" s="2">
        <v>133518.0</v>
      </c>
      <c r="G105" s="2">
        <v>132039.0</v>
      </c>
      <c r="H105" s="2">
        <v>1468.0</v>
      </c>
      <c r="I105" s="2">
        <v>6021981.0</v>
      </c>
    </row>
    <row r="106">
      <c r="A106" s="1">
        <f t="shared" si="1"/>
        <v>105</v>
      </c>
      <c r="B106" s="1" t="s">
        <v>120</v>
      </c>
      <c r="C106" s="1" t="s">
        <v>10</v>
      </c>
      <c r="D106" s="2">
        <v>2.7911548E7</v>
      </c>
      <c r="E106" s="3">
        <v>45473.0</v>
      </c>
      <c r="F106" s="2">
        <v>125379.0</v>
      </c>
      <c r="G106" s="2">
        <v>123280.0</v>
      </c>
      <c r="H106" s="2">
        <v>1974.0</v>
      </c>
      <c r="I106" s="2">
        <v>1751774.0</v>
      </c>
    </row>
    <row r="107">
      <c r="A107" s="1">
        <f t="shared" si="1"/>
        <v>106</v>
      </c>
      <c r="B107" s="1" t="s">
        <v>121</v>
      </c>
      <c r="C107" s="1" t="s">
        <v>18</v>
      </c>
      <c r="D107" s="2">
        <v>444033.0</v>
      </c>
      <c r="E107" s="3">
        <v>45473.0</v>
      </c>
      <c r="F107" s="2">
        <v>121420.0</v>
      </c>
      <c r="G107" s="2">
        <v>120149.0</v>
      </c>
      <c r="H107" s="2">
        <v>885.0</v>
      </c>
      <c r="I107" s="2">
        <v>2170600.0</v>
      </c>
    </row>
    <row r="108">
      <c r="A108" s="1">
        <f t="shared" si="1"/>
        <v>107</v>
      </c>
      <c r="B108" s="1" t="s">
        <v>122</v>
      </c>
      <c r="C108" s="1" t="s">
        <v>14</v>
      </c>
      <c r="D108" s="2">
        <v>288023.0</v>
      </c>
      <c r="E108" s="3">
        <v>45473.0</v>
      </c>
      <c r="F108" s="2">
        <v>110578.0</v>
      </c>
      <c r="G108" s="2">
        <v>108647.0</v>
      </c>
      <c r="H108" s="2">
        <v>648.0</v>
      </c>
      <c r="I108" s="2">
        <v>814159.0</v>
      </c>
    </row>
    <row r="109">
      <c r="A109" s="1">
        <f t="shared" si="1"/>
        <v>108</v>
      </c>
      <c r="B109" s="1" t="s">
        <v>123</v>
      </c>
      <c r="C109" s="1" t="s">
        <v>10</v>
      </c>
      <c r="D109" s="2">
        <v>3.5027343E7</v>
      </c>
      <c r="E109" s="3">
        <v>45473.0</v>
      </c>
      <c r="F109" s="2">
        <v>107327.0</v>
      </c>
      <c r="G109" s="2">
        <v>103419.0</v>
      </c>
      <c r="H109" s="2">
        <v>1937.0</v>
      </c>
      <c r="I109" s="2">
        <v>1499795.0</v>
      </c>
    </row>
    <row r="110">
      <c r="A110" s="1">
        <f t="shared" si="1"/>
        <v>109</v>
      </c>
      <c r="B110" s="1" t="s">
        <v>124</v>
      </c>
      <c r="C110" s="1" t="s">
        <v>10</v>
      </c>
      <c r="D110" s="2">
        <v>9.5240792E7</v>
      </c>
      <c r="E110" s="3">
        <v>45473.0</v>
      </c>
      <c r="F110" s="2">
        <v>99338.0</v>
      </c>
      <c r="G110" s="2">
        <v>84489.0</v>
      </c>
      <c r="H110" s="2">
        <v>1468.0</v>
      </c>
      <c r="I110" s="2">
        <v>846704.0</v>
      </c>
    </row>
    <row r="111">
      <c r="A111" s="1">
        <f t="shared" si="1"/>
        <v>110</v>
      </c>
      <c r="B111" s="1" t="s">
        <v>125</v>
      </c>
      <c r="C111" s="1" t="s">
        <v>10</v>
      </c>
      <c r="D111" s="2">
        <v>2.0180839E7</v>
      </c>
      <c r="E111" s="3">
        <v>45473.0</v>
      </c>
      <c r="F111" s="2">
        <v>89535.0</v>
      </c>
      <c r="G111" s="2">
        <v>0.0</v>
      </c>
      <c r="H111" s="2">
        <v>2686.0</v>
      </c>
      <c r="I111" s="2">
        <v>624784.0</v>
      </c>
    </row>
    <row r="112">
      <c r="A112" s="1">
        <f t="shared" si="1"/>
        <v>111</v>
      </c>
      <c r="B112" s="1" t="s">
        <v>126</v>
      </c>
      <c r="C112" s="1" t="s">
        <v>10</v>
      </c>
      <c r="D112" s="2">
        <v>1.7653671E7</v>
      </c>
      <c r="E112" s="3">
        <v>45473.0</v>
      </c>
      <c r="F112" s="2">
        <v>89053.0</v>
      </c>
      <c r="G112" s="2">
        <v>87024.0</v>
      </c>
      <c r="H112" s="2">
        <v>1971.0</v>
      </c>
      <c r="I112" s="2">
        <v>1146543.0</v>
      </c>
    </row>
    <row r="113">
      <c r="A113" s="1">
        <f t="shared" si="1"/>
        <v>112</v>
      </c>
      <c r="B113" s="1" t="s">
        <v>127</v>
      </c>
      <c r="C113" s="1" t="s">
        <v>10</v>
      </c>
      <c r="D113" s="2">
        <v>2.7742298E7</v>
      </c>
      <c r="E113" s="3">
        <v>45473.0</v>
      </c>
      <c r="F113" s="2">
        <v>88384.0</v>
      </c>
      <c r="G113" s="2">
        <v>87497.0</v>
      </c>
      <c r="H113" s="2">
        <v>835.0</v>
      </c>
      <c r="I113" s="2">
        <v>1690934.0</v>
      </c>
    </row>
    <row r="114">
      <c r="A114" s="1">
        <f t="shared" si="1"/>
        <v>113</v>
      </c>
      <c r="B114" s="1" t="s">
        <v>128</v>
      </c>
      <c r="C114" s="1" t="s">
        <v>24</v>
      </c>
      <c r="D114" s="2">
        <v>290915.0</v>
      </c>
      <c r="E114" s="3">
        <v>45473.0</v>
      </c>
      <c r="F114" s="2">
        <v>80064.0</v>
      </c>
      <c r="G114" s="2">
        <v>0.0</v>
      </c>
      <c r="H114" s="2">
        <v>314.0</v>
      </c>
      <c r="I114" s="2">
        <v>98964.0</v>
      </c>
    </row>
    <row r="115">
      <c r="A115" s="1">
        <f t="shared" si="1"/>
        <v>114</v>
      </c>
      <c r="B115" s="1" t="s">
        <v>129</v>
      </c>
      <c r="C115" s="1" t="s">
        <v>24</v>
      </c>
      <c r="D115" s="2">
        <v>284164.0</v>
      </c>
      <c r="E115" s="3">
        <v>45473.0</v>
      </c>
      <c r="F115" s="2">
        <v>79254.0</v>
      </c>
      <c r="G115" s="2">
        <v>0.0</v>
      </c>
      <c r="H115" s="2">
        <v>650.0</v>
      </c>
      <c r="I115" s="2">
        <v>0.0</v>
      </c>
    </row>
    <row r="116">
      <c r="A116" s="1">
        <f t="shared" si="1"/>
        <v>115</v>
      </c>
      <c r="B116" s="1" t="s">
        <v>130</v>
      </c>
      <c r="C116" s="1" t="s">
        <v>10</v>
      </c>
      <c r="D116" s="2">
        <v>1184817.0</v>
      </c>
      <c r="E116" s="3">
        <v>45473.0</v>
      </c>
      <c r="F116" s="2">
        <v>75191.0</v>
      </c>
      <c r="G116" s="2">
        <v>73116.0</v>
      </c>
      <c r="H116" s="2">
        <v>1427.0</v>
      </c>
      <c r="I116" s="2">
        <v>1048704.0</v>
      </c>
    </row>
    <row r="117">
      <c r="A117" s="1">
        <f t="shared" si="1"/>
        <v>116</v>
      </c>
      <c r="B117" s="1" t="s">
        <v>131</v>
      </c>
      <c r="C117" s="1" t="s">
        <v>12</v>
      </c>
      <c r="D117" s="2">
        <v>794045.0</v>
      </c>
      <c r="E117" s="3">
        <v>45473.0</v>
      </c>
      <c r="F117" s="2">
        <v>74137.0</v>
      </c>
      <c r="G117" s="2">
        <v>72013.0</v>
      </c>
      <c r="H117" s="2">
        <v>1300.0</v>
      </c>
      <c r="I117" s="2">
        <v>733218.0</v>
      </c>
    </row>
    <row r="118">
      <c r="A118" s="1">
        <f t="shared" si="1"/>
        <v>117</v>
      </c>
      <c r="B118" s="1" t="s">
        <v>132</v>
      </c>
      <c r="C118" s="1" t="s">
        <v>14</v>
      </c>
      <c r="D118" s="2">
        <v>412190.0</v>
      </c>
      <c r="E118" s="3">
        <v>45473.0</v>
      </c>
      <c r="F118" s="2">
        <v>71409.0</v>
      </c>
      <c r="G118" s="2">
        <v>0.0</v>
      </c>
      <c r="H118" s="2">
        <v>688.0</v>
      </c>
      <c r="I118" s="2">
        <v>576016.0</v>
      </c>
    </row>
    <row r="119">
      <c r="A119" s="1">
        <f t="shared" si="1"/>
        <v>118</v>
      </c>
      <c r="B119" s="1" t="s">
        <v>133</v>
      </c>
      <c r="C119" s="1" t="s">
        <v>18</v>
      </c>
      <c r="D119" s="2">
        <v>9432800.0</v>
      </c>
      <c r="E119" s="3">
        <v>45473.0</v>
      </c>
      <c r="F119" s="2">
        <v>994037.0</v>
      </c>
      <c r="G119" s="2">
        <v>985592.0</v>
      </c>
      <c r="H119" s="2">
        <v>7118.0</v>
      </c>
      <c r="I119" s="2">
        <v>1.3646641E7</v>
      </c>
    </row>
    <row r="120">
      <c r="A120" s="1">
        <f t="shared" si="1"/>
        <v>119</v>
      </c>
      <c r="B120" s="1" t="s">
        <v>134</v>
      </c>
      <c r="C120" s="1" t="s">
        <v>12</v>
      </c>
      <c r="D120" s="2">
        <v>2.9266991E7</v>
      </c>
      <c r="E120" s="3">
        <v>45473.0</v>
      </c>
      <c r="F120" s="2">
        <v>552695.0</v>
      </c>
      <c r="G120" s="2">
        <v>546537.0</v>
      </c>
      <c r="H120" s="2">
        <v>5856.0</v>
      </c>
      <c r="I120" s="2">
        <v>3359014.0</v>
      </c>
    </row>
    <row r="121">
      <c r="A121" s="1">
        <f t="shared" si="1"/>
        <v>120</v>
      </c>
      <c r="B121" s="1" t="s">
        <v>135</v>
      </c>
      <c r="C121" s="1" t="s">
        <v>10</v>
      </c>
      <c r="D121" s="2">
        <v>1.06156692E8</v>
      </c>
      <c r="E121" s="3">
        <v>45473.0</v>
      </c>
      <c r="F121" s="2">
        <v>516023.0</v>
      </c>
      <c r="G121" s="2">
        <v>442182.0</v>
      </c>
      <c r="H121" s="2">
        <v>24613.0</v>
      </c>
      <c r="I121" s="2">
        <v>3693367.0</v>
      </c>
    </row>
    <row r="122">
      <c r="A122" s="1">
        <f t="shared" si="1"/>
        <v>121</v>
      </c>
      <c r="B122" s="1" t="s">
        <v>136</v>
      </c>
      <c r="C122" s="1" t="s">
        <v>22</v>
      </c>
      <c r="D122" s="2">
        <v>3.4382084E7</v>
      </c>
      <c r="E122" s="3">
        <v>45473.0</v>
      </c>
      <c r="F122" s="2">
        <v>253662.0</v>
      </c>
      <c r="G122" s="2">
        <v>241486.0</v>
      </c>
      <c r="H122" s="2">
        <v>1637.0</v>
      </c>
      <c r="I122" s="2">
        <v>1377915.0</v>
      </c>
    </row>
    <row r="123">
      <c r="A123" s="1">
        <f t="shared" si="1"/>
        <v>122</v>
      </c>
      <c r="B123" s="1" t="s">
        <v>137</v>
      </c>
      <c r="C123" s="1" t="s">
        <v>22</v>
      </c>
      <c r="D123" s="2">
        <v>2979915.0</v>
      </c>
      <c r="E123" s="3">
        <v>45473.0</v>
      </c>
      <c r="F123" s="2">
        <v>514524.0</v>
      </c>
      <c r="G123" s="2">
        <v>513687.0</v>
      </c>
      <c r="H123" s="2">
        <v>690.0</v>
      </c>
      <c r="I123" s="2">
        <v>4065369.0</v>
      </c>
    </row>
    <row r="124">
      <c r="A124" s="1">
        <f t="shared" si="1"/>
        <v>123</v>
      </c>
      <c r="B124" s="1" t="s">
        <v>138</v>
      </c>
      <c r="C124" s="1" t="s">
        <v>12</v>
      </c>
      <c r="D124" s="2">
        <v>1.8113361E7</v>
      </c>
      <c r="E124" s="3">
        <v>45473.0</v>
      </c>
      <c r="F124" s="2">
        <v>1070188.0</v>
      </c>
      <c r="G124" s="2">
        <v>1034145.0</v>
      </c>
      <c r="H124" s="2">
        <v>36043.0</v>
      </c>
      <c r="I124" s="2">
        <v>3082403.0</v>
      </c>
    </row>
    <row r="125">
      <c r="A125" s="1">
        <f t="shared" si="1"/>
        <v>124</v>
      </c>
      <c r="B125" s="1" t="s">
        <v>139</v>
      </c>
      <c r="C125" s="1" t="s">
        <v>22</v>
      </c>
      <c r="D125" s="2">
        <v>1.0081785E7</v>
      </c>
      <c r="E125" s="3">
        <v>45473.0</v>
      </c>
      <c r="F125" s="2">
        <v>1067030.0</v>
      </c>
      <c r="G125" s="2">
        <v>0.0</v>
      </c>
      <c r="H125" s="2">
        <v>2349.0</v>
      </c>
      <c r="I125" s="2">
        <v>2.00732262E8</v>
      </c>
    </row>
    <row r="126">
      <c r="A126" s="1">
        <f t="shared" si="1"/>
        <v>125</v>
      </c>
      <c r="B126" s="1" t="s">
        <v>140</v>
      </c>
      <c r="C126" s="1" t="s">
        <v>14</v>
      </c>
      <c r="D126" s="2">
        <v>4446964.0</v>
      </c>
      <c r="E126" s="3">
        <v>45473.0</v>
      </c>
      <c r="F126" s="2">
        <v>1059893.0</v>
      </c>
      <c r="G126" s="2">
        <v>1051102.0</v>
      </c>
      <c r="H126" s="2">
        <v>8727.0</v>
      </c>
      <c r="I126" s="2">
        <v>7882622.0</v>
      </c>
    </row>
    <row r="127">
      <c r="A127" s="1">
        <f t="shared" si="1"/>
        <v>126</v>
      </c>
      <c r="B127" s="1" t="s">
        <v>141</v>
      </c>
      <c r="C127" s="1" t="s">
        <v>12</v>
      </c>
      <c r="D127" s="2">
        <v>3496016.0</v>
      </c>
      <c r="E127" s="3">
        <v>45473.0</v>
      </c>
      <c r="F127" s="2">
        <v>1041111.0</v>
      </c>
      <c r="G127" s="2">
        <v>1030944.0</v>
      </c>
      <c r="H127" s="2">
        <v>7664.0</v>
      </c>
      <c r="I127" s="2">
        <v>6114822.0</v>
      </c>
    </row>
    <row r="128">
      <c r="A128" s="1">
        <f t="shared" si="1"/>
        <v>127</v>
      </c>
      <c r="B128" s="1" t="s">
        <v>142</v>
      </c>
      <c r="C128" s="1" t="s">
        <v>22</v>
      </c>
      <c r="D128" s="2">
        <v>3378078.0</v>
      </c>
      <c r="E128" s="3">
        <v>45473.0</v>
      </c>
      <c r="F128" s="2">
        <v>1011496.0</v>
      </c>
      <c r="G128" s="2">
        <v>1009212.0</v>
      </c>
      <c r="H128" s="2">
        <v>2284.0</v>
      </c>
      <c r="I128" s="2">
        <v>4030048.0</v>
      </c>
    </row>
    <row r="129">
      <c r="A129" s="1">
        <f t="shared" si="1"/>
        <v>128</v>
      </c>
      <c r="B129" s="1" t="s">
        <v>143</v>
      </c>
      <c r="C129" s="1" t="s">
        <v>22</v>
      </c>
      <c r="D129" s="2">
        <v>3.0225582E7</v>
      </c>
      <c r="E129" s="3">
        <v>45473.0</v>
      </c>
      <c r="F129" s="2">
        <v>1003450.0</v>
      </c>
      <c r="G129" s="2">
        <v>991322.0</v>
      </c>
      <c r="H129" s="2">
        <v>12031.0</v>
      </c>
      <c r="I129" s="2">
        <v>6047766.0</v>
      </c>
    </row>
    <row r="130">
      <c r="A130" s="1">
        <f t="shared" si="1"/>
        <v>129</v>
      </c>
      <c r="B130" s="1" t="s">
        <v>144</v>
      </c>
      <c r="C130" s="1" t="s">
        <v>18</v>
      </c>
      <c r="D130" s="2">
        <v>1848837.0</v>
      </c>
      <c r="E130" s="3">
        <v>45473.0</v>
      </c>
      <c r="F130" s="2">
        <v>982505.0</v>
      </c>
      <c r="G130" s="2">
        <v>971406.0</v>
      </c>
      <c r="H130" s="2">
        <v>6715.0</v>
      </c>
      <c r="I130" s="2">
        <v>7885792.0</v>
      </c>
    </row>
    <row r="131">
      <c r="A131" s="1">
        <f t="shared" si="1"/>
        <v>130</v>
      </c>
      <c r="B131" s="1" t="s">
        <v>145</v>
      </c>
      <c r="C131" s="1" t="s">
        <v>22</v>
      </c>
      <c r="D131" s="2">
        <v>3.5844909E7</v>
      </c>
      <c r="E131" s="3">
        <v>45473.0</v>
      </c>
      <c r="F131" s="2">
        <v>841469.0</v>
      </c>
      <c r="G131" s="2">
        <v>0.0</v>
      </c>
      <c r="H131" s="2">
        <v>9646.0</v>
      </c>
      <c r="I131" s="2">
        <v>4.5481735E7</v>
      </c>
    </row>
    <row r="132">
      <c r="A132" s="1">
        <f t="shared" si="1"/>
        <v>131</v>
      </c>
      <c r="B132" s="1" t="s">
        <v>146</v>
      </c>
      <c r="C132" s="1" t="s">
        <v>12</v>
      </c>
      <c r="D132" s="2">
        <v>7305843.0</v>
      </c>
      <c r="E132" s="3">
        <v>45473.0</v>
      </c>
      <c r="F132" s="2">
        <v>837602.0</v>
      </c>
      <c r="G132" s="2">
        <v>0.0</v>
      </c>
      <c r="H132" s="2">
        <v>20155.0</v>
      </c>
      <c r="I132" s="2">
        <v>2657506.0</v>
      </c>
    </row>
    <row r="133">
      <c r="A133" s="1">
        <f t="shared" si="1"/>
        <v>132</v>
      </c>
      <c r="B133" s="1" t="s">
        <v>147</v>
      </c>
      <c r="C133" s="1" t="s">
        <v>22</v>
      </c>
      <c r="D133" s="2">
        <v>1.0300205E7</v>
      </c>
      <c r="E133" s="3">
        <v>45473.0</v>
      </c>
      <c r="F133" s="2">
        <v>835234.0</v>
      </c>
      <c r="G133" s="2">
        <v>824089.0</v>
      </c>
      <c r="H133" s="2">
        <v>10400.0</v>
      </c>
      <c r="I133" s="2">
        <v>7748050.0</v>
      </c>
    </row>
    <row r="134">
      <c r="A134" s="1">
        <f t="shared" si="1"/>
        <v>133</v>
      </c>
      <c r="B134" s="1" t="s">
        <v>148</v>
      </c>
      <c r="C134" s="1" t="s">
        <v>22</v>
      </c>
      <c r="D134" s="2">
        <v>1783983.0</v>
      </c>
      <c r="E134" s="3">
        <v>45473.0</v>
      </c>
      <c r="F134" s="2">
        <v>729549.0</v>
      </c>
      <c r="G134" s="2">
        <v>727915.0</v>
      </c>
      <c r="H134" s="2">
        <v>1574.0</v>
      </c>
      <c r="I134" s="2">
        <v>1.0948549E7</v>
      </c>
    </row>
    <row r="135">
      <c r="A135" s="1">
        <f t="shared" si="1"/>
        <v>134</v>
      </c>
      <c r="B135" s="1" t="s">
        <v>149</v>
      </c>
      <c r="C135" s="1" t="s">
        <v>22</v>
      </c>
      <c r="D135" s="2">
        <v>1223387.0</v>
      </c>
      <c r="E135" s="3">
        <v>45473.0</v>
      </c>
      <c r="F135" s="2">
        <v>681110.0</v>
      </c>
      <c r="G135" s="2">
        <v>679745.0</v>
      </c>
      <c r="H135" s="2">
        <v>1365.0</v>
      </c>
      <c r="I135" s="2">
        <v>9640118.0</v>
      </c>
    </row>
    <row r="136">
      <c r="A136" s="1">
        <f t="shared" si="1"/>
        <v>135</v>
      </c>
      <c r="B136" s="1" t="s">
        <v>150</v>
      </c>
      <c r="C136" s="1" t="s">
        <v>14</v>
      </c>
      <c r="D136" s="2">
        <v>1.105637E7</v>
      </c>
      <c r="E136" s="3">
        <v>45473.0</v>
      </c>
      <c r="F136" s="2">
        <v>675890.0</v>
      </c>
      <c r="G136" s="2">
        <v>671316.0</v>
      </c>
      <c r="H136" s="2">
        <v>4384.0</v>
      </c>
      <c r="I136" s="2">
        <v>3740928.0</v>
      </c>
    </row>
    <row r="137">
      <c r="A137" s="1">
        <f t="shared" si="1"/>
        <v>136</v>
      </c>
      <c r="B137" s="1" t="s">
        <v>151</v>
      </c>
      <c r="C137" s="1" t="s">
        <v>22</v>
      </c>
      <c r="D137" s="2">
        <v>2.1575842E7</v>
      </c>
      <c r="E137" s="3">
        <v>45473.0</v>
      </c>
      <c r="F137" s="2">
        <v>672754.0</v>
      </c>
      <c r="G137" s="2">
        <v>655852.0</v>
      </c>
      <c r="H137" s="2">
        <v>16897.0</v>
      </c>
      <c r="I137" s="2">
        <v>6486117.0</v>
      </c>
    </row>
    <row r="138">
      <c r="A138" s="1">
        <f t="shared" si="1"/>
        <v>137</v>
      </c>
      <c r="B138" s="1" t="s">
        <v>152</v>
      </c>
      <c r="C138" s="1" t="s">
        <v>22</v>
      </c>
      <c r="D138" s="2">
        <v>4380326.0</v>
      </c>
      <c r="E138" s="3">
        <v>45473.0</v>
      </c>
      <c r="F138" s="2">
        <v>667158.0</v>
      </c>
      <c r="G138" s="2">
        <v>0.0</v>
      </c>
      <c r="H138" s="2">
        <v>2570.0</v>
      </c>
      <c r="I138" s="2">
        <v>8455743.0</v>
      </c>
    </row>
    <row r="139">
      <c r="A139" s="1">
        <f t="shared" si="1"/>
        <v>138</v>
      </c>
      <c r="B139" s="1" t="s">
        <v>153</v>
      </c>
      <c r="C139" s="1" t="s">
        <v>22</v>
      </c>
      <c r="D139" s="2">
        <v>5.5227143E7</v>
      </c>
      <c r="E139" s="3">
        <v>45473.0</v>
      </c>
      <c r="F139" s="2">
        <v>641873.0</v>
      </c>
      <c r="G139" s="2">
        <v>620159.0</v>
      </c>
      <c r="H139" s="2">
        <v>19495.0</v>
      </c>
      <c r="I139" s="2">
        <v>1.1711514E7</v>
      </c>
    </row>
    <row r="140">
      <c r="A140" s="1">
        <f t="shared" si="1"/>
        <v>139</v>
      </c>
      <c r="B140" s="1" t="s">
        <v>154</v>
      </c>
      <c r="C140" s="1" t="s">
        <v>18</v>
      </c>
      <c r="D140" s="2">
        <v>4013171.0</v>
      </c>
      <c r="E140" s="3">
        <v>45473.0</v>
      </c>
      <c r="F140" s="2">
        <v>635145.0</v>
      </c>
      <c r="G140" s="2">
        <v>0.0</v>
      </c>
      <c r="H140" s="2">
        <v>12218.0</v>
      </c>
      <c r="I140" s="2">
        <v>3216305.0</v>
      </c>
    </row>
    <row r="141">
      <c r="A141" s="1">
        <f t="shared" si="1"/>
        <v>140</v>
      </c>
      <c r="B141" s="1" t="s">
        <v>155</v>
      </c>
      <c r="C141" s="1" t="s">
        <v>18</v>
      </c>
      <c r="D141" s="2">
        <v>1321910.0</v>
      </c>
      <c r="E141" s="3">
        <v>45473.0</v>
      </c>
      <c r="F141" s="2">
        <v>628070.0</v>
      </c>
      <c r="G141" s="2">
        <v>0.0</v>
      </c>
      <c r="H141" s="2">
        <v>3001.0</v>
      </c>
      <c r="I141" s="2">
        <v>6968103.0</v>
      </c>
    </row>
    <row r="142">
      <c r="A142" s="1">
        <f t="shared" si="1"/>
        <v>141</v>
      </c>
      <c r="B142" s="1" t="s">
        <v>156</v>
      </c>
      <c r="C142" s="1" t="s">
        <v>22</v>
      </c>
      <c r="D142" s="2">
        <v>5345541.0</v>
      </c>
      <c r="E142" s="3">
        <v>45473.0</v>
      </c>
      <c r="F142" s="2">
        <v>621008.0</v>
      </c>
      <c r="G142" s="2">
        <v>615445.0</v>
      </c>
      <c r="H142" s="2">
        <v>5404.0</v>
      </c>
      <c r="I142" s="2">
        <v>3078533.0</v>
      </c>
    </row>
    <row r="143">
      <c r="A143" s="1">
        <f t="shared" si="1"/>
        <v>142</v>
      </c>
      <c r="B143" s="1" t="s">
        <v>157</v>
      </c>
      <c r="C143" s="1" t="s">
        <v>10</v>
      </c>
      <c r="D143" s="2">
        <v>7040745.0</v>
      </c>
      <c r="E143" s="3">
        <v>45473.0</v>
      </c>
      <c r="F143" s="2">
        <v>507274.0</v>
      </c>
      <c r="G143" s="2">
        <v>500835.0</v>
      </c>
      <c r="H143" s="2">
        <v>6437.0</v>
      </c>
      <c r="I143" s="2">
        <v>2483848.0</v>
      </c>
    </row>
    <row r="144">
      <c r="A144" s="1">
        <f t="shared" si="1"/>
        <v>143</v>
      </c>
      <c r="B144" s="1" t="s">
        <v>158</v>
      </c>
      <c r="C144" s="1" t="s">
        <v>10</v>
      </c>
      <c r="D144" s="2">
        <v>1.20812698E8</v>
      </c>
      <c r="E144" s="3">
        <v>45473.0</v>
      </c>
      <c r="F144" s="2">
        <v>501157.0</v>
      </c>
      <c r="G144" s="2">
        <v>488171.0</v>
      </c>
      <c r="H144" s="2">
        <v>7574.0</v>
      </c>
      <c r="I144" s="2">
        <v>5565340.0</v>
      </c>
    </row>
    <row r="145">
      <c r="A145" s="1">
        <f t="shared" si="1"/>
        <v>144</v>
      </c>
      <c r="B145" s="1" t="s">
        <v>159</v>
      </c>
      <c r="C145" s="1" t="s">
        <v>10</v>
      </c>
      <c r="D145" s="2">
        <v>908061.0</v>
      </c>
      <c r="E145" s="3">
        <v>45473.0</v>
      </c>
      <c r="F145" s="2">
        <v>494595.0</v>
      </c>
      <c r="G145" s="2">
        <v>0.0</v>
      </c>
      <c r="H145" s="2">
        <v>921.0</v>
      </c>
      <c r="I145" s="2">
        <v>1603660.0</v>
      </c>
    </row>
    <row r="146">
      <c r="A146" s="1">
        <f t="shared" si="1"/>
        <v>145</v>
      </c>
      <c r="B146" s="1" t="s">
        <v>160</v>
      </c>
      <c r="C146" s="1" t="s">
        <v>14</v>
      </c>
      <c r="D146" s="2">
        <v>1.0221247E7</v>
      </c>
      <c r="E146" s="3">
        <v>45473.0</v>
      </c>
      <c r="F146" s="2">
        <v>474590.0</v>
      </c>
      <c r="G146" s="2">
        <v>0.0</v>
      </c>
      <c r="H146" s="2">
        <v>11165.0</v>
      </c>
      <c r="I146" s="2">
        <v>1660662.0</v>
      </c>
    </row>
    <row r="147">
      <c r="A147" s="1">
        <f t="shared" si="1"/>
        <v>146</v>
      </c>
      <c r="B147" s="1" t="s">
        <v>161</v>
      </c>
      <c r="C147" s="1" t="s">
        <v>22</v>
      </c>
      <c r="D147" s="2">
        <v>2971966.0</v>
      </c>
      <c r="E147" s="3">
        <v>45473.0</v>
      </c>
      <c r="F147" s="2">
        <v>451831.0</v>
      </c>
      <c r="G147" s="2">
        <v>435162.0</v>
      </c>
      <c r="H147" s="2">
        <v>8777.0</v>
      </c>
      <c r="I147" s="2">
        <v>3242901.0</v>
      </c>
    </row>
    <row r="148">
      <c r="A148" s="1">
        <f t="shared" si="1"/>
        <v>147</v>
      </c>
      <c r="B148" s="1" t="s">
        <v>162</v>
      </c>
      <c r="C148" s="1" t="s">
        <v>18</v>
      </c>
      <c r="D148" s="2">
        <v>3249317.0</v>
      </c>
      <c r="E148" s="3">
        <v>45473.0</v>
      </c>
      <c r="F148" s="2">
        <v>403615.0</v>
      </c>
      <c r="G148" s="2">
        <v>379084.0</v>
      </c>
      <c r="H148" s="2">
        <v>16388.0</v>
      </c>
      <c r="I148" s="2">
        <v>1884721.0</v>
      </c>
    </row>
    <row r="149">
      <c r="A149" s="1">
        <f t="shared" si="1"/>
        <v>148</v>
      </c>
      <c r="B149" s="1" t="s">
        <v>163</v>
      </c>
      <c r="C149" s="1" t="s">
        <v>22</v>
      </c>
      <c r="D149" s="2">
        <v>5323993.0</v>
      </c>
      <c r="E149" s="3">
        <v>45473.0</v>
      </c>
      <c r="F149" s="2">
        <v>399449.0</v>
      </c>
      <c r="G149" s="2">
        <v>0.0</v>
      </c>
      <c r="H149" s="2">
        <v>4628.0</v>
      </c>
      <c r="I149" s="2">
        <v>2.5E7</v>
      </c>
    </row>
    <row r="150">
      <c r="A150" s="1">
        <f t="shared" si="1"/>
        <v>149</v>
      </c>
      <c r="B150" s="1" t="s">
        <v>164</v>
      </c>
      <c r="C150" s="1" t="s">
        <v>18</v>
      </c>
      <c r="D150" s="2">
        <v>642371.0</v>
      </c>
      <c r="E150" s="3">
        <v>45473.0</v>
      </c>
      <c r="F150" s="2">
        <v>391232.0</v>
      </c>
      <c r="G150" s="2">
        <v>0.0</v>
      </c>
      <c r="H150" s="2">
        <v>1232.0</v>
      </c>
      <c r="I150" s="2">
        <v>4587145.0</v>
      </c>
    </row>
    <row r="151">
      <c r="A151" s="1">
        <f t="shared" si="1"/>
        <v>150</v>
      </c>
      <c r="B151" s="1" t="s">
        <v>165</v>
      </c>
      <c r="C151" s="1" t="s">
        <v>18</v>
      </c>
      <c r="D151" s="2">
        <v>2081304.0</v>
      </c>
      <c r="E151" s="3">
        <v>45473.0</v>
      </c>
      <c r="F151" s="2">
        <v>350567.0</v>
      </c>
      <c r="G151" s="2">
        <v>337068.0</v>
      </c>
      <c r="H151" s="2">
        <v>9976.0</v>
      </c>
      <c r="I151" s="2">
        <v>2226216.0</v>
      </c>
    </row>
    <row r="152">
      <c r="A152" s="1">
        <f t="shared" si="1"/>
        <v>151</v>
      </c>
      <c r="B152" s="1" t="s">
        <v>166</v>
      </c>
      <c r="C152" s="1" t="s">
        <v>10</v>
      </c>
      <c r="D152" s="2">
        <v>1.9470234E7</v>
      </c>
      <c r="E152" s="3">
        <v>45473.0</v>
      </c>
      <c r="F152" s="2">
        <v>349304.0</v>
      </c>
      <c r="G152" s="2">
        <v>341316.0</v>
      </c>
      <c r="H152" s="2">
        <v>4069.0</v>
      </c>
      <c r="I152" s="2">
        <v>4112961.0</v>
      </c>
    </row>
    <row r="153">
      <c r="A153" s="1">
        <f t="shared" si="1"/>
        <v>152</v>
      </c>
      <c r="B153" s="1" t="s">
        <v>167</v>
      </c>
      <c r="C153" s="1" t="s">
        <v>10</v>
      </c>
      <c r="D153" s="2">
        <v>5.6215221E7</v>
      </c>
      <c r="E153" s="3">
        <v>45473.0</v>
      </c>
      <c r="F153" s="2">
        <v>344130.0</v>
      </c>
      <c r="G153" s="2">
        <v>337309.0</v>
      </c>
      <c r="H153" s="2">
        <v>5689.0</v>
      </c>
      <c r="I153" s="2">
        <v>3967062.0</v>
      </c>
    </row>
    <row r="154">
      <c r="A154" s="1">
        <f t="shared" si="1"/>
        <v>153</v>
      </c>
      <c r="B154" s="1" t="s">
        <v>168</v>
      </c>
      <c r="C154" s="1" t="s">
        <v>22</v>
      </c>
      <c r="D154" s="2">
        <v>445431.0</v>
      </c>
      <c r="E154" s="3">
        <v>45473.0</v>
      </c>
      <c r="F154" s="2">
        <v>343719.0</v>
      </c>
      <c r="G154" s="2">
        <v>243601.0</v>
      </c>
      <c r="H154" s="2">
        <v>225.0</v>
      </c>
      <c r="I154" s="2">
        <v>717784.0</v>
      </c>
    </row>
    <row r="155">
      <c r="A155" s="1">
        <f t="shared" si="1"/>
        <v>154</v>
      </c>
      <c r="B155" s="1" t="s">
        <v>169</v>
      </c>
      <c r="C155" s="1" t="s">
        <v>18</v>
      </c>
      <c r="D155" s="2">
        <v>2866374.0</v>
      </c>
      <c r="E155" s="3">
        <v>45473.0</v>
      </c>
      <c r="F155" s="2">
        <v>334863.0</v>
      </c>
      <c r="G155" s="2">
        <v>330233.0</v>
      </c>
      <c r="H155" s="2">
        <v>3605.0</v>
      </c>
      <c r="I155" s="2">
        <v>1941032.0</v>
      </c>
    </row>
    <row r="156">
      <c r="A156" s="1">
        <f t="shared" si="1"/>
        <v>155</v>
      </c>
      <c r="B156" s="1" t="s">
        <v>170</v>
      </c>
      <c r="C156" s="1" t="s">
        <v>10</v>
      </c>
      <c r="D156" s="2">
        <v>2441162.0</v>
      </c>
      <c r="E156" s="3">
        <v>45473.0</v>
      </c>
      <c r="F156" s="2">
        <v>330638.0</v>
      </c>
      <c r="G156" s="2">
        <v>327049.0</v>
      </c>
      <c r="H156" s="2">
        <v>2801.0</v>
      </c>
      <c r="I156" s="2">
        <v>2026898.0</v>
      </c>
    </row>
    <row r="157">
      <c r="A157" s="1">
        <f t="shared" si="1"/>
        <v>156</v>
      </c>
      <c r="B157" s="1" t="s">
        <v>171</v>
      </c>
      <c r="C157" s="1" t="s">
        <v>18</v>
      </c>
      <c r="D157" s="2">
        <v>627950.0</v>
      </c>
      <c r="E157" s="3">
        <v>45473.0</v>
      </c>
      <c r="F157" s="2">
        <v>296542.0</v>
      </c>
      <c r="G157" s="2">
        <v>291794.0</v>
      </c>
      <c r="H157" s="2">
        <v>2846.0</v>
      </c>
      <c r="I157" s="2">
        <v>2769281.0</v>
      </c>
    </row>
    <row r="158">
      <c r="A158" s="1">
        <f t="shared" si="1"/>
        <v>157</v>
      </c>
      <c r="B158" s="1" t="s">
        <v>172</v>
      </c>
      <c r="C158" s="1" t="s">
        <v>10</v>
      </c>
      <c r="D158" s="2">
        <v>4.5350148E7</v>
      </c>
      <c r="E158" s="3">
        <v>45473.0</v>
      </c>
      <c r="F158" s="2">
        <v>272010.0</v>
      </c>
      <c r="G158" s="2">
        <v>183061.0</v>
      </c>
      <c r="H158" s="2">
        <v>6881.0</v>
      </c>
      <c r="I158" s="2">
        <v>230960.0</v>
      </c>
    </row>
    <row r="159">
      <c r="A159" s="1">
        <f t="shared" si="1"/>
        <v>158</v>
      </c>
      <c r="B159" s="1" t="s">
        <v>173</v>
      </c>
      <c r="C159" s="1" t="s">
        <v>10</v>
      </c>
      <c r="D159" s="2">
        <v>2.16746934E8</v>
      </c>
      <c r="E159" s="3">
        <v>45473.0</v>
      </c>
      <c r="F159" s="2">
        <v>267188.0</v>
      </c>
      <c r="G159" s="2">
        <v>259953.0</v>
      </c>
      <c r="H159" s="2">
        <v>3155.0</v>
      </c>
      <c r="I159" s="2">
        <v>5708974.0</v>
      </c>
    </row>
    <row r="160">
      <c r="A160" s="1">
        <f t="shared" si="1"/>
        <v>159</v>
      </c>
      <c r="B160" s="1" t="s">
        <v>174</v>
      </c>
      <c r="C160" s="1" t="s">
        <v>10</v>
      </c>
      <c r="D160" s="2">
        <v>1.5331428E7</v>
      </c>
      <c r="E160" s="3">
        <v>45473.0</v>
      </c>
      <c r="F160" s="2">
        <v>266359.0</v>
      </c>
      <c r="G160" s="2">
        <v>258888.0</v>
      </c>
      <c r="H160" s="2">
        <v>5740.0</v>
      </c>
      <c r="I160" s="2">
        <v>2525756.0</v>
      </c>
    </row>
    <row r="161">
      <c r="A161" s="1">
        <f t="shared" si="1"/>
        <v>160</v>
      </c>
      <c r="B161" s="1" t="s">
        <v>175</v>
      </c>
      <c r="C161" s="1" t="s">
        <v>22</v>
      </c>
      <c r="D161" s="2">
        <v>4.0754388E7</v>
      </c>
      <c r="E161" s="3">
        <v>45473.0</v>
      </c>
      <c r="F161" s="2">
        <v>234174.0</v>
      </c>
      <c r="G161" s="2">
        <v>211080.0</v>
      </c>
      <c r="H161" s="2">
        <v>7996.0</v>
      </c>
      <c r="I161" s="2">
        <v>1390730.0</v>
      </c>
    </row>
    <row r="162">
      <c r="A162" s="1">
        <f t="shared" si="1"/>
        <v>161</v>
      </c>
      <c r="B162" s="1" t="s">
        <v>176</v>
      </c>
      <c r="C162" s="1" t="s">
        <v>10</v>
      </c>
      <c r="D162" s="2">
        <v>3.3089461E7</v>
      </c>
      <c r="E162" s="3">
        <v>45473.0</v>
      </c>
      <c r="F162" s="2">
        <v>233731.0</v>
      </c>
      <c r="G162" s="2">
        <v>228805.0</v>
      </c>
      <c r="H162" s="2">
        <v>2250.0</v>
      </c>
      <c r="I162" s="2">
        <v>1371127.0</v>
      </c>
    </row>
    <row r="163">
      <c r="A163" s="1">
        <f t="shared" si="1"/>
        <v>162</v>
      </c>
      <c r="B163" s="1" t="s">
        <v>177</v>
      </c>
      <c r="C163" s="1" t="s">
        <v>14</v>
      </c>
      <c r="D163" s="2">
        <v>374087.0</v>
      </c>
      <c r="E163" s="3">
        <v>45473.0</v>
      </c>
      <c r="F163" s="2">
        <v>230354.0</v>
      </c>
      <c r="G163" s="2">
        <v>0.0</v>
      </c>
      <c r="H163" s="2">
        <v>1102.0</v>
      </c>
      <c r="I163" s="2">
        <v>828928.0</v>
      </c>
    </row>
    <row r="164">
      <c r="A164" s="1">
        <f t="shared" si="1"/>
        <v>163</v>
      </c>
      <c r="B164" s="1" t="s">
        <v>178</v>
      </c>
      <c r="C164" s="1" t="s">
        <v>22</v>
      </c>
      <c r="D164" s="2">
        <v>7481023.0</v>
      </c>
      <c r="E164" s="3">
        <v>45473.0</v>
      </c>
      <c r="F164" s="2">
        <v>218970.0</v>
      </c>
      <c r="G164" s="2">
        <v>0.0</v>
      </c>
      <c r="H164" s="2">
        <v>758.0</v>
      </c>
      <c r="I164" s="2">
        <v>1233207.0</v>
      </c>
    </row>
    <row r="165">
      <c r="A165" s="1">
        <f t="shared" si="1"/>
        <v>164</v>
      </c>
      <c r="B165" s="1" t="s">
        <v>179</v>
      </c>
      <c r="C165" s="1" t="s">
        <v>18</v>
      </c>
      <c r="D165" s="2">
        <v>345393.0</v>
      </c>
      <c r="E165" s="3">
        <v>45473.0</v>
      </c>
      <c r="F165" s="2">
        <v>209906.0</v>
      </c>
      <c r="G165" s="2">
        <v>0.0</v>
      </c>
      <c r="H165" s="2">
        <v>229.0</v>
      </c>
      <c r="I165" s="2">
        <v>1996384.0</v>
      </c>
    </row>
    <row r="166">
      <c r="A166" s="1">
        <f t="shared" si="1"/>
        <v>165</v>
      </c>
      <c r="B166" s="1" t="s">
        <v>180</v>
      </c>
      <c r="C166" s="1" t="s">
        <v>22</v>
      </c>
      <c r="D166" s="2">
        <v>2.5990679E7</v>
      </c>
      <c r="E166" s="3">
        <v>45473.0</v>
      </c>
      <c r="F166" s="2">
        <v>4772813.0</v>
      </c>
      <c r="G166" s="2">
        <v>4772739.0</v>
      </c>
      <c r="H166" s="2">
        <v>74.0</v>
      </c>
      <c r="I166" s="2">
        <v>0.0</v>
      </c>
    </row>
    <row r="167">
      <c r="A167" s="1">
        <f t="shared" si="1"/>
        <v>166</v>
      </c>
      <c r="B167" s="1" t="s">
        <v>181</v>
      </c>
      <c r="C167" s="1" t="s">
        <v>22</v>
      </c>
      <c r="D167" s="2">
        <v>1.0300869E7</v>
      </c>
      <c r="E167" s="3">
        <v>45473.0</v>
      </c>
      <c r="F167" s="2">
        <v>1746997.0</v>
      </c>
      <c r="G167" s="2">
        <v>1731007.0</v>
      </c>
      <c r="H167" s="2">
        <v>14122.0</v>
      </c>
      <c r="I167" s="2">
        <v>1.7201885E7</v>
      </c>
    </row>
    <row r="168">
      <c r="A168" s="1">
        <f t="shared" si="1"/>
        <v>167</v>
      </c>
      <c r="B168" s="1" t="s">
        <v>182</v>
      </c>
      <c r="C168" s="1" t="s">
        <v>10</v>
      </c>
      <c r="D168" s="2">
        <v>6.0756135E7</v>
      </c>
      <c r="E168" s="3">
        <v>45473.0</v>
      </c>
      <c r="F168" s="2">
        <v>4076463.0</v>
      </c>
      <c r="G168" s="2">
        <v>3912506.0</v>
      </c>
      <c r="H168" s="2">
        <v>102595.0</v>
      </c>
      <c r="I168" s="2">
        <v>2.679509E7</v>
      </c>
    </row>
    <row r="169">
      <c r="A169" s="1">
        <f t="shared" si="1"/>
        <v>168</v>
      </c>
      <c r="B169" s="1" t="s">
        <v>183</v>
      </c>
      <c r="C169" s="1" t="s">
        <v>22</v>
      </c>
      <c r="D169" s="2">
        <v>1.9205043E7</v>
      </c>
      <c r="E169" s="3">
        <v>45473.0</v>
      </c>
      <c r="F169" s="2">
        <v>1411831.0</v>
      </c>
      <c r="G169" s="2">
        <v>1383020.0</v>
      </c>
      <c r="H169" s="2">
        <v>13848.0</v>
      </c>
      <c r="I169" s="2">
        <v>1.1575012E7</v>
      </c>
    </row>
    <row r="170">
      <c r="A170" s="1">
        <f t="shared" si="1"/>
        <v>169</v>
      </c>
      <c r="B170" s="1" t="s">
        <v>184</v>
      </c>
      <c r="C170" s="1" t="s">
        <v>18</v>
      </c>
      <c r="D170" s="2">
        <v>4.3192122E7</v>
      </c>
      <c r="E170" s="3">
        <v>45473.0</v>
      </c>
      <c r="F170" s="2">
        <v>5557995.0</v>
      </c>
      <c r="G170" s="2">
        <v>5445577.0</v>
      </c>
      <c r="H170" s="2">
        <v>112418.0</v>
      </c>
      <c r="I170" s="2">
        <v>3.2603805E7</v>
      </c>
    </row>
    <row r="171">
      <c r="A171" s="1">
        <f t="shared" si="1"/>
        <v>170</v>
      </c>
      <c r="B171" s="1" t="s">
        <v>185</v>
      </c>
      <c r="C171" s="1" t="s">
        <v>18</v>
      </c>
      <c r="D171" s="2">
        <v>3.7739785E7</v>
      </c>
      <c r="E171" s="3">
        <v>45473.0</v>
      </c>
      <c r="F171" s="2">
        <v>6661991.0</v>
      </c>
      <c r="G171" s="2">
        <v>0.0</v>
      </c>
      <c r="H171" s="2">
        <v>120598.0</v>
      </c>
      <c r="I171" s="2">
        <v>3.9323709E7</v>
      </c>
    </row>
    <row r="172">
      <c r="A172" s="1">
        <f t="shared" si="1"/>
        <v>171</v>
      </c>
      <c r="B172" s="1" t="s">
        <v>186</v>
      </c>
      <c r="C172" s="1" t="s">
        <v>12</v>
      </c>
      <c r="D172" s="2">
        <v>5.1512762E7</v>
      </c>
      <c r="E172" s="3">
        <v>45473.0</v>
      </c>
      <c r="F172" s="2">
        <v>6400173.0</v>
      </c>
      <c r="G172" s="2">
        <v>6212152.0</v>
      </c>
      <c r="H172" s="2">
        <v>143200.0</v>
      </c>
      <c r="I172" s="2">
        <v>3.6951507E7</v>
      </c>
    </row>
    <row r="173">
      <c r="A173" s="1">
        <f t="shared" si="1"/>
        <v>172</v>
      </c>
      <c r="B173" s="1" t="s">
        <v>187</v>
      </c>
      <c r="C173" s="1" t="s">
        <v>18</v>
      </c>
      <c r="D173" s="2">
        <v>1.0316637E7</v>
      </c>
      <c r="E173" s="3">
        <v>45473.0</v>
      </c>
      <c r="F173" s="2">
        <v>6101379.0</v>
      </c>
      <c r="G173" s="2">
        <v>0.0</v>
      </c>
      <c r="H173" s="2">
        <v>37869.0</v>
      </c>
      <c r="I173" s="2">
        <v>1.02228365E8</v>
      </c>
    </row>
    <row r="174">
      <c r="A174" s="1">
        <f t="shared" si="1"/>
        <v>173</v>
      </c>
      <c r="B174" s="1" t="s">
        <v>188</v>
      </c>
      <c r="C174" s="1" t="s">
        <v>18</v>
      </c>
      <c r="D174" s="2">
        <v>9066710.0</v>
      </c>
      <c r="E174" s="3">
        <v>45473.0</v>
      </c>
      <c r="F174" s="2">
        <v>6081287.0</v>
      </c>
      <c r="G174" s="2">
        <v>6054934.0</v>
      </c>
      <c r="H174" s="2">
        <v>22542.0</v>
      </c>
      <c r="I174" s="2">
        <v>2.11273524E8</v>
      </c>
    </row>
    <row r="175">
      <c r="A175" s="1">
        <f t="shared" si="1"/>
        <v>174</v>
      </c>
      <c r="B175" s="1" t="s">
        <v>189</v>
      </c>
      <c r="C175" s="1" t="s">
        <v>18</v>
      </c>
      <c r="D175" s="2">
        <v>1.014057E7</v>
      </c>
      <c r="E175" s="3">
        <v>45473.0</v>
      </c>
      <c r="F175" s="2">
        <v>5643062.0</v>
      </c>
      <c r="G175" s="2">
        <v>5614809.0</v>
      </c>
      <c r="H175" s="2">
        <v>28126.0</v>
      </c>
      <c r="I175" s="2">
        <v>4.6139518E7</v>
      </c>
    </row>
    <row r="176">
      <c r="A176" s="1">
        <f t="shared" si="1"/>
        <v>175</v>
      </c>
      <c r="B176" s="1" t="s">
        <v>190</v>
      </c>
      <c r="C176" s="1" t="s">
        <v>12</v>
      </c>
      <c r="D176" s="2">
        <v>1.9250195E7</v>
      </c>
      <c r="E176" s="3">
        <v>45473.0</v>
      </c>
      <c r="F176" s="2">
        <v>5384853.0</v>
      </c>
      <c r="G176" s="2">
        <v>5252450.0</v>
      </c>
      <c r="H176" s="2">
        <v>64497.0</v>
      </c>
      <c r="I176" s="2">
        <v>5.0382097E7</v>
      </c>
    </row>
    <row r="177">
      <c r="A177" s="1">
        <f t="shared" si="1"/>
        <v>176</v>
      </c>
      <c r="B177" s="1" t="s">
        <v>191</v>
      </c>
      <c r="C177" s="1" t="s">
        <v>22</v>
      </c>
      <c r="D177" s="2">
        <v>3.3181072E7</v>
      </c>
      <c r="E177" s="3">
        <v>45473.0</v>
      </c>
      <c r="F177" s="2">
        <v>5278406.0</v>
      </c>
      <c r="G177" s="2">
        <v>5233268.0</v>
      </c>
      <c r="H177" s="2">
        <v>37348.0</v>
      </c>
      <c r="I177" s="2">
        <v>6.8580916E7</v>
      </c>
    </row>
    <row r="178">
      <c r="A178" s="1">
        <f t="shared" si="1"/>
        <v>177</v>
      </c>
      <c r="B178" s="1" t="s">
        <v>192</v>
      </c>
      <c r="C178" s="1" t="s">
        <v>14</v>
      </c>
      <c r="D178" s="2">
        <v>3.8388419E7</v>
      </c>
      <c r="E178" s="3">
        <v>45473.0</v>
      </c>
      <c r="F178" s="2">
        <v>4946090.0</v>
      </c>
      <c r="G178" s="2">
        <v>4881312.0</v>
      </c>
      <c r="H178" s="2">
        <v>59034.0</v>
      </c>
      <c r="I178" s="2">
        <v>6.6572774E7</v>
      </c>
    </row>
    <row r="179">
      <c r="A179" s="1">
        <f t="shared" si="1"/>
        <v>178</v>
      </c>
      <c r="B179" s="1" t="s">
        <v>193</v>
      </c>
      <c r="C179" s="1" t="s">
        <v>18</v>
      </c>
      <c r="D179" s="2">
        <v>1.1668278E7</v>
      </c>
      <c r="E179" s="3">
        <v>45473.0</v>
      </c>
      <c r="F179" s="2">
        <v>4861695.0</v>
      </c>
      <c r="G179" s="2">
        <v>4826798.0</v>
      </c>
      <c r="H179" s="2">
        <v>34376.0</v>
      </c>
      <c r="I179" s="2">
        <v>3.7454182E7</v>
      </c>
    </row>
    <row r="180">
      <c r="A180" s="1">
        <f t="shared" si="1"/>
        <v>179</v>
      </c>
      <c r="B180" s="1" t="s">
        <v>194</v>
      </c>
      <c r="C180" s="1" t="s">
        <v>22</v>
      </c>
      <c r="D180" s="2">
        <v>9326000.0</v>
      </c>
      <c r="E180" s="3">
        <v>45473.0</v>
      </c>
      <c r="F180" s="2">
        <v>4841772.0</v>
      </c>
      <c r="G180" s="2">
        <v>4798473.0</v>
      </c>
      <c r="H180" s="2">
        <v>12707.0</v>
      </c>
      <c r="I180" s="2">
        <v>4.1373364E7</v>
      </c>
    </row>
    <row r="181">
      <c r="A181" s="1">
        <f t="shared" si="1"/>
        <v>180</v>
      </c>
      <c r="B181" s="1" t="s">
        <v>195</v>
      </c>
      <c r="C181" s="1" t="s">
        <v>22</v>
      </c>
      <c r="D181" s="2">
        <v>7.0078203E7</v>
      </c>
      <c r="E181" s="3">
        <v>45473.0</v>
      </c>
      <c r="F181" s="2">
        <v>4770149.0</v>
      </c>
      <c r="G181" s="2">
        <v>4692636.0</v>
      </c>
      <c r="H181" s="2">
        <v>34586.0</v>
      </c>
      <c r="I181" s="2">
        <v>1.7273454E7</v>
      </c>
    </row>
    <row r="182">
      <c r="A182" s="1">
        <f t="shared" si="1"/>
        <v>181</v>
      </c>
      <c r="B182" s="1" t="s">
        <v>196</v>
      </c>
      <c r="C182" s="1" t="s">
        <v>18</v>
      </c>
      <c r="D182" s="2">
        <v>1.0736784E7</v>
      </c>
      <c r="E182" s="3">
        <v>45473.0</v>
      </c>
      <c r="F182" s="2">
        <v>4759041.0</v>
      </c>
      <c r="G182" s="2">
        <v>4715206.0</v>
      </c>
      <c r="H182" s="2">
        <v>43517.0</v>
      </c>
      <c r="I182" s="2">
        <v>5.7834241E7</v>
      </c>
    </row>
    <row r="183">
      <c r="A183" s="1">
        <f t="shared" si="1"/>
        <v>182</v>
      </c>
      <c r="B183" s="1" t="s">
        <v>197</v>
      </c>
      <c r="C183" s="1" t="s">
        <v>12</v>
      </c>
      <c r="D183" s="2">
        <v>3.3684208E7</v>
      </c>
      <c r="E183" s="3">
        <v>45473.0</v>
      </c>
      <c r="F183" s="2">
        <v>4572667.0</v>
      </c>
      <c r="G183" s="2">
        <v>4350506.0</v>
      </c>
      <c r="H183" s="2">
        <v>222161.0</v>
      </c>
      <c r="I183" s="2">
        <v>3.9010194E7</v>
      </c>
    </row>
    <row r="184">
      <c r="A184" s="1">
        <f t="shared" si="1"/>
        <v>183</v>
      </c>
      <c r="B184" s="1" t="s">
        <v>198</v>
      </c>
      <c r="C184" s="1" t="s">
        <v>18</v>
      </c>
      <c r="D184" s="2">
        <v>8773637.0</v>
      </c>
      <c r="E184" s="3">
        <v>45473.0</v>
      </c>
      <c r="F184" s="2">
        <v>4453053.0</v>
      </c>
      <c r="G184" s="2">
        <v>4438309.0</v>
      </c>
      <c r="H184" s="2">
        <v>14452.0</v>
      </c>
      <c r="I184" s="2">
        <v>2.3833472E7</v>
      </c>
    </row>
    <row r="185">
      <c r="A185" s="1">
        <f t="shared" si="1"/>
        <v>184</v>
      </c>
      <c r="B185" s="1" t="s">
        <v>199</v>
      </c>
      <c r="C185" s="1" t="s">
        <v>22</v>
      </c>
      <c r="D185" s="2">
        <v>1.12508994E8</v>
      </c>
      <c r="E185" s="3">
        <v>45473.0</v>
      </c>
      <c r="F185" s="2">
        <v>4140383.0</v>
      </c>
      <c r="G185" s="2">
        <v>4067381.0</v>
      </c>
      <c r="H185" s="2">
        <v>66864.0</v>
      </c>
      <c r="I185" s="2">
        <v>3.6102746E7</v>
      </c>
    </row>
    <row r="186">
      <c r="A186" s="1">
        <f t="shared" si="1"/>
        <v>185</v>
      </c>
      <c r="B186" s="1" t="s">
        <v>200</v>
      </c>
      <c r="C186" s="1" t="s">
        <v>18</v>
      </c>
      <c r="D186" s="2">
        <v>1.9031335E7</v>
      </c>
      <c r="E186" s="3">
        <v>45473.0</v>
      </c>
      <c r="F186" s="2">
        <v>3529735.0</v>
      </c>
      <c r="G186" s="2">
        <v>3460149.0</v>
      </c>
      <c r="H186" s="2">
        <v>68929.0</v>
      </c>
      <c r="I186" s="2">
        <v>2.8758667E7</v>
      </c>
    </row>
    <row r="187">
      <c r="A187" s="1">
        <f t="shared" si="1"/>
        <v>186</v>
      </c>
      <c r="B187" s="1" t="s">
        <v>201</v>
      </c>
      <c r="C187" s="1" t="s">
        <v>18</v>
      </c>
      <c r="D187" s="2">
        <v>5834950.0</v>
      </c>
      <c r="E187" s="3">
        <v>45473.0</v>
      </c>
      <c r="F187" s="2">
        <v>3183756.0</v>
      </c>
      <c r="G187" s="2">
        <v>3174942.0</v>
      </c>
      <c r="H187" s="2">
        <v>8814.0</v>
      </c>
      <c r="I187" s="2">
        <v>1.29333107E8</v>
      </c>
    </row>
    <row r="188">
      <c r="A188" s="1">
        <f t="shared" si="1"/>
        <v>187</v>
      </c>
      <c r="B188" s="1" t="s">
        <v>202</v>
      </c>
      <c r="C188" s="1" t="s">
        <v>22</v>
      </c>
      <c r="D188" s="2">
        <v>5943546.0</v>
      </c>
      <c r="E188" s="3">
        <v>45473.0</v>
      </c>
      <c r="F188" s="2">
        <v>3006155.0</v>
      </c>
      <c r="G188" s="2">
        <v>3004131.0</v>
      </c>
      <c r="H188" s="2">
        <v>2024.0</v>
      </c>
      <c r="I188" s="2">
        <v>2.4756666E7</v>
      </c>
    </row>
    <row r="189">
      <c r="A189" s="1">
        <f t="shared" si="1"/>
        <v>188</v>
      </c>
      <c r="B189" s="1" t="s">
        <v>203</v>
      </c>
      <c r="C189" s="1" t="s">
        <v>22</v>
      </c>
      <c r="D189" s="2">
        <v>7604299.0</v>
      </c>
      <c r="E189" s="3">
        <v>45473.0</v>
      </c>
      <c r="F189" s="2">
        <v>2937609.0</v>
      </c>
      <c r="G189" s="2">
        <v>2916005.0</v>
      </c>
      <c r="H189" s="2">
        <v>14924.0</v>
      </c>
      <c r="I189" s="2">
        <v>7.6127725E7</v>
      </c>
    </row>
    <row r="190">
      <c r="A190" s="1">
        <f t="shared" si="1"/>
        <v>189</v>
      </c>
      <c r="B190" s="1" t="s">
        <v>204</v>
      </c>
      <c r="C190" s="1" t="s">
        <v>18</v>
      </c>
      <c r="D190" s="2">
        <v>1.0218971E7</v>
      </c>
      <c r="E190" s="3">
        <v>45473.0</v>
      </c>
      <c r="F190" s="2">
        <v>2754129.0</v>
      </c>
      <c r="G190" s="2">
        <v>2726492.0</v>
      </c>
      <c r="H190" s="2">
        <v>27407.0</v>
      </c>
      <c r="I190" s="2">
        <v>1.9500873E7</v>
      </c>
    </row>
    <row r="191">
      <c r="A191" s="1">
        <f t="shared" si="1"/>
        <v>190</v>
      </c>
      <c r="B191" s="1" t="s">
        <v>205</v>
      </c>
      <c r="C191" s="1" t="s">
        <v>24</v>
      </c>
      <c r="D191" s="2">
        <v>4898203.0</v>
      </c>
      <c r="E191" s="3">
        <v>45473.0</v>
      </c>
      <c r="F191" s="2">
        <v>2621111.0</v>
      </c>
      <c r="G191" s="2">
        <v>2613791.0</v>
      </c>
      <c r="H191" s="2">
        <v>5697.0</v>
      </c>
      <c r="I191" s="2">
        <v>7768604.0</v>
      </c>
    </row>
    <row r="192">
      <c r="A192" s="1">
        <f t="shared" si="1"/>
        <v>191</v>
      </c>
      <c r="B192" s="1" t="s">
        <v>206</v>
      </c>
      <c r="C192" s="1" t="s">
        <v>18</v>
      </c>
      <c r="D192" s="2">
        <v>8653016.0</v>
      </c>
      <c r="E192" s="3">
        <v>45473.0</v>
      </c>
      <c r="F192" s="2">
        <v>2615054.0</v>
      </c>
      <c r="G192" s="2">
        <v>2596608.0</v>
      </c>
      <c r="H192" s="2">
        <v>18057.0</v>
      </c>
      <c r="I192" s="2">
        <v>1.3463733E7</v>
      </c>
    </row>
    <row r="193">
      <c r="A193" s="1">
        <f t="shared" si="1"/>
        <v>192</v>
      </c>
      <c r="B193" s="1" t="s">
        <v>207</v>
      </c>
      <c r="C193" s="1" t="s">
        <v>22</v>
      </c>
      <c r="D193" s="2">
        <v>4.2164965E7</v>
      </c>
      <c r="E193" s="3">
        <v>45473.0</v>
      </c>
      <c r="F193" s="2">
        <v>2465545.0</v>
      </c>
      <c r="G193" s="2">
        <v>2439497.0</v>
      </c>
      <c r="H193" s="2">
        <v>25375.0</v>
      </c>
      <c r="I193" s="2">
        <v>1.9544451E7</v>
      </c>
    </row>
    <row r="194">
      <c r="A194" s="1">
        <f t="shared" si="1"/>
        <v>193</v>
      </c>
      <c r="B194" s="1" t="s">
        <v>208</v>
      </c>
      <c r="C194" s="1" t="s">
        <v>18</v>
      </c>
      <c r="D194" s="2">
        <v>9606259.0</v>
      </c>
      <c r="E194" s="3">
        <v>45473.0</v>
      </c>
      <c r="F194" s="2">
        <v>2230232.0</v>
      </c>
      <c r="G194" s="2">
        <v>2152155.0</v>
      </c>
      <c r="H194" s="2">
        <v>49048.0</v>
      </c>
      <c r="I194" s="2">
        <v>1.1394556E7</v>
      </c>
    </row>
    <row r="195">
      <c r="A195" s="1">
        <f t="shared" si="1"/>
        <v>194</v>
      </c>
      <c r="B195" s="1" t="s">
        <v>209</v>
      </c>
      <c r="C195" s="1" t="s">
        <v>22</v>
      </c>
      <c r="D195" s="2">
        <v>1.67885689E8</v>
      </c>
      <c r="E195" s="3">
        <v>45473.0</v>
      </c>
      <c r="F195" s="2">
        <v>2049377.0</v>
      </c>
      <c r="G195" s="2">
        <v>0.0</v>
      </c>
      <c r="H195" s="2">
        <v>29493.0</v>
      </c>
      <c r="I195" s="2">
        <v>1.5254399E7</v>
      </c>
    </row>
    <row r="196">
      <c r="A196" s="1">
        <f t="shared" si="1"/>
        <v>195</v>
      </c>
      <c r="B196" s="1" t="s">
        <v>210</v>
      </c>
      <c r="C196" s="1" t="s">
        <v>18</v>
      </c>
      <c r="D196" s="2">
        <v>5460193.0</v>
      </c>
      <c r="E196" s="3">
        <v>45473.0</v>
      </c>
      <c r="F196" s="2">
        <v>1877605.0</v>
      </c>
      <c r="G196" s="2">
        <v>1856381.0</v>
      </c>
      <c r="H196" s="2">
        <v>21224.0</v>
      </c>
      <c r="I196" s="2">
        <v>7448789.0</v>
      </c>
    </row>
    <row r="197">
      <c r="A197" s="1">
        <f t="shared" si="1"/>
        <v>196</v>
      </c>
      <c r="B197" s="1" t="s">
        <v>211</v>
      </c>
      <c r="C197" s="1" t="s">
        <v>22</v>
      </c>
      <c r="D197" s="2">
        <v>3968738.0</v>
      </c>
      <c r="E197" s="3">
        <v>45473.0</v>
      </c>
      <c r="F197" s="2">
        <v>1861665.0</v>
      </c>
      <c r="G197" s="2">
        <v>0.0</v>
      </c>
      <c r="H197" s="2">
        <v>17132.0</v>
      </c>
      <c r="I197" s="2">
        <v>1.6920079E7</v>
      </c>
    </row>
    <row r="198">
      <c r="A198" s="1">
        <f t="shared" si="1"/>
        <v>197</v>
      </c>
      <c r="B198" s="1" t="s">
        <v>212</v>
      </c>
      <c r="C198" s="1" t="s">
        <v>18</v>
      </c>
      <c r="D198" s="2">
        <v>5020199.0</v>
      </c>
      <c r="E198" s="3">
        <v>45473.0</v>
      </c>
      <c r="F198" s="2">
        <v>1734582.0</v>
      </c>
      <c r="G198" s="2">
        <v>1724921.0</v>
      </c>
      <c r="H198" s="2">
        <v>9491.0</v>
      </c>
      <c r="I198" s="2">
        <v>1.3083449E7</v>
      </c>
    </row>
    <row r="199">
      <c r="A199" s="1">
        <f t="shared" si="1"/>
        <v>198</v>
      </c>
      <c r="B199" s="1" t="s">
        <v>213</v>
      </c>
      <c r="C199" s="1" t="s">
        <v>22</v>
      </c>
      <c r="D199" s="2">
        <v>2.29488994E8</v>
      </c>
      <c r="E199" s="3">
        <v>45473.0</v>
      </c>
      <c r="F199" s="2">
        <v>1581936.0</v>
      </c>
      <c r="G199" s="2">
        <v>1538689.0</v>
      </c>
      <c r="H199" s="2">
        <v>30664.0</v>
      </c>
      <c r="I199" s="2">
        <v>3.0589153E7</v>
      </c>
    </row>
    <row r="200">
      <c r="A200" s="1">
        <f t="shared" si="1"/>
        <v>199</v>
      </c>
      <c r="B200" s="1" t="s">
        <v>214</v>
      </c>
      <c r="C200" s="1" t="s">
        <v>18</v>
      </c>
      <c r="D200" s="2">
        <v>5554960.0</v>
      </c>
      <c r="E200" s="3">
        <v>45473.0</v>
      </c>
      <c r="F200" s="2">
        <v>1516117.0</v>
      </c>
      <c r="G200" s="2">
        <v>1503989.0</v>
      </c>
      <c r="H200" s="2">
        <v>11958.0</v>
      </c>
      <c r="I200" s="2">
        <v>1.2108977E7</v>
      </c>
    </row>
    <row r="201">
      <c r="A201" s="1">
        <f t="shared" si="1"/>
        <v>200</v>
      </c>
      <c r="B201" s="1" t="s">
        <v>215</v>
      </c>
      <c r="C201" s="1" t="s">
        <v>18</v>
      </c>
      <c r="D201" s="2">
        <v>5511370.0</v>
      </c>
      <c r="E201" s="3">
        <v>45473.0</v>
      </c>
      <c r="F201" s="2">
        <v>1509732.0</v>
      </c>
      <c r="G201" s="2">
        <v>1503094.0</v>
      </c>
      <c r="H201" s="2">
        <v>6638.0</v>
      </c>
      <c r="I201" s="2">
        <v>1.100243E7</v>
      </c>
    </row>
    <row r="202">
      <c r="A202" s="1">
        <f t="shared" si="1"/>
        <v>201</v>
      </c>
      <c r="B202" s="1" t="s">
        <v>216</v>
      </c>
      <c r="C202" s="1" t="s">
        <v>18</v>
      </c>
      <c r="D202" s="2">
        <v>2661708.0</v>
      </c>
      <c r="E202" s="3">
        <v>45473.0</v>
      </c>
      <c r="F202" s="2">
        <v>1397806.0</v>
      </c>
      <c r="G202" s="2">
        <v>1387478.0</v>
      </c>
      <c r="H202" s="2">
        <v>9897.0</v>
      </c>
      <c r="I202" s="2">
        <v>1.0540357E7</v>
      </c>
    </row>
    <row r="203">
      <c r="A203" s="1">
        <f t="shared" si="1"/>
        <v>202</v>
      </c>
      <c r="B203" s="1" t="s">
        <v>217</v>
      </c>
      <c r="C203" s="1" t="s">
        <v>18</v>
      </c>
      <c r="D203" s="2">
        <v>2078034.0</v>
      </c>
      <c r="E203" s="3">
        <v>45473.0</v>
      </c>
      <c r="F203" s="2">
        <v>1356546.0</v>
      </c>
      <c r="G203" s="2">
        <v>1349424.0</v>
      </c>
      <c r="H203" s="2">
        <v>7100.0</v>
      </c>
      <c r="I203" s="2">
        <v>2847701.0</v>
      </c>
    </row>
    <row r="204">
      <c r="A204" s="1">
        <f t="shared" si="1"/>
        <v>203</v>
      </c>
      <c r="B204" s="1" t="s">
        <v>218</v>
      </c>
      <c r="C204" s="1" t="s">
        <v>18</v>
      </c>
      <c r="D204" s="2">
        <v>6844597.0</v>
      </c>
      <c r="E204" s="3">
        <v>45473.0</v>
      </c>
      <c r="F204" s="2">
        <v>1339851.0</v>
      </c>
      <c r="G204" s="2">
        <v>1292944.0</v>
      </c>
      <c r="H204" s="2">
        <v>38748.0</v>
      </c>
      <c r="I204" s="2">
        <v>1.1671043E7</v>
      </c>
    </row>
    <row r="205">
      <c r="A205" s="1">
        <f t="shared" si="1"/>
        <v>204</v>
      </c>
      <c r="B205" s="1" t="s">
        <v>219</v>
      </c>
      <c r="C205" s="1" t="s">
        <v>18</v>
      </c>
      <c r="D205" s="2">
        <v>4059286.0</v>
      </c>
      <c r="E205" s="3">
        <v>45473.0</v>
      </c>
      <c r="F205" s="2">
        <v>1309728.0</v>
      </c>
      <c r="G205" s="2">
        <v>1258432.0</v>
      </c>
      <c r="H205" s="2">
        <v>18687.0</v>
      </c>
      <c r="I205" s="2">
        <v>5660084.0</v>
      </c>
    </row>
    <row r="206">
      <c r="A206" s="1">
        <f t="shared" si="1"/>
        <v>205</v>
      </c>
      <c r="B206" s="1" t="s">
        <v>220</v>
      </c>
      <c r="C206" s="1" t="s">
        <v>14</v>
      </c>
      <c r="D206" s="2">
        <v>1.8584039E7</v>
      </c>
      <c r="E206" s="3">
        <v>45473.0</v>
      </c>
      <c r="F206" s="2">
        <v>1291293.0</v>
      </c>
      <c r="G206" s="2">
        <v>1269891.0</v>
      </c>
      <c r="H206" s="2">
        <v>20289.0</v>
      </c>
      <c r="I206" s="2">
        <v>7593848.0</v>
      </c>
    </row>
    <row r="207">
      <c r="A207" s="1">
        <f t="shared" si="1"/>
        <v>206</v>
      </c>
      <c r="B207" s="1" t="s">
        <v>221</v>
      </c>
      <c r="C207" s="1" t="s">
        <v>10</v>
      </c>
      <c r="D207" s="2">
        <v>3.7772756E7</v>
      </c>
      <c r="E207" s="3">
        <v>45473.0</v>
      </c>
      <c r="F207" s="2">
        <v>1278992.0</v>
      </c>
      <c r="G207" s="2">
        <v>0.0</v>
      </c>
      <c r="H207" s="2">
        <v>16303.0</v>
      </c>
      <c r="I207" s="2">
        <v>1.3001033E7</v>
      </c>
    </row>
    <row r="208">
      <c r="A208" s="1">
        <f t="shared" si="1"/>
        <v>207</v>
      </c>
      <c r="B208" s="1" t="s">
        <v>222</v>
      </c>
      <c r="C208" s="1" t="s">
        <v>22</v>
      </c>
      <c r="D208" s="2">
        <v>6684849.0</v>
      </c>
      <c r="E208" s="3">
        <v>45473.0</v>
      </c>
      <c r="F208" s="2">
        <v>1243838.0</v>
      </c>
      <c r="G208" s="2">
        <v>1087587.0</v>
      </c>
      <c r="H208" s="2">
        <v>10952.0</v>
      </c>
      <c r="I208" s="2">
        <v>4795578.0</v>
      </c>
    </row>
    <row r="209">
      <c r="A209" s="1">
        <f t="shared" si="1"/>
        <v>208</v>
      </c>
      <c r="B209" s="1" t="s">
        <v>223</v>
      </c>
      <c r="C209" s="1" t="s">
        <v>14</v>
      </c>
      <c r="D209" s="2">
        <v>5182354.0</v>
      </c>
      <c r="E209" s="3">
        <v>45473.0</v>
      </c>
      <c r="F209" s="2">
        <v>1238883.0</v>
      </c>
      <c r="G209" s="2">
        <v>0.0</v>
      </c>
      <c r="H209" s="2">
        <v>9428.0</v>
      </c>
      <c r="I209" s="2">
        <v>4659757.0</v>
      </c>
    </row>
    <row r="210">
      <c r="A210" s="1">
        <f t="shared" si="1"/>
        <v>209</v>
      </c>
      <c r="B210" s="1" t="s">
        <v>224</v>
      </c>
      <c r="C210" s="1" t="s">
        <v>12</v>
      </c>
      <c r="D210" s="2">
        <v>1.1992656E7</v>
      </c>
      <c r="E210" s="3">
        <v>45473.0</v>
      </c>
      <c r="F210" s="2">
        <v>1212131.0</v>
      </c>
      <c r="G210" s="2">
        <v>1177145.0</v>
      </c>
      <c r="H210" s="2">
        <v>22407.0</v>
      </c>
      <c r="I210" s="2">
        <v>2710261.0</v>
      </c>
    </row>
    <row r="211">
      <c r="A211" s="1">
        <f t="shared" si="1"/>
        <v>210</v>
      </c>
      <c r="B211" s="1" t="s">
        <v>225</v>
      </c>
      <c r="C211" s="1" t="s">
        <v>10</v>
      </c>
      <c r="D211" s="2">
        <v>1.2046656E7</v>
      </c>
      <c r="E211" s="3">
        <v>45473.0</v>
      </c>
      <c r="F211" s="2">
        <v>1153361.0</v>
      </c>
      <c r="G211" s="2">
        <v>0.0</v>
      </c>
      <c r="H211" s="2">
        <v>29423.0</v>
      </c>
      <c r="I211" s="2">
        <v>5013383.0</v>
      </c>
    </row>
    <row r="212">
      <c r="A212" s="1">
        <f t="shared" si="1"/>
        <v>211</v>
      </c>
      <c r="B212" s="1" t="s">
        <v>226</v>
      </c>
      <c r="C212" s="1" t="s">
        <v>14</v>
      </c>
      <c r="D212" s="2">
        <v>1.1305652E7</v>
      </c>
      <c r="E212" s="3">
        <v>45473.0</v>
      </c>
      <c r="F212" s="2">
        <v>1115251.0</v>
      </c>
      <c r="G212" s="2">
        <v>1106660.0</v>
      </c>
      <c r="H212" s="2">
        <v>8530.0</v>
      </c>
      <c r="I212" s="2">
        <v>1.4402674E7</v>
      </c>
    </row>
    <row r="213">
      <c r="A213" s="1">
        <f t="shared" si="1"/>
        <v>212</v>
      </c>
      <c r="B213" s="1" t="s">
        <v>227</v>
      </c>
      <c r="C213" s="1" t="s">
        <v>18</v>
      </c>
      <c r="D213" s="2">
        <v>4.6719142E7</v>
      </c>
      <c r="E213" s="3">
        <v>45473.0</v>
      </c>
      <c r="F213" s="2">
        <v>1.3914811E7</v>
      </c>
      <c r="G213" s="2">
        <v>1.3762417E7</v>
      </c>
      <c r="H213" s="2">
        <v>121760.0</v>
      </c>
      <c r="I213" s="2">
        <v>4.71036328E8</v>
      </c>
    </row>
    <row r="214">
      <c r="A214" s="1">
        <f t="shared" si="1"/>
        <v>213</v>
      </c>
      <c r="B214" s="1" t="s">
        <v>14</v>
      </c>
      <c r="C214" s="1" t="s">
        <v>14</v>
      </c>
      <c r="D214" s="2">
        <v>0.0</v>
      </c>
      <c r="E214" s="3">
        <v>45473.0</v>
      </c>
      <c r="F214" s="2">
        <v>1.31889132E8</v>
      </c>
      <c r="G214" s="2">
        <v>1.27665129E8</v>
      </c>
      <c r="H214" s="2">
        <v>1695941.0</v>
      </c>
      <c r="I214" s="2">
        <v>0.0</v>
      </c>
    </row>
    <row r="215">
      <c r="A215" s="1">
        <f t="shared" si="1"/>
        <v>214</v>
      </c>
      <c r="B215" s="1" t="s">
        <v>22</v>
      </c>
      <c r="C215" s="1" t="s">
        <v>22</v>
      </c>
      <c r="D215" s="2">
        <v>0.0</v>
      </c>
      <c r="E215" s="3">
        <v>45473.0</v>
      </c>
      <c r="F215" s="2">
        <v>2.21500265E8</v>
      </c>
      <c r="G215" s="2">
        <v>2.05673091E8</v>
      </c>
      <c r="H215" s="2">
        <v>1553662.0</v>
      </c>
      <c r="I215" s="2">
        <v>0.0</v>
      </c>
    </row>
    <row r="216">
      <c r="A216" s="1">
        <f t="shared" si="1"/>
        <v>215</v>
      </c>
      <c r="B216" s="1" t="s">
        <v>18</v>
      </c>
      <c r="C216" s="1" t="s">
        <v>18</v>
      </c>
      <c r="D216" s="2">
        <v>0.0</v>
      </c>
      <c r="E216" s="3">
        <v>45473.0</v>
      </c>
      <c r="F216" s="2">
        <v>2.53406198E8</v>
      </c>
      <c r="G216" s="2">
        <v>2.48754104E8</v>
      </c>
      <c r="H216" s="2">
        <v>2101824.0</v>
      </c>
      <c r="I216" s="2">
        <v>0.0</v>
      </c>
    </row>
    <row r="217">
      <c r="A217" s="1">
        <f t="shared" si="1"/>
        <v>216</v>
      </c>
      <c r="B217" s="1" t="s">
        <v>12</v>
      </c>
      <c r="C217" s="1" t="s">
        <v>12</v>
      </c>
      <c r="D217" s="2">
        <v>0.0</v>
      </c>
      <c r="E217" s="3">
        <v>45473.0</v>
      </c>
      <c r="F217" s="2">
        <v>7.0200879E7</v>
      </c>
      <c r="G217" s="2">
        <v>6.6683585E7</v>
      </c>
      <c r="H217" s="2">
        <v>1367332.0</v>
      </c>
      <c r="I217" s="2">
        <v>0.0</v>
      </c>
    </row>
    <row r="218">
      <c r="A218" s="1">
        <f t="shared" si="1"/>
        <v>217</v>
      </c>
      <c r="B218" s="1" t="s">
        <v>24</v>
      </c>
      <c r="C218" s="1" t="s">
        <v>24</v>
      </c>
      <c r="D218" s="2">
        <v>0.0</v>
      </c>
      <c r="E218" s="3">
        <v>45473.0</v>
      </c>
      <c r="F218" s="2">
        <v>1.4895771E7</v>
      </c>
      <c r="G218" s="2">
        <v>1.4752388E7</v>
      </c>
      <c r="H218" s="2">
        <v>33015.0</v>
      </c>
      <c r="I218" s="2">
        <v>0.0</v>
      </c>
    </row>
    <row r="219">
      <c r="A219" s="1">
        <f t="shared" si="1"/>
        <v>218</v>
      </c>
      <c r="B219" s="1" t="s">
        <v>10</v>
      </c>
      <c r="C219" s="1" t="s">
        <v>10</v>
      </c>
      <c r="D219" s="2">
        <v>0.0</v>
      </c>
      <c r="E219" s="3">
        <v>45473.0</v>
      </c>
      <c r="F219" s="2">
        <v>1.2860924E7</v>
      </c>
      <c r="G219" s="2">
        <v>1.2090808E7</v>
      </c>
      <c r="H219" s="2">
        <v>258892.0</v>
      </c>
      <c r="I219" s="2">
        <v>0.0</v>
      </c>
    </row>
    <row r="220">
      <c r="A220" s="1">
        <f t="shared" si="1"/>
        <v>219</v>
      </c>
      <c r="B220" s="1" t="s">
        <v>16</v>
      </c>
      <c r="C220" s="1" t="s">
        <v>16</v>
      </c>
      <c r="D220" s="2">
        <v>0.0</v>
      </c>
      <c r="E220" s="3">
        <v>45473.0</v>
      </c>
      <c r="F220" s="2">
        <v>7.0475389E8</v>
      </c>
      <c r="G220" s="2">
        <v>6.75619811E8</v>
      </c>
      <c r="H220" s="2">
        <v>7010681.0</v>
      </c>
      <c r="I220" s="2">
        <v>0.0</v>
      </c>
    </row>
    <row r="221">
      <c r="A221" s="1">
        <f t="shared" si="1"/>
        <v>220</v>
      </c>
      <c r="B221" s="1" t="s">
        <v>228</v>
      </c>
      <c r="C221" s="1" t="s">
        <v>14</v>
      </c>
      <c r="D221" s="2">
        <v>3.34805269E8</v>
      </c>
      <c r="E221" s="3">
        <v>45473.0</v>
      </c>
      <c r="F221" s="2">
        <v>1.11820082E8</v>
      </c>
      <c r="G221" s="2">
        <v>1.09814428E8</v>
      </c>
      <c r="H221" s="2">
        <v>1219487.0</v>
      </c>
      <c r="I221" s="2">
        <v>1.186851502E9</v>
      </c>
    </row>
    <row r="222">
      <c r="A222" s="1">
        <f t="shared" si="1"/>
        <v>221</v>
      </c>
      <c r="B222" s="1" t="s">
        <v>229</v>
      </c>
      <c r="C222" s="1" t="s">
        <v>22</v>
      </c>
      <c r="D222" s="2">
        <v>1.406631776E9</v>
      </c>
      <c r="E222" s="3">
        <v>45473.0</v>
      </c>
      <c r="F222" s="2">
        <v>4.5035393E7</v>
      </c>
      <c r="G222" s="2">
        <v>0.0</v>
      </c>
      <c r="H222" s="2">
        <v>533570.0</v>
      </c>
      <c r="I222" s="2">
        <v>9.35879495E8</v>
      </c>
    </row>
    <row r="223">
      <c r="A223" s="1">
        <f t="shared" si="1"/>
        <v>222</v>
      </c>
      <c r="B223" s="1" t="s">
        <v>230</v>
      </c>
      <c r="C223" s="1" t="s">
        <v>18</v>
      </c>
      <c r="D223" s="2">
        <v>6.5584518E7</v>
      </c>
      <c r="E223" s="3">
        <v>45473.0</v>
      </c>
      <c r="F223" s="2">
        <v>4.013856E7</v>
      </c>
      <c r="G223" s="2">
        <v>3.9970918E7</v>
      </c>
      <c r="H223" s="2">
        <v>167642.0</v>
      </c>
      <c r="I223" s="2">
        <v>2.71490188E8</v>
      </c>
    </row>
    <row r="224">
      <c r="A224" s="1">
        <f t="shared" si="1"/>
        <v>223</v>
      </c>
      <c r="B224" s="1" t="s">
        <v>231</v>
      </c>
      <c r="C224" s="1" t="s">
        <v>18</v>
      </c>
      <c r="D224" s="2">
        <v>8.3883596E7</v>
      </c>
      <c r="E224" s="3">
        <v>45473.0</v>
      </c>
      <c r="F224" s="2">
        <v>3.8828995E7</v>
      </c>
      <c r="G224" s="2">
        <v>3.82406E7</v>
      </c>
      <c r="H224" s="2">
        <v>183027.0</v>
      </c>
      <c r="I224" s="2">
        <v>1.22332384E8</v>
      </c>
    </row>
    <row r="225">
      <c r="A225" s="1">
        <f t="shared" si="1"/>
        <v>224</v>
      </c>
      <c r="B225" s="1" t="s">
        <v>232</v>
      </c>
      <c r="C225" s="1" t="s">
        <v>12</v>
      </c>
      <c r="D225" s="2">
        <v>2.15353593E8</v>
      </c>
      <c r="E225" s="3">
        <v>45473.0</v>
      </c>
      <c r="F225" s="2">
        <v>3.8743918E7</v>
      </c>
      <c r="G225" s="2">
        <v>3.6249161E7</v>
      </c>
      <c r="H225" s="2">
        <v>711380.0</v>
      </c>
      <c r="I225" s="2">
        <v>6.3776166E7</v>
      </c>
    </row>
    <row r="226">
      <c r="A226" s="1">
        <f t="shared" si="1"/>
        <v>225</v>
      </c>
      <c r="B226" s="1" t="s">
        <v>233</v>
      </c>
      <c r="C226" s="1" t="s">
        <v>22</v>
      </c>
      <c r="D226" s="2">
        <v>5.1329899E7</v>
      </c>
      <c r="E226" s="3">
        <v>45473.0</v>
      </c>
      <c r="F226" s="2">
        <v>3.4571873E7</v>
      </c>
      <c r="G226" s="2">
        <v>3.4535939E7</v>
      </c>
      <c r="H226" s="2">
        <v>35934.0</v>
      </c>
      <c r="I226" s="2">
        <v>1.5804065E7</v>
      </c>
    </row>
    <row r="227">
      <c r="A227" s="1">
        <f t="shared" si="1"/>
        <v>226</v>
      </c>
      <c r="B227" s="1" t="s">
        <v>234</v>
      </c>
      <c r="C227" s="1" t="s">
        <v>22</v>
      </c>
      <c r="D227" s="2">
        <v>1.25584838E8</v>
      </c>
      <c r="E227" s="3">
        <v>45473.0</v>
      </c>
      <c r="F227" s="2">
        <v>3.3803572E7</v>
      </c>
      <c r="G227" s="2">
        <v>0.0</v>
      </c>
      <c r="H227" s="2">
        <v>74694.0</v>
      </c>
      <c r="I227" s="2">
        <v>1.00414883E8</v>
      </c>
    </row>
    <row r="228">
      <c r="A228" s="1">
        <f t="shared" si="1"/>
        <v>227</v>
      </c>
      <c r="B228" s="1" t="s">
        <v>235</v>
      </c>
      <c r="C228" s="1" t="s">
        <v>18</v>
      </c>
      <c r="D228" s="2">
        <v>6.026277E7</v>
      </c>
      <c r="E228" s="3">
        <v>45473.0</v>
      </c>
      <c r="F228" s="2">
        <v>2.6723249E7</v>
      </c>
      <c r="G228" s="2">
        <v>2.6361218E7</v>
      </c>
      <c r="H228" s="2">
        <v>196487.0</v>
      </c>
      <c r="I228" s="2">
        <v>2.81126449E8</v>
      </c>
    </row>
    <row r="229">
      <c r="A229" s="1">
        <f t="shared" si="1"/>
        <v>228</v>
      </c>
      <c r="B229" s="1" t="s">
        <v>236</v>
      </c>
      <c r="C229" s="1" t="s">
        <v>18</v>
      </c>
      <c r="D229" s="2">
        <v>6.8497907E7</v>
      </c>
      <c r="E229" s="3">
        <v>45473.0</v>
      </c>
      <c r="F229" s="2">
        <v>2.4910387E7</v>
      </c>
      <c r="G229" s="2">
        <v>2.4678275E7</v>
      </c>
      <c r="H229" s="2">
        <v>232112.0</v>
      </c>
      <c r="I229" s="2">
        <v>5.22526476E8</v>
      </c>
    </row>
    <row r="230">
      <c r="A230" s="1">
        <f t="shared" si="1"/>
        <v>229</v>
      </c>
      <c r="B230" s="1" t="s">
        <v>237</v>
      </c>
      <c r="C230" s="1" t="s">
        <v>18</v>
      </c>
      <c r="D230" s="2">
        <v>1.45805947E8</v>
      </c>
      <c r="E230" s="3">
        <v>45473.0</v>
      </c>
      <c r="F230" s="2">
        <v>2.4124215E7</v>
      </c>
      <c r="G230" s="2">
        <v>2.3545818E7</v>
      </c>
      <c r="H230" s="2">
        <v>402756.0</v>
      </c>
      <c r="I230" s="2">
        <v>2.734E8</v>
      </c>
    </row>
    <row r="231">
      <c r="A231" s="1">
        <f t="shared" si="1"/>
        <v>230</v>
      </c>
      <c r="B231" s="1" t="s">
        <v>238</v>
      </c>
      <c r="C231" s="1" t="s">
        <v>22</v>
      </c>
      <c r="D231" s="2">
        <v>8.5561976E7</v>
      </c>
      <c r="E231" s="3">
        <v>45473.0</v>
      </c>
      <c r="F231" s="2">
        <v>1.7232066E7</v>
      </c>
      <c r="G231" s="2">
        <v>0.0</v>
      </c>
      <c r="H231" s="2">
        <v>102174.0</v>
      </c>
      <c r="I231" s="2">
        <v>1.62743369E8</v>
      </c>
    </row>
    <row r="232">
      <c r="A232" s="1">
        <f t="shared" si="1"/>
        <v>231</v>
      </c>
      <c r="B232" s="1" t="s">
        <v>239</v>
      </c>
      <c r="C232" s="1" t="s">
        <v>24</v>
      </c>
      <c r="D232" s="2">
        <v>2.6068792E7</v>
      </c>
      <c r="E232" s="3">
        <v>45473.0</v>
      </c>
      <c r="F232" s="2">
        <v>1.1853144E7</v>
      </c>
      <c r="G232" s="2">
        <v>1.1820014E7</v>
      </c>
      <c r="H232" s="2">
        <v>24414.0</v>
      </c>
      <c r="I232" s="2">
        <v>8.1916639E7</v>
      </c>
    </row>
    <row r="233">
      <c r="A233" s="1">
        <f t="shared" si="1"/>
        <v>232</v>
      </c>
      <c r="B233" s="1" t="s">
        <v>240</v>
      </c>
      <c r="C233" s="1" t="s">
        <v>22</v>
      </c>
      <c r="D233" s="2">
        <v>9.8953541E7</v>
      </c>
      <c r="E233" s="3">
        <v>45473.0</v>
      </c>
      <c r="F233" s="2">
        <v>1.1625195E7</v>
      </c>
      <c r="G233" s="2">
        <v>1.0640971E7</v>
      </c>
      <c r="H233" s="2">
        <v>43206.0</v>
      </c>
      <c r="I233" s="2">
        <v>8.5826548E7</v>
      </c>
    </row>
    <row r="234">
      <c r="A234" s="1">
        <f t="shared" si="1"/>
        <v>233</v>
      </c>
      <c r="B234" s="1" t="s">
        <v>241</v>
      </c>
      <c r="C234" s="1" t="s">
        <v>22</v>
      </c>
      <c r="D234" s="2">
        <v>2.3888595E7</v>
      </c>
      <c r="E234" s="3">
        <v>45473.0</v>
      </c>
      <c r="F234" s="2">
        <v>1.0241523E7</v>
      </c>
      <c r="G234" s="2">
        <v>1.0222518E7</v>
      </c>
      <c r="H234" s="2">
        <v>19005.0</v>
      </c>
      <c r="I234" s="2">
        <v>3.0742304E7</v>
      </c>
    </row>
    <row r="235">
      <c r="A235" s="1">
        <f t="shared" si="1"/>
        <v>234</v>
      </c>
      <c r="B235" s="1" t="s">
        <v>242</v>
      </c>
      <c r="C235" s="1" t="s">
        <v>12</v>
      </c>
      <c r="D235" s="2">
        <v>4.6010234E7</v>
      </c>
      <c r="E235" s="3">
        <v>45473.0</v>
      </c>
      <c r="F235" s="2">
        <v>1.0128845E7</v>
      </c>
      <c r="G235" s="2">
        <v>9997258.0</v>
      </c>
      <c r="H235" s="2">
        <v>130841.0</v>
      </c>
      <c r="I235" s="2">
        <v>3.5716069E7</v>
      </c>
    </row>
    <row r="236">
      <c r="A236" s="1">
        <f t="shared" si="1"/>
        <v>235</v>
      </c>
      <c r="B236" s="1" t="s">
        <v>243</v>
      </c>
      <c r="C236" s="1" t="s">
        <v>18</v>
      </c>
      <c r="D236" s="2">
        <v>1.7211447E7</v>
      </c>
      <c r="E236" s="3">
        <v>45473.0</v>
      </c>
      <c r="F236" s="2">
        <v>8635786.0</v>
      </c>
      <c r="G236" s="2">
        <v>8612599.0</v>
      </c>
      <c r="H236" s="2">
        <v>22992.0</v>
      </c>
      <c r="I236" s="2">
        <v>2.5984435E7</v>
      </c>
    </row>
    <row r="237">
      <c r="A237" s="1">
        <f t="shared" si="1"/>
        <v>236</v>
      </c>
      <c r="B237" s="1" t="s">
        <v>244</v>
      </c>
      <c r="C237" s="1" t="s">
        <v>14</v>
      </c>
      <c r="D237" s="2">
        <v>1.31562772E8</v>
      </c>
      <c r="E237" s="3">
        <v>45473.0</v>
      </c>
      <c r="F237" s="2">
        <v>7702809.0</v>
      </c>
      <c r="G237" s="2">
        <v>6899865.0</v>
      </c>
      <c r="H237" s="2">
        <v>334958.0</v>
      </c>
      <c r="I237" s="2">
        <v>2.001381E7</v>
      </c>
    </row>
    <row r="238">
      <c r="A238" s="1">
        <f t="shared" si="1"/>
        <v>237</v>
      </c>
      <c r="B238" s="1" t="s">
        <v>245</v>
      </c>
      <c r="C238" s="1" t="s">
        <v>22</v>
      </c>
      <c r="D238" s="2">
        <v>8.6022837E7</v>
      </c>
      <c r="E238" s="3">
        <v>45473.0</v>
      </c>
      <c r="F238" s="2">
        <v>7627186.0</v>
      </c>
      <c r="G238" s="2">
        <v>0.0</v>
      </c>
      <c r="H238" s="2">
        <v>146811.0</v>
      </c>
      <c r="I238" s="2">
        <v>5.7320267E7</v>
      </c>
    </row>
    <row r="239">
      <c r="A239" s="1">
        <f t="shared" si="1"/>
        <v>238</v>
      </c>
      <c r="B239" s="1" t="s">
        <v>246</v>
      </c>
      <c r="C239" s="1" t="s">
        <v>22</v>
      </c>
      <c r="D239" s="2">
        <v>2.79134505E8</v>
      </c>
      <c r="E239" s="3">
        <v>45473.0</v>
      </c>
      <c r="F239" s="2">
        <v>6829221.0</v>
      </c>
      <c r="G239" s="2">
        <v>6647104.0</v>
      </c>
      <c r="H239" s="2">
        <v>162063.0</v>
      </c>
      <c r="I239" s="2">
        <v>1.14158919E8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</cols>
  <sheetData>
    <row r="1">
      <c r="A1" s="1" t="s">
        <v>0</v>
      </c>
      <c r="B1" s="1" t="s">
        <v>1</v>
      </c>
      <c r="C1" s="1" t="s">
        <v>2</v>
      </c>
      <c r="D1" s="1" t="s">
        <v>247</v>
      </c>
      <c r="E1" s="1" t="s">
        <v>248</v>
      </c>
      <c r="F1" s="1" t="s">
        <v>7</v>
      </c>
      <c r="G1" s="1" t="s">
        <v>6</v>
      </c>
    </row>
    <row r="2">
      <c r="A2" s="1">
        <v>10.0</v>
      </c>
      <c r="B2" s="5" t="str">
        <f>VLOOKUP(A2,covid_19!A:B,2,0)</f>
        <v>Saint-Pierre-Miquelon</v>
      </c>
      <c r="C2" s="5" t="str">
        <f>VLOOKUP(A2,covid_19!A:C,3,0)</f>
        <v>North-America</v>
      </c>
      <c r="D2" s="6">
        <f>VLOOKUP(A2,covid_19!A:D,4,0)</f>
        <v>5759</v>
      </c>
      <c r="E2" s="6">
        <f>VLOOKUP(A2,covid_19!A:F,6,0)</f>
        <v>3452</v>
      </c>
      <c r="F2" s="6">
        <f>VLOOKUP(A2,covid_19!A:H,8,0)</f>
        <v>2</v>
      </c>
      <c r="G2" s="6">
        <f>VLOOKUP(A2,covid_19!A:G,7,0)</f>
        <v>2449</v>
      </c>
    </row>
    <row r="3">
      <c r="A3" s="1">
        <v>11.0</v>
      </c>
      <c r="B3" s="5" t="str">
        <f>VLOOKUP(A3,covid_19!A:B,2,0)</f>
        <v>Tuvalu</v>
      </c>
      <c r="C3" s="5" t="str">
        <f>VLOOKUP(A3,covid_19!A:C,3,0)</f>
        <v>Oceania</v>
      </c>
      <c r="D3" s="6">
        <f>VLOOKUP(A3,covid_19!A:D,4,0)</f>
        <v>12066</v>
      </c>
      <c r="E3" s="6">
        <f>VLOOKUP(A3,covid_19!A:F,6,0)</f>
        <v>2943</v>
      </c>
      <c r="F3" s="6">
        <f>VLOOKUP(A3,covid_19!A:H,8,0)</f>
        <v>1</v>
      </c>
      <c r="G3" s="6">
        <f>VLOOKUP(A3,covid_19!A:G,7,0)</f>
        <v>0</v>
      </c>
    </row>
    <row r="4">
      <c r="A4" s="1">
        <v>12.0</v>
      </c>
      <c r="B4" s="5" t="str">
        <f>VLOOKUP(A4,covid_19!A:B,2,0)</f>
        <v>Niue</v>
      </c>
      <c r="C4" s="5" t="str">
        <f>VLOOKUP(A4,covid_19!A:C,3,0)</f>
        <v>Oceania</v>
      </c>
      <c r="D4" s="6">
        <f>VLOOKUP(A4,covid_19!A:D,4,0)</f>
        <v>1622</v>
      </c>
      <c r="E4" s="6">
        <f>VLOOKUP(A4,covid_19!A:F,6,0)</f>
        <v>1059</v>
      </c>
      <c r="F4" s="6">
        <f>VLOOKUP(A4,covid_19!A:H,8,0)</f>
        <v>0</v>
      </c>
      <c r="G4" s="6">
        <f>VLOOKUP(A4,covid_19!A:G,7,0)</f>
        <v>1056</v>
      </c>
    </row>
    <row r="5">
      <c r="A5" s="1">
        <v>13.0</v>
      </c>
      <c r="B5" s="5" t="str">
        <f>VLOOKUP(A5,covid_19!A:B,2,0)</f>
        <v>Nicaragua</v>
      </c>
      <c r="C5" s="5" t="str">
        <f>VLOOKUP(A5,covid_19!A:C,3,0)</f>
        <v>North-America</v>
      </c>
      <c r="D5" s="6">
        <f>VLOOKUP(A5,covid_19!A:D,4,0)</f>
        <v>6779100</v>
      </c>
      <c r="E5" s="6">
        <f>VLOOKUP(A5,covid_19!A:F,6,0)</f>
        <v>18491</v>
      </c>
      <c r="F5" s="6">
        <f>VLOOKUP(A5,covid_19!A:H,8,0)</f>
        <v>225</v>
      </c>
      <c r="G5" s="6">
        <f>VLOOKUP(A5,covid_19!A:G,7,0)</f>
        <v>4225</v>
      </c>
    </row>
    <row r="6">
      <c r="A6" s="1">
        <v>14.0</v>
      </c>
      <c r="B6" s="5" t="str">
        <f>VLOOKUP(A6,covid_19!A:B,2,0)</f>
        <v>Tajikistan</v>
      </c>
      <c r="C6" s="5" t="str">
        <f>VLOOKUP(A6,covid_19!A:C,3,0)</f>
        <v>Asia</v>
      </c>
      <c r="D6" s="6">
        <f>VLOOKUP(A6,covid_19!A:D,4,0)</f>
        <v>9957464</v>
      </c>
      <c r="E6" s="6">
        <f>VLOOKUP(A6,covid_19!A:F,6,0)</f>
        <v>17786</v>
      </c>
      <c r="F6" s="6">
        <f>VLOOKUP(A6,covid_19!A:H,8,0)</f>
        <v>125</v>
      </c>
      <c r="G6" s="6">
        <f>VLOOKUP(A6,covid_19!A:G,7,0)</f>
        <v>17264</v>
      </c>
    </row>
    <row r="7">
      <c r="A7" s="1">
        <v>15.0</v>
      </c>
      <c r="B7" s="5" t="str">
        <f>VLOOKUP(A7,covid_19!A:B,2,0)</f>
        <v>Djibouti</v>
      </c>
      <c r="C7" s="5" t="str">
        <f>VLOOKUP(A7,covid_19!A:C,3,0)</f>
        <v>Africa</v>
      </c>
      <c r="D7" s="6">
        <f>VLOOKUP(A7,covid_19!A:D,4,0)</f>
        <v>1016097</v>
      </c>
      <c r="E7" s="6">
        <f>VLOOKUP(A7,covid_19!A:F,6,0)</f>
        <v>15690</v>
      </c>
      <c r="F7" s="6">
        <f>VLOOKUP(A7,covid_19!A:H,8,0)</f>
        <v>189</v>
      </c>
      <c r="G7" s="6">
        <f>VLOOKUP(A7,covid_19!A:G,7,0)</f>
        <v>15427</v>
      </c>
    </row>
    <row r="8">
      <c r="A8" s="1">
        <v>16.0</v>
      </c>
      <c r="B8" s="5" t="str">
        <f>VLOOKUP(A8,covid_19!A:B,2,0)</f>
        <v>Greenland</v>
      </c>
      <c r="C8" s="5" t="str">
        <f>VLOOKUP(A8,covid_19!A:C,3,0)</f>
        <v>North-America</v>
      </c>
      <c r="D8" s="6">
        <f>VLOOKUP(A8,covid_19!A:D,4,0)</f>
        <v>56973</v>
      </c>
      <c r="E8" s="6">
        <f>VLOOKUP(A8,covid_19!A:F,6,0)</f>
        <v>11971</v>
      </c>
      <c r="F8" s="6">
        <f>VLOOKUP(A8,covid_19!A:H,8,0)</f>
        <v>21</v>
      </c>
      <c r="G8" s="6">
        <f>VLOOKUP(A8,covid_19!A:G,7,0)</f>
        <v>2761</v>
      </c>
    </row>
    <row r="9">
      <c r="A9" s="1">
        <v>17.0</v>
      </c>
      <c r="B9" s="5" t="str">
        <f>VLOOKUP(A9,covid_19!A:B,2,0)</f>
        <v>Eritrea</v>
      </c>
      <c r="C9" s="5" t="str">
        <f>VLOOKUP(A9,covid_19!A:C,3,0)</f>
        <v>Africa</v>
      </c>
      <c r="D9" s="6">
        <f>VLOOKUP(A9,covid_19!A:D,4,0)</f>
        <v>3662244</v>
      </c>
      <c r="E9" s="6">
        <f>VLOOKUP(A9,covid_19!A:F,6,0)</f>
        <v>10189</v>
      </c>
      <c r="F9" s="6">
        <f>VLOOKUP(A9,covid_19!A:H,8,0)</f>
        <v>103</v>
      </c>
      <c r="G9" s="6">
        <f>VLOOKUP(A9,covid_19!A:G,7,0)</f>
        <v>10086</v>
      </c>
    </row>
    <row r="10">
      <c r="A10" s="1">
        <v>18.0</v>
      </c>
      <c r="B10" s="5" t="str">
        <f>VLOOKUP(A10,covid_19!A:B,2,0)</f>
        <v>Niger</v>
      </c>
      <c r="C10" s="5" t="str">
        <f>VLOOKUP(A10,covid_19!A:C,3,0)</f>
        <v>Africa</v>
      </c>
      <c r="D10" s="6">
        <f>VLOOKUP(A10,covid_19!A:D,4,0)</f>
        <v>26083660</v>
      </c>
      <c r="E10" s="6">
        <f>VLOOKUP(A10,covid_19!A:F,6,0)</f>
        <v>9931</v>
      </c>
      <c r="F10" s="6">
        <f>VLOOKUP(A10,covid_19!A:H,8,0)</f>
        <v>312</v>
      </c>
      <c r="G10" s="6">
        <f>VLOOKUP(A10,covid_19!A:G,7,0)</f>
        <v>8890</v>
      </c>
    </row>
    <row r="11">
      <c r="A11" s="1">
        <v>19.0</v>
      </c>
      <c r="B11" s="5" t="str">
        <f>VLOOKUP(A11,covid_19!A:B,2,0)</f>
        <v>Equatorial-Guinea</v>
      </c>
      <c r="C11" s="5" t="str">
        <f>VLOOKUP(A11,covid_19!A:C,3,0)</f>
        <v>Africa</v>
      </c>
      <c r="D11" s="6">
        <f>VLOOKUP(A11,covid_19!A:D,4,0)</f>
        <v>1496662</v>
      </c>
      <c r="E11" s="6">
        <f>VLOOKUP(A11,covid_19!A:F,6,0)</f>
        <v>17229</v>
      </c>
      <c r="F11" s="6">
        <f>VLOOKUP(A11,covid_19!A:H,8,0)</f>
        <v>183</v>
      </c>
      <c r="G11" s="6">
        <f>VLOOKUP(A11,covid_19!A:G,7,0)</f>
        <v>16907</v>
      </c>
    </row>
    <row r="12">
      <c r="A12" s="1">
        <v>20.0</v>
      </c>
      <c r="B12" s="5" t="str">
        <f>VLOOKUP(A12,covid_19!A:B,2,0)</f>
        <v>Liberia</v>
      </c>
      <c r="C12" s="5" t="str">
        <f>VLOOKUP(A12,covid_19!A:C,3,0)</f>
        <v>Africa</v>
      </c>
      <c r="D12" s="6">
        <f>VLOOKUP(A12,covid_19!A:D,4,0)</f>
        <v>5305117</v>
      </c>
      <c r="E12" s="6">
        <f>VLOOKUP(A12,covid_19!A:F,6,0)</f>
        <v>8090</v>
      </c>
      <c r="F12" s="6">
        <f>VLOOKUP(A12,covid_19!A:H,8,0)</f>
        <v>295</v>
      </c>
      <c r="G12" s="6">
        <f>VLOOKUP(A12,covid_19!A:G,7,0)</f>
        <v>7783</v>
      </c>
    </row>
    <row r="13">
      <c r="A13" s="1">
        <v>21.0</v>
      </c>
      <c r="B13" s="5" t="str">
        <f>VLOOKUP(A13,covid_19!A:B,2,0)</f>
        <v>Nauru</v>
      </c>
      <c r="C13" s="5" t="str">
        <f>VLOOKUP(A13,covid_19!A:C,3,0)</f>
        <v>Oceania</v>
      </c>
      <c r="D13" s="6">
        <f>VLOOKUP(A13,covid_19!A:D,4,0)</f>
        <v>10903</v>
      </c>
      <c r="E13" s="6">
        <f>VLOOKUP(A13,covid_19!A:F,6,0)</f>
        <v>5393</v>
      </c>
      <c r="F13" s="6">
        <f>VLOOKUP(A13,covid_19!A:H,8,0)</f>
        <v>1</v>
      </c>
      <c r="G13" s="6">
        <f>VLOOKUP(A13,covid_19!A:G,7,0)</f>
        <v>5347</v>
      </c>
    </row>
    <row r="14">
      <c r="A14" s="1">
        <v>22.0</v>
      </c>
      <c r="B14" s="5" t="str">
        <f>VLOOKUP(A14,covid_19!A:B,2,0)</f>
        <v>Caribbean-Netherlands</v>
      </c>
      <c r="C14" s="5" t="str">
        <f>VLOOKUP(A14,covid_19!A:C,3,0)</f>
        <v>North-America</v>
      </c>
      <c r="D14" s="6">
        <f>VLOOKUP(A14,covid_19!A:D,4,0)</f>
        <v>26647</v>
      </c>
      <c r="E14" s="6">
        <f>VLOOKUP(A14,covid_19!A:F,6,0)</f>
        <v>11682</v>
      </c>
      <c r="F14" s="6">
        <f>VLOOKUP(A14,covid_19!A:H,8,0)</f>
        <v>38</v>
      </c>
      <c r="G14" s="6">
        <f>VLOOKUP(A14,covid_19!A:G,7,0)</f>
        <v>10476</v>
      </c>
    </row>
    <row r="15">
      <c r="A15" s="1">
        <v>23.0</v>
      </c>
      <c r="B15" s="5" t="str">
        <f>VLOOKUP(A15,covid_19!A:B,2,0)</f>
        <v>Bermuda</v>
      </c>
      <c r="C15" s="5" t="str">
        <f>VLOOKUP(A15,covid_19!A:C,3,0)</f>
        <v>North-America</v>
      </c>
      <c r="D15" s="6">
        <f>VLOOKUP(A15,covid_19!A:D,4,0)</f>
        <v>61939</v>
      </c>
      <c r="E15" s="6">
        <f>VLOOKUP(A15,covid_19!A:F,6,0)</f>
        <v>18860</v>
      </c>
      <c r="F15" s="6">
        <f>VLOOKUP(A15,covid_19!A:H,8,0)</f>
        <v>165</v>
      </c>
      <c r="G15" s="6">
        <f>VLOOKUP(A15,covid_19!A:G,7,0)</f>
        <v>18685</v>
      </c>
    </row>
    <row r="16">
      <c r="A16" s="1">
        <v>24.0</v>
      </c>
      <c r="B16" s="5" t="str">
        <f>VLOOKUP(A16,covid_19!A:B,2,0)</f>
        <v>Gambia</v>
      </c>
      <c r="C16" s="5" t="str">
        <f>VLOOKUP(A16,covid_19!A:C,3,0)</f>
        <v>Africa</v>
      </c>
      <c r="D16" s="6">
        <f>VLOOKUP(A16,covid_19!A:D,4,0)</f>
        <v>2558482</v>
      </c>
      <c r="E16" s="6">
        <f>VLOOKUP(A16,covid_19!A:F,6,0)</f>
        <v>12626</v>
      </c>
      <c r="F16" s="6">
        <f>VLOOKUP(A16,covid_19!A:H,8,0)</f>
        <v>372</v>
      </c>
      <c r="G16" s="6">
        <f>VLOOKUP(A16,covid_19!A:G,7,0)</f>
        <v>12189</v>
      </c>
    </row>
    <row r="17">
      <c r="A17" s="1">
        <v>25.0</v>
      </c>
      <c r="B17" s="5" t="str">
        <f>VLOOKUP(A17,covid_19!A:B,2,0)</f>
        <v>Grenada</v>
      </c>
      <c r="C17" s="5" t="str">
        <f>VLOOKUP(A17,covid_19!A:C,3,0)</f>
        <v>North-America</v>
      </c>
      <c r="D17" s="6">
        <f>VLOOKUP(A17,covid_19!A:D,4,0)</f>
        <v>113475</v>
      </c>
      <c r="E17" s="6">
        <f>VLOOKUP(A17,covid_19!A:F,6,0)</f>
        <v>19693</v>
      </c>
      <c r="F17" s="6">
        <f>VLOOKUP(A17,covid_19!A:H,8,0)</f>
        <v>238</v>
      </c>
      <c r="G17" s="6">
        <f>VLOOKUP(A17,covid_19!A:G,7,0)</f>
        <v>19358</v>
      </c>
    </row>
    <row r="18">
      <c r="A18" s="1">
        <v>26.0</v>
      </c>
      <c r="B18" s="5" t="str">
        <f>VLOOKUP(A18,covid_19!A:B,2,0)</f>
        <v>Comoros</v>
      </c>
      <c r="C18" s="5" t="str">
        <f>VLOOKUP(A18,covid_19!A:C,3,0)</f>
        <v>Africa</v>
      </c>
      <c r="D18" s="6">
        <f>VLOOKUP(A18,covid_19!A:D,4,0)</f>
        <v>907419</v>
      </c>
      <c r="E18" s="6">
        <f>VLOOKUP(A18,covid_19!A:F,6,0)</f>
        <v>9109</v>
      </c>
      <c r="F18" s="6">
        <f>VLOOKUP(A18,covid_19!A:H,8,0)</f>
        <v>161</v>
      </c>
      <c r="G18" s="6">
        <f>VLOOKUP(A18,covid_19!A:G,7,0)</f>
        <v>8939</v>
      </c>
    </row>
    <row r="19">
      <c r="A19" s="1">
        <v>27.0</v>
      </c>
      <c r="B19" s="5" t="str">
        <f>VLOOKUP(A19,covid_19!A:B,2,0)</f>
        <v>Guinea-Bissau</v>
      </c>
      <c r="C19" s="5" t="str">
        <f>VLOOKUP(A19,covid_19!A:C,3,0)</f>
        <v>Africa</v>
      </c>
      <c r="D19" s="6">
        <f>VLOOKUP(A19,covid_19!A:D,4,0)</f>
        <v>2063367</v>
      </c>
      <c r="E19" s="6">
        <f>VLOOKUP(A19,covid_19!A:F,6,0)</f>
        <v>9614</v>
      </c>
      <c r="F19" s="6">
        <f>VLOOKUP(A19,covid_19!A:H,8,0)</f>
        <v>177</v>
      </c>
      <c r="G19" s="6">
        <f>VLOOKUP(A19,covid_19!A:G,7,0)</f>
        <v>8929</v>
      </c>
    </row>
    <row r="20">
      <c r="A20" s="1">
        <v>28.0</v>
      </c>
      <c r="B20" s="5" t="str">
        <f>VLOOKUP(A20,covid_19!A:B,2,0)</f>
        <v>Chad</v>
      </c>
      <c r="C20" s="5" t="str">
        <f>VLOOKUP(A20,covid_19!A:C,3,0)</f>
        <v>Africa</v>
      </c>
      <c r="D20" s="6">
        <f>VLOOKUP(A20,covid_19!A:D,4,0)</f>
        <v>17413580</v>
      </c>
      <c r="E20" s="6">
        <f>VLOOKUP(A20,covid_19!A:F,6,0)</f>
        <v>7701</v>
      </c>
      <c r="F20" s="6">
        <f>VLOOKUP(A20,covid_19!A:H,8,0)</f>
        <v>194</v>
      </c>
      <c r="G20" s="6">
        <f>VLOOKUP(A20,covid_19!A:G,7,0)</f>
        <v>4874</v>
      </c>
    </row>
    <row r="21">
      <c r="A21" s="1">
        <v>29.0</v>
      </c>
      <c r="B21" s="5" t="str">
        <f>VLOOKUP(A21,covid_19!A:B,2,0)</f>
        <v>Vanuatu</v>
      </c>
      <c r="C21" s="5" t="str">
        <f>VLOOKUP(A21,covid_19!A:C,3,0)</f>
        <v>Oceania</v>
      </c>
      <c r="D21" s="6">
        <f>VLOOKUP(A21,covid_19!A:D,4,0)</f>
        <v>321832</v>
      </c>
      <c r="E21" s="6">
        <f>VLOOKUP(A21,covid_19!A:F,6,0)</f>
        <v>12019</v>
      </c>
      <c r="F21" s="6">
        <f>VLOOKUP(A21,covid_19!A:H,8,0)</f>
        <v>14</v>
      </c>
      <c r="G21" s="6">
        <f>VLOOKUP(A21,covid_19!A:G,7,0)</f>
        <v>11976</v>
      </c>
    </row>
    <row r="22">
      <c r="A22" s="1">
        <v>30.0</v>
      </c>
      <c r="B22" s="5" t="str">
        <f>VLOOKUP(A22,covid_19!A:B,2,0)</f>
        <v>Sint-Maarten</v>
      </c>
      <c r="C22" s="5" t="str">
        <f>VLOOKUP(A22,covid_19!A:C,3,0)</f>
        <v>North-America</v>
      </c>
      <c r="D22" s="6">
        <f>VLOOKUP(A22,covid_19!A:D,4,0)</f>
        <v>43966</v>
      </c>
      <c r="E22" s="6">
        <f>VLOOKUP(A22,covid_19!A:F,6,0)</f>
        <v>11051</v>
      </c>
      <c r="F22" s="6">
        <f>VLOOKUP(A22,covid_19!A:H,8,0)</f>
        <v>92</v>
      </c>
      <c r="G22" s="6">
        <f>VLOOKUP(A22,covid_19!A:G,7,0)</f>
        <v>10905</v>
      </c>
    </row>
    <row r="23">
      <c r="A23" s="1">
        <v>31.0</v>
      </c>
      <c r="B23" s="5" t="str">
        <f>VLOOKUP(A23,covid_19!A:B,2,0)</f>
        <v>Wallis-and-Futuna</v>
      </c>
      <c r="C23" s="5" t="str">
        <f>VLOOKUP(A23,covid_19!A:C,3,0)</f>
        <v>Oceania</v>
      </c>
      <c r="D23" s="6">
        <f>VLOOKUP(A23,covid_19!A:D,4,0)</f>
        <v>10982</v>
      </c>
      <c r="E23" s="6">
        <f>VLOOKUP(A23,covid_19!A:F,6,0)</f>
        <v>3550</v>
      </c>
      <c r="F23" s="6">
        <f>VLOOKUP(A23,covid_19!A:H,8,0)</f>
        <v>8</v>
      </c>
      <c r="G23" s="6">
        <f>VLOOKUP(A23,covid_19!A:G,7,0)</f>
        <v>438</v>
      </c>
    </row>
    <row r="24">
      <c r="A24" s="1">
        <v>32.0</v>
      </c>
      <c r="B24" s="5" t="str">
        <f>VLOOKUP(A24,covid_19!A:B,2,0)</f>
        <v>St-Barth</v>
      </c>
      <c r="C24" s="5" t="str">
        <f>VLOOKUP(A24,covid_19!A:C,3,0)</f>
        <v>North-America</v>
      </c>
      <c r="D24" s="6">
        <f>VLOOKUP(A24,covid_19!A:D,4,0)</f>
        <v>9945</v>
      </c>
      <c r="E24" s="6">
        <f>VLOOKUP(A24,covid_19!A:F,6,0)</f>
        <v>5507</v>
      </c>
      <c r="F24" s="6">
        <f>VLOOKUP(A24,covid_19!A:H,8,0)</f>
        <v>6</v>
      </c>
      <c r="G24" s="6">
        <f>VLOOKUP(A24,covid_19!A:G,7,0)</f>
        <v>0</v>
      </c>
    </row>
    <row r="25">
      <c r="A25" s="1">
        <v>33.0</v>
      </c>
      <c r="B25" s="5" t="str">
        <f>VLOOKUP(A25,covid_19!A:B,2,0)</f>
        <v>Saint-Kitts-and-Nevis</v>
      </c>
      <c r="C25" s="5" t="str">
        <f>VLOOKUP(A25,covid_19!A:C,3,0)</f>
        <v>North-America</v>
      </c>
      <c r="D25" s="6">
        <f>VLOOKUP(A25,covid_19!A:D,4,0)</f>
        <v>53871</v>
      </c>
      <c r="E25" s="6">
        <f>VLOOKUP(A25,covid_19!A:F,6,0)</f>
        <v>6607</v>
      </c>
      <c r="F25" s="6">
        <f>VLOOKUP(A25,covid_19!A:H,8,0)</f>
        <v>48</v>
      </c>
      <c r="G25" s="6">
        <f>VLOOKUP(A25,covid_19!A:G,7,0)</f>
        <v>6559</v>
      </c>
    </row>
    <row r="26">
      <c r="A26" s="1">
        <v>34.0</v>
      </c>
      <c r="B26" s="5" t="str">
        <f>VLOOKUP(A26,covid_19!A:B,2,0)</f>
        <v>Timor-Leste</v>
      </c>
      <c r="C26" s="5" t="str">
        <f>VLOOKUP(A26,covid_19!A:C,3,0)</f>
        <v>Asia</v>
      </c>
      <c r="D26" s="6">
        <f>VLOOKUP(A26,covid_19!A:D,4,0)</f>
        <v>1369429</v>
      </c>
      <c r="E26" s="6">
        <f>VLOOKUP(A26,covid_19!A:F,6,0)</f>
        <v>23460</v>
      </c>
      <c r="F26" s="6">
        <f>VLOOKUP(A26,covid_19!A:H,8,0)</f>
        <v>138</v>
      </c>
      <c r="G26" s="6">
        <f>VLOOKUP(A26,covid_19!A:G,7,0)</f>
        <v>23102</v>
      </c>
    </row>
    <row r="27">
      <c r="A27" s="1">
        <v>35.0</v>
      </c>
      <c r="B27" s="5" t="str">
        <f>VLOOKUP(A27,covid_19!A:B,2,0)</f>
        <v>Kiribati</v>
      </c>
      <c r="C27" s="5" t="str">
        <f>VLOOKUP(A27,covid_19!A:C,3,0)</f>
        <v>Oceania</v>
      </c>
      <c r="D27" s="6">
        <f>VLOOKUP(A27,covid_19!A:D,4,0)</f>
        <v>123419</v>
      </c>
      <c r="E27" s="6">
        <f>VLOOKUP(A27,covid_19!A:F,6,0)</f>
        <v>5085</v>
      </c>
      <c r="F27" s="6">
        <f>VLOOKUP(A27,covid_19!A:H,8,0)</f>
        <v>24</v>
      </c>
      <c r="G27" s="6">
        <f>VLOOKUP(A27,covid_19!A:G,7,0)</f>
        <v>2703</v>
      </c>
    </row>
    <row r="28">
      <c r="A28" s="1">
        <v>36.0</v>
      </c>
      <c r="B28" s="5" t="str">
        <f>VLOOKUP(A28,covid_19!A:B,2,0)</f>
        <v>Burkina-Faso</v>
      </c>
      <c r="C28" s="5" t="str">
        <f>VLOOKUP(A28,covid_19!A:C,3,0)</f>
        <v>Africa</v>
      </c>
      <c r="D28" s="6">
        <f>VLOOKUP(A28,covid_19!A:D,4,0)</f>
        <v>22102838</v>
      </c>
      <c r="E28" s="6">
        <f>VLOOKUP(A28,covid_19!A:F,6,0)</f>
        <v>22114</v>
      </c>
      <c r="F28" s="6">
        <f>VLOOKUP(A28,covid_19!A:H,8,0)</f>
        <v>400</v>
      </c>
      <c r="G28" s="6">
        <f>VLOOKUP(A28,covid_19!A:G,7,0)</f>
        <v>21596</v>
      </c>
    </row>
    <row r="29">
      <c r="A29" s="1">
        <v>37.0</v>
      </c>
      <c r="B29" s="5" t="str">
        <f>VLOOKUP(A29,covid_19!A:B,2,0)</f>
        <v>Liechtenstein</v>
      </c>
      <c r="C29" s="5" t="str">
        <f>VLOOKUP(A29,covid_19!A:C,3,0)</f>
        <v>Europe</v>
      </c>
      <c r="D29" s="6">
        <f>VLOOKUP(A29,covid_19!A:D,4,0)</f>
        <v>38387</v>
      </c>
      <c r="E29" s="6">
        <f>VLOOKUP(A29,covid_19!A:F,6,0)</f>
        <v>21574</v>
      </c>
      <c r="F29" s="6">
        <f>VLOOKUP(A29,covid_19!A:H,8,0)</f>
        <v>94</v>
      </c>
      <c r="G29" s="6">
        <f>VLOOKUP(A29,covid_19!A:G,7,0)</f>
        <v>0</v>
      </c>
    </row>
    <row r="30">
      <c r="A30" s="1">
        <v>38.0</v>
      </c>
      <c r="B30" s="5" t="str">
        <f>VLOOKUP(A30,covid_19!A:B,2,0)</f>
        <v>Gibraltar</v>
      </c>
      <c r="C30" s="5" t="str">
        <f>VLOOKUP(A30,covid_19!A:C,3,0)</f>
        <v>Europe</v>
      </c>
      <c r="D30" s="6">
        <f>VLOOKUP(A30,covid_19!A:D,4,0)</f>
        <v>33704</v>
      </c>
      <c r="E30" s="6">
        <f>VLOOKUP(A30,covid_19!A:F,6,0)</f>
        <v>20550</v>
      </c>
      <c r="F30" s="6">
        <f>VLOOKUP(A30,covid_19!A:H,8,0)</f>
        <v>113</v>
      </c>
      <c r="G30" s="6">
        <f>VLOOKUP(A30,covid_19!A:G,7,0)</f>
        <v>0</v>
      </c>
    </row>
    <row r="31">
      <c r="A31" s="1">
        <v>39.0</v>
      </c>
      <c r="B31" s="5" t="str">
        <f>VLOOKUP(A31,covid_19!A:B,2,0)</f>
        <v>South-Sudan</v>
      </c>
      <c r="C31" s="5" t="str">
        <f>VLOOKUP(A31,covid_19!A:C,3,0)</f>
        <v>Africa</v>
      </c>
      <c r="D31" s="6">
        <f>VLOOKUP(A31,covid_19!A:D,4,0)</f>
        <v>11618511</v>
      </c>
      <c r="E31" s="6">
        <f>VLOOKUP(A31,covid_19!A:F,6,0)</f>
        <v>18819</v>
      </c>
      <c r="F31" s="6">
        <f>VLOOKUP(A31,covid_19!A:H,8,0)</f>
        <v>147</v>
      </c>
      <c r="G31" s="6">
        <f>VLOOKUP(A31,covid_19!A:G,7,0)</f>
        <v>18115</v>
      </c>
    </row>
    <row r="32">
      <c r="A32" s="1">
        <v>40.0</v>
      </c>
      <c r="B32" s="5" t="str">
        <f>VLOOKUP(A32,covid_19!A:B,2,0)</f>
        <v>Monaco</v>
      </c>
      <c r="C32" s="5" t="str">
        <f>VLOOKUP(A32,covid_19!A:C,3,0)</f>
        <v>Europe</v>
      </c>
      <c r="D32" s="6">
        <f>VLOOKUP(A32,covid_19!A:D,4,0)</f>
        <v>39783</v>
      </c>
      <c r="E32" s="6">
        <f>VLOOKUP(A32,covid_19!A:F,6,0)</f>
        <v>17181</v>
      </c>
      <c r="F32" s="6">
        <f>VLOOKUP(A32,covid_19!A:H,8,0)</f>
        <v>67</v>
      </c>
      <c r="G32" s="6">
        <f>VLOOKUP(A32,covid_19!A:G,7,0)</f>
        <v>0</v>
      </c>
    </row>
    <row r="33">
      <c r="A33" s="1">
        <v>41.0</v>
      </c>
      <c r="B33" s="5" t="str">
        <f>VLOOKUP(A33,covid_19!A:B,2,0)</f>
        <v>Samoa</v>
      </c>
      <c r="C33" s="5" t="str">
        <f>VLOOKUP(A33,covid_19!A:C,3,0)</f>
        <v>Oceania</v>
      </c>
      <c r="D33" s="6">
        <f>VLOOKUP(A33,covid_19!A:D,4,0)</f>
        <v>202239</v>
      </c>
      <c r="E33" s="6">
        <f>VLOOKUP(A33,covid_19!A:F,6,0)</f>
        <v>17006</v>
      </c>
      <c r="F33" s="6">
        <f>VLOOKUP(A33,covid_19!A:H,8,0)</f>
        <v>31</v>
      </c>
      <c r="G33" s="6">
        <f>VLOOKUP(A33,covid_19!A:G,7,0)</f>
        <v>1605</v>
      </c>
    </row>
    <row r="34">
      <c r="A34" s="1">
        <v>42.0</v>
      </c>
      <c r="B34" s="5" t="str">
        <f>VLOOKUP(A34,covid_19!A:B,2,0)</f>
        <v>Tonga</v>
      </c>
      <c r="C34" s="5" t="str">
        <f>VLOOKUP(A34,covid_19!A:C,3,0)</f>
        <v>Oceania</v>
      </c>
      <c r="D34" s="6">
        <f>VLOOKUP(A34,covid_19!A:D,4,0)</f>
        <v>107749</v>
      </c>
      <c r="E34" s="6">
        <f>VLOOKUP(A34,covid_19!A:F,6,0)</f>
        <v>16950</v>
      </c>
      <c r="F34" s="6">
        <f>VLOOKUP(A34,covid_19!A:H,8,0)</f>
        <v>13</v>
      </c>
      <c r="G34" s="6">
        <f>VLOOKUP(A34,covid_19!A:G,7,0)</f>
        <v>15638</v>
      </c>
    </row>
    <row r="35">
      <c r="A35" s="1">
        <v>43.0</v>
      </c>
      <c r="B35" s="5" t="str">
        <f>VLOOKUP(A35,covid_19!A:B,2,0)</f>
        <v>Marshall-Islands</v>
      </c>
      <c r="C35" s="5" t="str">
        <f>VLOOKUP(A35,covid_19!A:C,3,0)</f>
        <v>Oceania</v>
      </c>
      <c r="D35" s="6">
        <f>VLOOKUP(A35,covid_19!A:D,4,0)</f>
        <v>60057</v>
      </c>
      <c r="E35" s="6">
        <f>VLOOKUP(A35,covid_19!A:F,6,0)</f>
        <v>16138</v>
      </c>
      <c r="F35" s="6">
        <f>VLOOKUP(A35,covid_19!A:H,8,0)</f>
        <v>17</v>
      </c>
      <c r="G35" s="6">
        <f>VLOOKUP(A35,covid_19!A:G,7,0)</f>
        <v>16121</v>
      </c>
    </row>
    <row r="36">
      <c r="A36" s="1">
        <v>44.0</v>
      </c>
      <c r="B36" s="5" t="str">
        <f>VLOOKUP(A36,covid_19!A:B,2,0)</f>
        <v>Dominica</v>
      </c>
      <c r="C36" s="5" t="str">
        <f>VLOOKUP(A36,covid_19!A:C,3,0)</f>
        <v>North-America</v>
      </c>
      <c r="D36" s="6">
        <f>VLOOKUP(A36,covid_19!A:D,4,0)</f>
        <v>72344</v>
      </c>
      <c r="E36" s="6">
        <f>VLOOKUP(A36,covid_19!A:F,6,0)</f>
        <v>16038</v>
      </c>
      <c r="F36" s="6">
        <f>VLOOKUP(A36,covid_19!A:H,8,0)</f>
        <v>74</v>
      </c>
      <c r="G36" s="6">
        <f>VLOOKUP(A36,covid_19!A:G,7,0)</f>
        <v>15964</v>
      </c>
    </row>
    <row r="37">
      <c r="A37" s="1">
        <v>45.0</v>
      </c>
      <c r="B37" s="5" t="str">
        <f>VLOOKUP(A37,covid_19!A:B,2,0)</f>
        <v>CAR</v>
      </c>
      <c r="C37" s="5" t="str">
        <f>VLOOKUP(A37,covid_19!A:C,3,0)</f>
        <v>Africa</v>
      </c>
      <c r="D37" s="6">
        <f>VLOOKUP(A37,covid_19!A:D,4,0)</f>
        <v>5016678</v>
      </c>
      <c r="E37" s="6">
        <f>VLOOKUP(A37,covid_19!A:F,6,0)</f>
        <v>15440</v>
      </c>
      <c r="F37" s="6">
        <f>VLOOKUP(A37,covid_19!A:H,8,0)</f>
        <v>113</v>
      </c>
      <c r="G37" s="6">
        <f>VLOOKUP(A37,covid_19!A:G,7,0)</f>
        <v>15200</v>
      </c>
    </row>
    <row r="38">
      <c r="A38" s="1">
        <v>46.0</v>
      </c>
      <c r="B38" s="5" t="str">
        <f>VLOOKUP(A38,covid_19!A:B,2,0)</f>
        <v>Saint-Martin</v>
      </c>
      <c r="C38" s="5" t="str">
        <f>VLOOKUP(A38,covid_19!A:C,3,0)</f>
        <v>North-America</v>
      </c>
      <c r="D38" s="6">
        <f>VLOOKUP(A38,covid_19!A:D,4,0)</f>
        <v>39730</v>
      </c>
      <c r="E38" s="6">
        <f>VLOOKUP(A38,covid_19!A:F,6,0)</f>
        <v>12324</v>
      </c>
      <c r="F38" s="6">
        <f>VLOOKUP(A38,covid_19!A:H,8,0)</f>
        <v>63</v>
      </c>
      <c r="G38" s="6">
        <f>VLOOKUP(A38,covid_19!A:G,7,0)</f>
        <v>0</v>
      </c>
    </row>
    <row r="39">
      <c r="A39" s="1">
        <v>47.0</v>
      </c>
      <c r="B39" s="5" t="str">
        <f>VLOOKUP(A39,covid_19!A:B,2,0)</f>
        <v>Yemen</v>
      </c>
      <c r="C39" s="5" t="str">
        <f>VLOOKUP(A39,covid_19!A:C,3,0)</f>
        <v>Asia</v>
      </c>
      <c r="D39" s="6">
        <f>VLOOKUP(A39,covid_19!A:D,4,0)</f>
        <v>31154867</v>
      </c>
      <c r="E39" s="6">
        <f>VLOOKUP(A39,covid_19!A:F,6,0)</f>
        <v>11945</v>
      </c>
      <c r="F39" s="6">
        <f>VLOOKUP(A39,covid_19!A:H,8,0)</f>
        <v>2159</v>
      </c>
      <c r="G39" s="6">
        <f>VLOOKUP(A39,covid_19!A:G,7,0)</f>
        <v>9124</v>
      </c>
    </row>
    <row r="40">
      <c r="A40" s="1">
        <v>48.0</v>
      </c>
      <c r="B40" s="5" t="str">
        <f>VLOOKUP(A40,covid_19!A:B,2,0)</f>
        <v>St-Vincent-Grenadines</v>
      </c>
      <c r="C40" s="5" t="str">
        <f>VLOOKUP(A40,covid_19!A:C,3,0)</f>
        <v>North-America</v>
      </c>
      <c r="D40" s="6">
        <f>VLOOKUP(A40,covid_19!A:D,4,0)</f>
        <v>111551</v>
      </c>
      <c r="E40" s="6">
        <f>VLOOKUP(A40,covid_19!A:F,6,0)</f>
        <v>9674</v>
      </c>
      <c r="F40" s="6">
        <f>VLOOKUP(A40,covid_19!A:H,8,0)</f>
        <v>124</v>
      </c>
      <c r="G40" s="6">
        <f>VLOOKUP(A40,covid_19!A:G,7,0)</f>
        <v>9493</v>
      </c>
    </row>
    <row r="41">
      <c r="A41" s="1">
        <v>49.0</v>
      </c>
      <c r="B41" s="5" t="str">
        <f>VLOOKUP(A41,covid_19!A:B,2,0)</f>
        <v>Antigua-and-Barbuda</v>
      </c>
      <c r="C41" s="5" t="str">
        <f>VLOOKUP(A41,covid_19!A:C,3,0)</f>
        <v>North-America</v>
      </c>
      <c r="D41" s="6">
        <f>VLOOKUP(A41,covid_19!A:D,4,0)</f>
        <v>99509</v>
      </c>
      <c r="E41" s="6">
        <f>VLOOKUP(A41,covid_19!A:F,6,0)</f>
        <v>9106</v>
      </c>
      <c r="F41" s="6">
        <f>VLOOKUP(A41,covid_19!A:H,8,0)</f>
        <v>146</v>
      </c>
      <c r="G41" s="6">
        <f>VLOOKUP(A41,covid_19!A:G,7,0)</f>
        <v>8954</v>
      </c>
    </row>
    <row r="42">
      <c r="A42" s="1">
        <v>50.0</v>
      </c>
      <c r="B42" s="5" t="str">
        <f>VLOOKUP(A42,covid_19!A:B,2,0)</f>
        <v>Sierra-Leone</v>
      </c>
      <c r="C42" s="5" t="str">
        <f>VLOOKUP(A42,covid_19!A:C,3,0)</f>
        <v>Africa</v>
      </c>
      <c r="D42" s="6">
        <f>VLOOKUP(A42,covid_19!A:D,4,0)</f>
        <v>8306436</v>
      </c>
      <c r="E42" s="6">
        <f>VLOOKUP(A42,covid_19!A:F,6,0)</f>
        <v>7779</v>
      </c>
      <c r="F42" s="6">
        <f>VLOOKUP(A42,covid_19!A:H,8,0)</f>
        <v>126</v>
      </c>
      <c r="G42" s="6">
        <f>VLOOKUP(A42,covid_19!A:G,7,0)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