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JF25027\invoice_output\"/>
    </mc:Choice>
  </mc:AlternateContent>
  <xr:revisionPtr revIDLastSave="0" documentId="13_ncr:1_{D43C0EF2-2CCE-410C-9CC7-9EED2B1A776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Contract!$A$1:$E$34</definedName>
    <definedName name="_xlnm.Print_Area" localSheetId="1">Invoice!$A$1:$G$32</definedName>
    <definedName name="_xlnm.Print_Area" localSheetId="2">'Packing list'!$A$1:$I$49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3" l="1"/>
  <c r="H74" i="3"/>
  <c r="G74" i="3"/>
  <c r="F74" i="3"/>
  <c r="E74" i="3"/>
  <c r="I73" i="3"/>
  <c r="H73" i="3"/>
  <c r="G73" i="3"/>
  <c r="F73" i="3"/>
  <c r="E73" i="3"/>
  <c r="I54" i="3"/>
  <c r="H54" i="3"/>
  <c r="G54" i="3"/>
  <c r="F54" i="3"/>
  <c r="E54" i="3"/>
  <c r="G29" i="2"/>
  <c r="E29" i="2"/>
  <c r="F28" i="2"/>
  <c r="F27" i="2"/>
  <c r="F26" i="2"/>
  <c r="F25" i="2"/>
  <c r="F24" i="2"/>
  <c r="F23" i="2"/>
  <c r="F22" i="2"/>
  <c r="E23" i="1"/>
  <c r="C23" i="1"/>
  <c r="D22" i="1"/>
  <c r="D21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<sst xmlns="http://schemas.openxmlformats.org/spreadsheetml/2006/main" count="219" uniqueCount="101">
  <si>
    <t>SALES CONTRACT</t>
  </si>
  <si>
    <t>DATE:</t>
  </si>
  <si>
    <t>CONTRACT NO.:</t>
  </si>
  <si>
    <t>JF25027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</si>
  <si>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</si>
  <si>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</si>
  <si>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</si>
  <si>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</si>
  <si>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</si>
  <si>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</si>
  <si>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</si>
  <si>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</si>
  <si>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t>LOT 37, 38, 39, 40, 41, 44, 50, 51, 55, 56，AREA B2, DONG XOAI III INDUSTRIAL ZONE, TIEN HUNG COMMUNE,</t>
  </si>
  <si>
    <t>DONG XOAI CITY, BINH PHUOC PROVINCE, VIETNAM.</t>
  </si>
  <si>
    <t>Contact Person : Contact Person : Mr. Thuy   Tel: 0379367084</t>
  </si>
  <si>
    <t>EMAll:jyangbin4720@dingtalk.com jialy@kukahome.com dailin@kukahome.com huanggf@kukahome.com zhangzp@kukahome.com</t>
  </si>
  <si>
    <t>The undersigned Sellers 、Buyers and Beneficiary have agreed to close the  following transactions according to the terms and conditions Stipulated below:</t>
  </si>
  <si>
    <t>NO</t>
  </si>
  <si>
    <t>ITEM Nº</t>
  </si>
  <si>
    <t>Quantity(SF)</t>
  </si>
  <si>
    <t>Unit Price(USD)</t>
  </si>
  <si>
    <t>Total value(USD)</t>
  </si>
  <si>
    <t>01.10.W653191</t>
  </si>
  <si>
    <t>01.10.U756071</t>
  </si>
  <si>
    <t>01.10.U528062</t>
  </si>
  <si>
    <t>01.10.U528073</t>
  </si>
  <si>
    <t>01.10.L2924</t>
  </si>
  <si>
    <t xml:space="preserve">TOTAL OF: </t>
  </si>
  <si>
    <t>FCA:</t>
  </si>
  <si>
    <t>BINH PHUOC</t>
  </si>
  <si>
    <t>Term of Payment: 100% TT after shipment</t>
  </si>
  <si>
    <t>Transaction method: FCA(USD)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</si>
  <si>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</si>
  <si>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</si>
  <si>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</si>
  <si>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</si>
  <si>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</si>
  <si>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</si>
  <si>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</si>
  <si>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t>SWIFT CODE  ：</t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</si>
  <si>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</si>
  <si>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</si>
  <si>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</si>
  <si>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</si>
  <si>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</si>
  <si>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</si>
  <si>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</si>
  <si>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</si>
  <si>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</si>
  <si>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CLF2025-150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</si>
  <si>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</si>
  <si>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</si>
  <si>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</si>
  <si>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</si>
  <si>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</si>
  <si>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FCA :</t>
  </si>
  <si>
    <t>CONSIGNEE :</t>
  </si>
  <si>
    <t xml:space="preserve">LOT 37, 38, 39, 40, 41, 44, 50, 51, 54，55, 56，AREA B2, DONG XOAI III INDUSTRIAL ZONE, </t>
  </si>
  <si>
    <t>TIEN HUNG COMMUNE, DONG XOAI CITY, BINH PHUOC PROVINCE, VIETNAM.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</si>
  <si>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</si>
  <si>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</si>
  <si>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</si>
  <si>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</si>
  <si>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BY TRUCK FROM BAVET, SVAY RIENG, CAMBODIA TO BINH PHUOC PROVINCE, VIETNAM.</t>
  </si>
  <si>
    <t>Mark &amp; N°</t>
  </si>
  <si>
    <t>P.O N°</t>
  </si>
  <si>
    <t>ITEM N°</t>
  </si>
  <si>
    <t>Description</t>
  </si>
  <si>
    <t>Quantity ( SF )</t>
  </si>
  <si>
    <t>Unit price ( USD )</t>
  </si>
  <si>
    <t>Amount ( USD )</t>
  </si>
  <si>
    <t>VENDOR#:</t>
  </si>
  <si>
    <t>LEATHER</t>
  </si>
  <si>
    <t>Des: LEATHER</t>
  </si>
  <si>
    <t>MADE IN CAMBODIA</t>
  </si>
  <si>
    <t>31 PALLETS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</si>
  <si>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</si>
  <si>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</si>
  <si>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</si>
  <si>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</si>
  <si>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</si>
  <si>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</si>
  <si>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</si>
  <si>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</si>
  <si>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</si>
  <si>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</si>
  <si>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</si>
  <si>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LOT 37, 38, 39, 40, 41, 44, 50, 51, 54，55, 56，AREA B2, DONG XOAI III INDUSTRIAL ZONE,</t>
  </si>
  <si>
    <t>EMAlL:jyangbin4720@dingtalk.com jialy@kukahome.com</t>
  </si>
  <si>
    <t>Mark &amp; Nº</t>
  </si>
  <si>
    <t>Quantity</t>
  </si>
  <si>
    <t>N.W (kgs)</t>
  </si>
  <si>
    <t>G.W (kgs)</t>
  </si>
  <si>
    <t>CBM</t>
  </si>
  <si>
    <t>PCS</t>
  </si>
  <si>
    <t>SF</t>
  </si>
  <si>
    <t>LEATHER (HS.CODE: 4107.12.00)</t>
  </si>
  <si>
    <t>20 PALLETS</t>
  </si>
  <si>
    <t>11 PALLETS</t>
  </si>
  <si>
    <t>BENEFICIARY BANK：BANK OF CHINA(HONG KONG)LIMITED  PHNOM PENH BRANCH
                                          /BANK OF CHINA PHNOM PENH BRANCH</t>
  </si>
  <si>
    <t>Case Qty: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</si>
</sst>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;[Red]#,##0.00"/>
    <numFmt numFmtId="165" formatCode="###0;###0"/>
    <numFmt numFmtId="166" formatCode="_ &quot;￥&quot;* #,##0.00_ ;_ &quot;￥&quot;* \-#,##0.00_ ;_ &quot;￥&quot;* &quot;-&quot;??_ ;_ @_ "/>
    <numFmt numFmtId="167" formatCode="dd/mm/yyyy"/>
  </numFmts>
  <fonts count="39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26" fillId="0" borderId="0"/>
    <xf numFmtId="166" fontId="26" fillId="0" borderId="0">
      <alignment vertical="center"/>
    </xf>
    <xf numFmtId="0" fontId="25" fillId="0" borderId="0"/>
  </cellStyleXfs>
  <cellXfs count="15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" fontId="16" fillId="0" borderId="0" xfId="2" applyNumberFormat="1" applyFont="1" applyAlignment="1">
      <alignment horizontal="left" vertical="center"/>
    </xf>
    <xf numFmtId="0" fontId="9" fillId="0" borderId="0" xfId="0" applyFont="1"/>
    <xf numFmtId="4" fontId="2" fillId="0" borderId="0" xfId="0" applyNumberFormat="1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4" fontId="23" fillId="0" borderId="0" xfId="3" applyNumberFormat="1" applyFont="1" applyAlignment="1">
      <alignment horizontal="left" vertical="center"/>
    </xf>
    <xf numFmtId="4" fontId="24" fillId="0" borderId="0" xfId="2" applyNumberFormat="1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3" fillId="0" borderId="0" xfId="0" applyFont="1"/>
    <xf numFmtId="4" fontId="34" fillId="0" borderId="0" xfId="2" applyNumberFormat="1" applyFont="1" applyAlignment="1">
      <alignment horizontal="left" vertical="center"/>
    </xf>
    <xf numFmtId="164" fontId="3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1" fillId="2" borderId="3" xfId="0" applyFont="1" applyFill="1" applyBorder="1" applyAlignment="1">
      <alignment horizontal="right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26" fillId="0" borderId="0" xfId="0" applyFont="1"/>
    <xf numFmtId="49" fontId="26" fillId="0" borderId="0" xfId="0" applyNumberFormat="1" applyFont="1"/>
    <xf numFmtId="0" fontId="2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/>
    <xf numFmtId="165" fontId="31" fillId="0" borderId="0" xfId="0" applyNumberFormat="1" applyFont="1" applyAlignment="1">
      <alignment horizontal="center" vertical="center"/>
    </xf>
    <xf numFmtId="167" fontId="32" fillId="0" borderId="0" xfId="0" applyNumberFormat="1" applyFont="1" applyAlignment="1">
      <alignment horizontal="left" vertical="center" wrapText="1"/>
    </xf>
    <xf numFmtId="0" fontId="37" fillId="0" borderId="4" xfId="0" applyFont="1" applyBorder="1" applyAlignment="1">
      <alignment horizontal="center" vertical="center" wrapText="1"/>
    </xf>
    <xf numFmtId="49" fontId="38" fillId="0" borderId="4" xfId="0" applyNumberFormat="1" applyFont="1" applyBorder="1" applyAlignment="1">
      <alignment horizontal="center" vertical="center" wrapText="1"/>
    </xf>
    <xf numFmtId="4" fontId="38" fillId="0" borderId="4" xfId="0" applyNumberFormat="1" applyFont="1" applyBorder="1" applyAlignment="1">
      <alignment horizontal="center" vertical="center" wrapText="1"/>
    </xf>
    <xf numFmtId="4" fontId="37" fillId="0" borderId="4" xfId="0" applyNumberFormat="1" applyFont="1" applyBorder="1" applyAlignment="1">
      <alignment horizontal="center" vertical="center" wrapText="1"/>
    </xf>
    <xf numFmtId="0" fontId="0" fillId="0" borderId="4" xfId="0" applyBorder="1"/>
    <xf numFmtId="167" fontId="5" fillId="0" borderId="0" xfId="0" applyNumberFormat="1" applyFont="1" applyAlignment="1">
      <alignment horizontal="left" vertical="center"/>
    </xf>
    <xf numFmtId="0" fontId="35" fillId="0" borderId="4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top" wrapText="1"/>
    </xf>
    <xf numFmtId="49" fontId="36" fillId="0" borderId="4" xfId="0" applyNumberFormat="1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4" fontId="36" fillId="0" borderId="4" xfId="0" applyNumberFormat="1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top" wrapText="1"/>
    </xf>
    <xf numFmtId="49" fontId="36" fillId="0" borderId="6" xfId="0" applyNumberFormat="1" applyFont="1" applyBorder="1" applyAlignment="1">
      <alignment horizontal="center" vertical="top" wrapText="1"/>
    </xf>
    <xf numFmtId="49" fontId="36" fillId="0" borderId="7" xfId="0" applyNumberFormat="1" applyFont="1" applyBorder="1" applyAlignment="1">
      <alignment horizontal="center" vertical="top" wrapText="1"/>
    </xf>
    <xf numFmtId="0" fontId="0" fillId="0" borderId="7" xfId="0" applyBorder="1"/>
    <xf numFmtId="4" fontId="35" fillId="0" borderId="4" xfId="0" applyNumberFormat="1" applyFont="1" applyBorder="1" applyAlignment="1">
      <alignment horizontal="center" vertical="center" wrapText="1"/>
    </xf>
    <xf numFmtId="0" fontId="36" fillId="0" borderId="5" xfId="0" applyFont="1" applyBorder="1" applyAlignment="1">
      <alignment horizontal="left" vertical="top" wrapText="1"/>
    </xf>
    <xf numFmtId="3" fontId="36" fillId="0" borderId="4" xfId="0" applyNumberFormat="1" applyFont="1" applyBorder="1" applyAlignment="1">
      <alignment horizontal="center" vertical="center" wrapText="1"/>
    </xf>
    <xf numFmtId="2" fontId="36" fillId="0" borderId="4" xfId="0" applyNumberFormat="1" applyFont="1" applyBorder="1" applyAlignment="1">
      <alignment horizontal="center" vertical="center" wrapText="1"/>
    </xf>
    <xf numFmtId="0" fontId="36" fillId="0" borderId="6" xfId="0" applyFont="1" applyBorder="1" applyAlignment="1">
      <alignment horizontal="left" vertical="top" wrapText="1"/>
    </xf>
    <xf numFmtId="49" fontId="36" fillId="0" borderId="6" xfId="0" applyNumberFormat="1" applyFont="1" applyBorder="1" applyAlignment="1">
      <alignment horizontal="left" vertical="top" wrapText="1"/>
    </xf>
    <xf numFmtId="3" fontId="35" fillId="0" borderId="4" xfId="0" applyNumberFormat="1" applyFont="1" applyBorder="1" applyAlignment="1">
      <alignment horizontal="center" vertical="center" wrapText="1"/>
    </xf>
    <xf numFmtId="2" fontId="35" fillId="0" borderId="4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center" wrapText="1"/>
    </xf>
    <xf numFmtId="3" fontId="35" fillId="0" borderId="0" xfId="0" applyNumberFormat="1" applyFont="1" applyAlignment="1">
      <alignment horizontal="center" vertical="center" wrapText="1"/>
    </xf>
    <xf numFmtId="4" fontId="35" fillId="0" borderId="0" xfId="0" applyNumberFormat="1" applyFont="1" applyAlignment="1">
      <alignment horizontal="center" vertical="center" wrapText="1"/>
    </xf>
    <xf numFmtId="2" fontId="35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vertical="top"/>
    </xf>
    <xf numFmtId="0" fontId="17" fillId="0" borderId="0" xfId="0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  <xf numFmtId="49" fontId="19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37" fillId="0" borderId="7" xfId="0" applyFont="1" applyBorder="1" applyAlignment="1">
      <alignment horizontal="center" vertical="center" wrapText="1"/>
    </xf>
    <xf numFmtId="0" fontId="0" fillId="0" borderId="10" xfId="0" applyBorder="1"/>
    <xf numFmtId="0" fontId="19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6" fillId="0" borderId="4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35" fillId="0" borderId="4" xfId="0" applyFont="1" applyBorder="1" applyAlignment="1">
      <alignment horizontal="center" vertical="center" wrapText="1"/>
    </xf>
    <xf numFmtId="49" fontId="0" fillId="0" borderId="0" xfId="0" applyNumberFormat="1"/>
    <xf numFmtId="49" fontId="36" fillId="0" borderId="4" xfId="0" applyNumberFormat="1" applyFont="1" applyBorder="1" applyAlignment="1">
      <alignment horizontal="center" vertical="center" wrapText="1"/>
    </xf>
    <xf numFmtId="0" fontId="0" fillId="0" borderId="11" xfId="0" applyBorder="1"/>
    <xf numFmtId="0" fontId="2" fillId="0" borderId="0" xfId="0" applyFont="1" applyAlignment="1">
      <alignment horizontal="center" vertical="top" wrapText="1"/>
    </xf>
    <xf numFmtId="4" fontId="36" fillId="2" borderId="4" xfId="0" applyNumberFormat="1" applyFont="1" applyFill="1" applyBorder="1" applyAlignment="1">
      <alignment horizontal="center" vertical="center" wrapText="1"/>
    </xf>
    <xf numFmtId="49" fontId="38" fillId="2" borderId="4" xfId="0" applyNumberFormat="1" applyFont="1" applyFill="1" applyBorder="1" applyAlignment="1">
      <alignment horizontal="center" vertical="center" wrapText="1"/>
    </xf>
    <xf numFmtId="4" fontId="38" fillId="2" borderId="4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0"/>
  <sheetViews>
    <sheetView tabSelected="1" view="pageBreakPreview" topLeftCell="A13" zoomScale="85" zoomScaleNormal="100" workbookViewId="0">
      <selection activeCell="E18" sqref="E18"/>
    </sheetView>
  </sheetViews>
  <sheetFormatPr defaultColWidth="28.7109375" defaultRowHeight="15"/>
  <cols>
    <col min="1" max="1" width="14" style="35" customWidth="1"/>
    <col min="2" max="2" width="33.140625" style="35" customWidth="1"/>
    <col min="3" max="3" width="27" style="35" customWidth="1"/>
    <col min="4" max="4" width="28" style="35" customWidth="1"/>
    <col min="5" max="5" width="47" style="35" customWidth="1"/>
    <col min="6" max="6" width="28.7109375" style="35" customWidth="1"/>
    <col min="7" max="16384" width="28.7109375" style="35"/>
  </cols>
  <sheetData>
    <row r="1" spans="1:5" ht="45.95" customHeight="1">
      <c r="A1" s="120" t="s">
        <v>0</v>
      </c>
      <c r="B1" s="119"/>
      <c r="C1" s="119"/>
      <c r="D1" s="119"/>
      <c r="E1" s="119"/>
    </row>
    <row r="2" spans="1:5" s="36" customFormat="1" ht="30" customHeight="1">
      <c r="A2" s="39"/>
      <c r="B2" s="39"/>
      <c r="C2" s="39"/>
      <c r="D2" s="39"/>
      <c r="E2" s="39"/>
    </row>
    <row r="3" spans="1:5" s="36" customFormat="1" ht="27" customHeight="1">
      <c r="B3" s="40"/>
      <c r="C3" s="40"/>
      <c r="D3" s="41" t="s">
        <v>1</v>
      </c>
      <c r="E3" s="89">
        <v>45803</v>
      </c>
    </row>
    <row r="4" spans="1:5" s="36" customFormat="1" ht="30" customHeight="1">
      <c r="A4" s="40"/>
      <c r="B4" s="40"/>
      <c r="C4" s="40"/>
      <c r="D4" s="41" t="s">
        <v>2</v>
      </c>
      <c r="E4" s="56" t="s">
        <v>3</v>
      </c>
    </row>
    <row r="5" spans="1:5" s="37" customFormat="1" ht="32.1" customHeight="1">
      <c r="A5" s="42" t="s">
        <v>4</v>
      </c>
      <c r="B5" s="37" t="s">
        <v>5</v>
      </c>
    </row>
    <row r="6" spans="1:5" s="37" customFormat="1" ht="32.1" customHeight="1">
      <c r="B6" s="37" t="s">
        <v>6</v>
      </c>
    </row>
    <row r="7" spans="1:5" s="37" customFormat="1" ht="32.1" customHeight="1">
      <c r="B7" s="37" t="s">
        <v>7</v>
      </c>
    </row>
    <row r="8" spans="1:5" s="37" customFormat="1" ht="32.1" customHeight="1">
      <c r="A8" s="42" t="s">
        <v>8</v>
      </c>
      <c r="B8" s="43" t="s">
        <v>9</v>
      </c>
      <c r="C8" s="44"/>
      <c r="D8" s="44"/>
      <c r="E8" s="44"/>
    </row>
    <row r="9" spans="1:5" s="37" customFormat="1" ht="32.1" customHeight="1">
      <c r="A9" s="42" t="s">
        <v>10</v>
      </c>
      <c r="B9" s="37" t="s">
        <v>11</v>
      </c>
    </row>
    <row r="10" spans="1:5" s="37" customFormat="1" ht="45" customHeight="1">
      <c r="A10" s="42"/>
      <c r="B10" s="123" t="s">
        <v>12</v>
      </c>
      <c r="C10" s="124"/>
      <c r="D10" s="124"/>
      <c r="E10" s="124"/>
    </row>
    <row r="11" spans="1:5" s="37" customFormat="1" ht="32.1" customHeight="1">
      <c r="A11" s="42"/>
      <c r="B11" s="123" t="s">
        <v>13</v>
      </c>
      <c r="C11" s="124"/>
      <c r="D11" s="124"/>
      <c r="E11" s="124"/>
    </row>
    <row r="12" spans="1:5" s="37" customFormat="1" ht="30" customHeight="1">
      <c r="A12" s="127" t="s">
        <v>14</v>
      </c>
      <c r="B12" s="124"/>
      <c r="C12" s="124"/>
      <c r="D12" s="124"/>
      <c r="E12" s="42"/>
    </row>
    <row r="13" spans="1:5" s="37" customFormat="1" ht="60.95" customHeight="1">
      <c r="A13" s="123" t="s">
        <v>15</v>
      </c>
      <c r="B13" s="124"/>
      <c r="C13" s="124"/>
      <c r="D13" s="124"/>
      <c r="E13" s="124"/>
    </row>
    <row r="14" spans="1:5" s="37" customFormat="1" ht="54.95" customHeight="1">
      <c r="A14" s="121" t="s">
        <v>16</v>
      </c>
      <c r="B14" s="124"/>
      <c r="C14" s="124"/>
      <c r="D14" s="124"/>
      <c r="E14" s="124"/>
    </row>
    <row r="15" spans="1:5" ht="36" customHeight="1">
      <c r="A15" s="90" t="s">
        <v>17</v>
      </c>
      <c r="B15" s="90" t="s">
        <v>18</v>
      </c>
      <c r="C15" s="90" t="s">
        <v>19</v>
      </c>
      <c r="D15" s="90" t="s">
        <v>20</v>
      </c>
      <c r="E15" s="90" t="s">
        <v>21</v>
      </c>
    </row>
    <row r="16" spans="1:5" ht="30" customHeight="1">
      <c r="A16" s="91">
        <v>1</v>
      </c>
      <c r="B16" s="91" t="s">
        <v>22</v>
      </c>
      <c r="C16" s="92">
        <v>6539.6</v>
      </c>
      <c r="D16" s="92">
        <f t="shared" ref="D16:D22" si="0">E16/C16</f>
        <v>1.2984514343384916</v>
      </c>
      <c r="E16" s="92">
        <v>8491.353000000001</v>
      </c>
    </row>
    <row r="17" spans="1:5" s="37" customFormat="1" ht="30" customHeight="1">
      <c r="A17" s="91">
        <v>2</v>
      </c>
      <c r="B17" s="91" t="s">
        <v>23</v>
      </c>
      <c r="C17" s="92">
        <v>21191.4</v>
      </c>
      <c r="D17" s="92">
        <f t="shared" si="0"/>
        <v>1.248630199043008</v>
      </c>
      <c r="E17" s="92">
        <v>26460.222000000002</v>
      </c>
    </row>
    <row r="18" spans="1:5" s="37" customFormat="1" ht="30" customHeight="1">
      <c r="A18" s="91">
        <v>3</v>
      </c>
      <c r="B18" s="91" t="s">
        <v>24</v>
      </c>
      <c r="C18" s="92">
        <v>28867.9</v>
      </c>
      <c r="D18" s="92">
        <f t="shared" si="0"/>
        <v>1.2667977234229022</v>
      </c>
      <c r="E18" s="92">
        <v>36569.79</v>
      </c>
    </row>
    <row r="19" spans="1:5" s="37" customFormat="1" ht="30" customHeight="1">
      <c r="A19" s="91">
        <v>4</v>
      </c>
      <c r="B19" s="91" t="s">
        <v>24</v>
      </c>
      <c r="C19" s="92">
        <v>20019.3</v>
      </c>
      <c r="D19" s="92">
        <f t="shared" si="0"/>
        <v>1.261549055161769</v>
      </c>
      <c r="E19" s="92">
        <v>25255.329000000002</v>
      </c>
    </row>
    <row r="20" spans="1:5" s="37" customFormat="1" ht="30" customHeight="1">
      <c r="A20" s="91">
        <v>5</v>
      </c>
      <c r="B20" s="91" t="s">
        <v>25</v>
      </c>
      <c r="C20" s="92">
        <v>108399.6</v>
      </c>
      <c r="D20" s="92">
        <f t="shared" si="0"/>
        <v>1.2478942818977192</v>
      </c>
      <c r="E20" s="92">
        <v>135271.24100000001</v>
      </c>
    </row>
    <row r="21" spans="1:5" s="37" customFormat="1" ht="30" customHeight="1">
      <c r="A21" s="150">
        <v>6</v>
      </c>
      <c r="B21" s="150" t="s">
        <v>25</v>
      </c>
      <c r="C21" s="151">
        <v>102629.9</v>
      </c>
      <c r="D21" s="151">
        <f t="shared" si="0"/>
        <v>1.0926909506878602</v>
      </c>
      <c r="E21" s="151">
        <v>112142.76300000001</v>
      </c>
    </row>
    <row r="22" spans="1:5" s="37" customFormat="1" ht="30" customHeight="1">
      <c r="A22" s="91">
        <v>7</v>
      </c>
      <c r="B22" s="91" t="s">
        <v>26</v>
      </c>
      <c r="C22" s="92">
        <v>5466</v>
      </c>
      <c r="D22" s="92">
        <f t="shared" si="0"/>
        <v>1.2971222100256128</v>
      </c>
      <c r="E22" s="92">
        <v>7090.07</v>
      </c>
    </row>
    <row r="23" spans="1:5" s="37" customFormat="1" ht="36" customHeight="1">
      <c r="A23" s="125" t="s">
        <v>27</v>
      </c>
      <c r="B23" s="126"/>
      <c r="C23" s="93">
        <f>SUM(C16:C22)</f>
        <v>293113.69999999995</v>
      </c>
      <c r="D23" s="94"/>
      <c r="E23" s="93">
        <f>SUM(E16:E22)</f>
        <v>351280.76799999998</v>
      </c>
    </row>
    <row r="24" spans="1:5" s="37" customFormat="1" ht="29.1" customHeight="1">
      <c r="A24" s="88"/>
      <c r="C24" s="59"/>
      <c r="D24" s="59"/>
      <c r="E24" s="59"/>
    </row>
    <row r="25" spans="1:5" s="37" customFormat="1" ht="29.1" customHeight="1">
      <c r="A25" s="45" t="s">
        <v>28</v>
      </c>
      <c r="B25" s="46" t="s">
        <v>29</v>
      </c>
      <c r="C25" s="42"/>
      <c r="D25" s="42"/>
      <c r="E25" s="42"/>
    </row>
    <row r="26" spans="1:5" s="38" customFormat="1" ht="29.1" customHeight="1">
      <c r="A26" s="42" t="s">
        <v>30</v>
      </c>
      <c r="B26" s="42"/>
      <c r="C26" s="42"/>
      <c r="D26" s="42"/>
      <c r="E26" s="42"/>
    </row>
    <row r="27" spans="1:5" s="38" customFormat="1" ht="57" customHeight="1">
      <c r="A27" s="42" t="s">
        <v>31</v>
      </c>
      <c r="B27" s="42"/>
      <c r="C27" s="42"/>
      <c r="D27" s="42"/>
      <c r="E27" s="42"/>
    </row>
    <row r="28" spans="1:5" ht="19.5">
      <c r="A28" s="42" t="s">
        <v>32</v>
      </c>
      <c r="B28" s="42"/>
      <c r="C28" s="42" t="s">
        <v>5</v>
      </c>
      <c r="D28" s="42"/>
      <c r="E28" s="42"/>
    </row>
    <row r="29" spans="1:5" ht="45.95" customHeight="1">
      <c r="A29" s="42" t="s">
        <v>33</v>
      </c>
      <c r="B29" s="42"/>
      <c r="C29" s="121" t="s">
        <v>34</v>
      </c>
      <c r="D29" s="119"/>
      <c r="E29" s="119"/>
    </row>
    <row r="30" spans="1:5" ht="41.1" customHeight="1">
      <c r="A30" s="42" t="s">
        <v>35</v>
      </c>
      <c r="B30" s="42"/>
      <c r="C30" s="121" t="s">
        <v>36</v>
      </c>
      <c r="D30" s="119"/>
      <c r="E30" s="119"/>
    </row>
    <row r="31" spans="1:5" ht="29.1" customHeight="1">
      <c r="A31" s="42" t="s">
        <v>37</v>
      </c>
      <c r="B31" s="42"/>
      <c r="C31" s="122" t="s">
        <v>38</v>
      </c>
      <c r="D31" s="119"/>
      <c r="E31" s="119"/>
    </row>
    <row r="32" spans="1:5" ht="19.5">
      <c r="A32" s="42" t="s">
        <v>39</v>
      </c>
      <c r="B32" s="42"/>
      <c r="C32" s="42" t="s">
        <v>40</v>
      </c>
      <c r="D32" s="42"/>
      <c r="E32" s="42"/>
    </row>
    <row r="33" spans="1:6" ht="19.5">
      <c r="A33" s="42"/>
      <c r="B33" s="42"/>
      <c r="C33" s="42"/>
      <c r="D33" s="42"/>
      <c r="E33" s="42"/>
      <c r="F33" s="42"/>
    </row>
    <row r="34" spans="1:6" ht="20.25">
      <c r="A34" s="38" t="s">
        <v>41</v>
      </c>
      <c r="D34" s="47" t="s">
        <v>42</v>
      </c>
    </row>
    <row r="35" spans="1:6" ht="20.25">
      <c r="A35" s="73" t="s">
        <v>11</v>
      </c>
      <c r="B35" s="72"/>
      <c r="C35" s="48"/>
      <c r="D35" s="73" t="s">
        <v>5</v>
      </c>
      <c r="E35" s="73"/>
    </row>
    <row r="200" spans="1:2" ht="27.95" customHeight="1">
      <c r="A200" s="119"/>
      <c r="B200" s="119"/>
    </row>
  </sheetData>
  <mergeCells count="11">
    <mergeCell ref="A200:B200"/>
    <mergeCell ref="A1:E1"/>
    <mergeCell ref="C29:E29"/>
    <mergeCell ref="C30:E30"/>
    <mergeCell ref="C31:E31"/>
    <mergeCell ref="B11:E11"/>
    <mergeCell ref="A14:E14"/>
    <mergeCell ref="B10:E10"/>
    <mergeCell ref="A23:B23"/>
    <mergeCell ref="A13:E13"/>
    <mergeCell ref="A12:D12"/>
  </mergeCells>
  <pageMargins left="0.43263888888888902" right="0.31458333333333299" top="1" bottom="1" header="0.5" footer="0.5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3"/>
  <sheetViews>
    <sheetView view="pageBreakPreview" topLeftCell="A21" zoomScaleNormal="85" workbookViewId="0">
      <selection activeCell="E25" sqref="E25"/>
    </sheetView>
  </sheetViews>
  <sheetFormatPr defaultColWidth="7.140625" defaultRowHeight="15"/>
  <cols>
    <col min="1" max="1" width="23" customWidth="1"/>
    <col min="2" max="2" width="28" customWidth="1"/>
    <col min="3" max="3" width="21" customWidth="1"/>
    <col min="4" max="4" width="20" customWidth="1"/>
    <col min="5" max="6" width="18" customWidth="1"/>
    <col min="7" max="7" width="23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132" t="s">
        <v>43</v>
      </c>
      <c r="B1" s="129"/>
      <c r="C1" s="129"/>
      <c r="D1" s="129"/>
      <c r="E1" s="129"/>
      <c r="F1" s="129"/>
      <c r="G1" s="130"/>
    </row>
    <row r="2" spans="1:7" ht="24" customHeight="1">
      <c r="A2" s="128" t="s">
        <v>44</v>
      </c>
      <c r="B2" s="129"/>
      <c r="C2" s="129"/>
      <c r="D2" s="129"/>
      <c r="E2" s="129"/>
      <c r="F2" s="129"/>
      <c r="G2" s="130"/>
    </row>
    <row r="3" spans="1:7" ht="17.25" customHeight="1">
      <c r="A3" s="138" t="s">
        <v>7</v>
      </c>
      <c r="B3" s="129"/>
      <c r="C3" s="129"/>
      <c r="D3" s="129"/>
      <c r="E3" s="129"/>
      <c r="F3" s="129"/>
      <c r="G3" s="130"/>
    </row>
    <row r="4" spans="1:7" ht="17.25" customHeight="1">
      <c r="A4" s="128" t="s">
        <v>45</v>
      </c>
      <c r="B4" s="129"/>
      <c r="C4" s="129"/>
      <c r="D4" s="129"/>
      <c r="E4" s="129"/>
      <c r="F4" s="129"/>
      <c r="G4" s="130"/>
    </row>
    <row r="5" spans="1:7" ht="25.5" customHeight="1">
      <c r="A5" s="136" t="s">
        <v>46</v>
      </c>
      <c r="B5" s="137"/>
      <c r="C5" s="137"/>
      <c r="D5" s="137"/>
      <c r="E5" s="137"/>
      <c r="F5" s="137"/>
      <c r="G5" s="137"/>
    </row>
    <row r="6" spans="1:7" ht="83.25" customHeight="1">
      <c r="A6" s="139" t="s">
        <v>47</v>
      </c>
      <c r="B6" s="140"/>
      <c r="C6" s="140"/>
      <c r="D6" s="140"/>
      <c r="E6" s="140"/>
      <c r="F6" s="140"/>
      <c r="G6" s="140"/>
    </row>
    <row r="7" spans="1:7" ht="14.25" customHeight="1">
      <c r="A7" s="4"/>
      <c r="B7" s="4"/>
      <c r="C7" s="4"/>
      <c r="D7" s="4"/>
      <c r="E7" s="4"/>
      <c r="F7" s="5" t="s">
        <v>48</v>
      </c>
      <c r="G7" s="57" t="s">
        <v>49</v>
      </c>
    </row>
    <row r="8" spans="1:7" ht="30" customHeight="1">
      <c r="A8" s="6" t="s">
        <v>50</v>
      </c>
      <c r="B8" s="7" t="s">
        <v>43</v>
      </c>
      <c r="E8" s="7"/>
      <c r="F8" s="8" t="s">
        <v>51</v>
      </c>
      <c r="G8" s="86" t="s">
        <v>3</v>
      </c>
    </row>
    <row r="9" spans="1:7" ht="21" customHeight="1">
      <c r="A9" s="4"/>
      <c r="B9" s="4" t="s">
        <v>52</v>
      </c>
      <c r="E9" s="4"/>
      <c r="F9" s="8" t="s">
        <v>53</v>
      </c>
      <c r="G9" s="95">
        <v>45803</v>
      </c>
    </row>
    <row r="10" spans="1:7" ht="22.5" customHeight="1">
      <c r="A10" s="4"/>
      <c r="B10" s="4" t="s">
        <v>54</v>
      </c>
      <c r="E10" s="4"/>
      <c r="F10" s="9" t="s">
        <v>55</v>
      </c>
      <c r="G10" s="58" t="s">
        <v>29</v>
      </c>
    </row>
    <row r="11" spans="1:7" ht="20.25" customHeight="1">
      <c r="A11" s="4"/>
      <c r="B11" s="4" t="s">
        <v>46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56</v>
      </c>
      <c r="B13" s="11" t="s">
        <v>11</v>
      </c>
      <c r="E13" s="33"/>
      <c r="F13" s="33"/>
      <c r="G13" s="18"/>
    </row>
    <row r="14" spans="1:7" ht="25.5" customHeight="1">
      <c r="A14" s="4"/>
      <c r="B14" s="13" t="s">
        <v>57</v>
      </c>
      <c r="C14" s="14"/>
      <c r="D14" s="14"/>
      <c r="E14" s="14"/>
      <c r="F14" s="14"/>
    </row>
    <row r="15" spans="1:7" ht="25.5" customHeight="1">
      <c r="A15" s="4"/>
      <c r="B15" s="16" t="s">
        <v>58</v>
      </c>
      <c r="C15" s="17"/>
      <c r="D15" s="17"/>
      <c r="E15" s="17"/>
      <c r="F15" s="18"/>
    </row>
    <row r="16" spans="1:7" ht="25.5" customHeight="1">
      <c r="A16" s="4"/>
      <c r="B16" s="16" t="s">
        <v>59</v>
      </c>
      <c r="C16" s="17"/>
      <c r="D16" s="17"/>
      <c r="E16" s="17"/>
      <c r="F16" s="17"/>
    </row>
    <row r="17" spans="1:15" ht="25.5" customHeight="1">
      <c r="A17" s="4"/>
      <c r="B17" s="16" t="s">
        <v>60</v>
      </c>
      <c r="C17" s="17"/>
      <c r="D17" s="17"/>
      <c r="E17" s="17"/>
      <c r="F17" s="18"/>
    </row>
    <row r="18" spans="1:15" ht="25.5" customHeight="1">
      <c r="A18" s="4"/>
      <c r="B18" s="16" t="s">
        <v>61</v>
      </c>
      <c r="C18" s="4"/>
      <c r="D18" s="4"/>
      <c r="E18" s="4"/>
      <c r="F18" s="3"/>
    </row>
    <row r="19" spans="1:15" ht="27.75" customHeight="1">
      <c r="A19" s="19" t="s">
        <v>62</v>
      </c>
      <c r="B19" s="4" t="s">
        <v>63</v>
      </c>
      <c r="F19" s="2"/>
    </row>
    <row r="20" spans="1:15" ht="27.75" customHeight="1">
      <c r="A20" s="20"/>
      <c r="B20" s="20"/>
    </row>
    <row r="21" spans="1:15" ht="35.1" customHeight="1">
      <c r="A21" s="96" t="s">
        <v>64</v>
      </c>
      <c r="B21" s="96" t="s">
        <v>65</v>
      </c>
      <c r="C21" s="96" t="s">
        <v>66</v>
      </c>
      <c r="D21" s="96" t="s">
        <v>67</v>
      </c>
      <c r="E21" s="96" t="s">
        <v>68</v>
      </c>
      <c r="F21" s="96" t="s">
        <v>69</v>
      </c>
      <c r="G21" s="96" t="s">
        <v>70</v>
      </c>
    </row>
    <row r="22" spans="1:15" ht="35.1" customHeight="1">
      <c r="A22" s="97" t="s">
        <v>71</v>
      </c>
      <c r="B22" s="98">
        <v>9000675121</v>
      </c>
      <c r="C22" s="98" t="s">
        <v>22</v>
      </c>
      <c r="D22" s="141" t="s">
        <v>72</v>
      </c>
      <c r="E22" s="100">
        <v>6539.6</v>
      </c>
      <c r="F22" s="100">
        <f t="shared" ref="F22:F28" si="0">G22/E22</f>
        <v>1.2984514343384916</v>
      </c>
      <c r="G22" s="100">
        <v>8491.353000000001</v>
      </c>
    </row>
    <row r="23" spans="1:15" ht="35.1" customHeight="1">
      <c r="A23" s="101" t="s">
        <v>73</v>
      </c>
      <c r="B23" s="98">
        <v>9000678762</v>
      </c>
      <c r="C23" s="98" t="s">
        <v>23</v>
      </c>
      <c r="D23" s="142"/>
      <c r="E23" s="100">
        <v>21191.4</v>
      </c>
      <c r="F23" s="100">
        <f t="shared" si="0"/>
        <v>1.248630199043008</v>
      </c>
      <c r="G23" s="100">
        <v>26460.222000000002</v>
      </c>
    </row>
    <row r="24" spans="1:15" ht="35.1" customHeight="1">
      <c r="A24" s="101" t="s">
        <v>74</v>
      </c>
      <c r="B24" s="98">
        <v>9000697761</v>
      </c>
      <c r="C24" s="98" t="s">
        <v>24</v>
      </c>
      <c r="D24" s="142"/>
      <c r="E24" s="100">
        <v>28867.9</v>
      </c>
      <c r="F24" s="100">
        <f t="shared" si="0"/>
        <v>1.2667977234229022</v>
      </c>
      <c r="G24" s="100">
        <v>36569.79</v>
      </c>
    </row>
    <row r="25" spans="1:15" ht="35.1" customHeight="1">
      <c r="A25" s="102"/>
      <c r="B25" s="98">
        <v>9000699450</v>
      </c>
      <c r="C25" s="98" t="s">
        <v>24</v>
      </c>
      <c r="D25" s="142"/>
      <c r="E25" s="100">
        <v>20019.3</v>
      </c>
      <c r="F25" s="100">
        <f t="shared" si="0"/>
        <v>1.261549055161769</v>
      </c>
      <c r="G25" s="100">
        <v>25255.329000000002</v>
      </c>
    </row>
    <row r="26" spans="1:15" ht="35.1" customHeight="1">
      <c r="A26" s="102"/>
      <c r="B26" s="98">
        <v>9000699450</v>
      </c>
      <c r="C26" s="98" t="s">
        <v>25</v>
      </c>
      <c r="D26" s="142"/>
      <c r="E26" s="100">
        <v>108399.6</v>
      </c>
      <c r="F26" s="100">
        <f t="shared" si="0"/>
        <v>1.2478942818977192</v>
      </c>
      <c r="G26" s="100">
        <v>135271.24100000001</v>
      </c>
    </row>
    <row r="27" spans="1:15" s="1" customFormat="1" ht="35.1" customHeight="1">
      <c r="A27" s="102"/>
      <c r="B27" s="98">
        <v>9000701604</v>
      </c>
      <c r="C27" s="98" t="s">
        <v>25</v>
      </c>
      <c r="D27" s="142"/>
      <c r="E27" s="149">
        <v>102629.9</v>
      </c>
      <c r="F27" s="149">
        <f t="shared" si="0"/>
        <v>1.0926909506878602</v>
      </c>
      <c r="G27" s="149">
        <v>112142.76300000001</v>
      </c>
      <c r="H27" s="118"/>
    </row>
    <row r="28" spans="1:15" ht="35.1" customHeight="1">
      <c r="A28" s="103"/>
      <c r="B28" s="98">
        <v>9000678672</v>
      </c>
      <c r="C28" s="98" t="s">
        <v>26</v>
      </c>
      <c r="D28" s="143"/>
      <c r="E28" s="100">
        <v>5466</v>
      </c>
      <c r="F28" s="100">
        <f t="shared" si="0"/>
        <v>1.2971222100256128</v>
      </c>
      <c r="G28" s="100">
        <v>7090.07</v>
      </c>
    </row>
    <row r="29" spans="1:15" ht="35.1" customHeight="1">
      <c r="A29" s="104"/>
      <c r="B29" s="96" t="s">
        <v>27</v>
      </c>
      <c r="C29" s="96" t="s">
        <v>75</v>
      </c>
      <c r="D29" s="94"/>
      <c r="E29" s="105">
        <f>SUM(E22:E28)</f>
        <v>293113.69999999995</v>
      </c>
      <c r="F29" s="94"/>
      <c r="G29" s="105">
        <f>SUM(G22:G28)</f>
        <v>351280.76799999998</v>
      </c>
    </row>
    <row r="30" spans="1:15" ht="69.75" customHeight="1"/>
    <row r="31" spans="1:15" ht="42" customHeight="1">
      <c r="A31" s="21"/>
      <c r="B31" s="21"/>
      <c r="C31" s="22"/>
      <c r="D31" s="22"/>
      <c r="E31" s="22"/>
      <c r="F31" s="22"/>
      <c r="G31" s="18"/>
      <c r="L31" s="49"/>
      <c r="M31" s="50"/>
      <c r="N31" s="51"/>
      <c r="O31" s="51"/>
    </row>
    <row r="32" spans="1:15" ht="42" customHeight="1">
      <c r="A32" s="133" t="s">
        <v>76</v>
      </c>
      <c r="B32" s="129"/>
      <c r="C32" s="129"/>
      <c r="D32" s="23"/>
      <c r="E32" s="4"/>
      <c r="F32" s="34"/>
      <c r="G32" s="3"/>
      <c r="L32" s="49"/>
      <c r="M32" s="50"/>
      <c r="N32" s="51"/>
      <c r="O32" s="51"/>
    </row>
    <row r="33" spans="1:15" ht="61.5" customHeight="1">
      <c r="A33" s="28" t="s">
        <v>77</v>
      </c>
      <c r="B33" s="135" t="s">
        <v>78</v>
      </c>
      <c r="C33" s="129"/>
      <c r="D33" s="29"/>
      <c r="E33" s="29"/>
      <c r="F33" s="4"/>
      <c r="G33" s="3"/>
      <c r="L33" s="49"/>
      <c r="M33" s="50"/>
      <c r="N33" s="51"/>
      <c r="O33" s="51"/>
    </row>
    <row r="34" spans="1:15" ht="42" customHeight="1">
      <c r="A34" s="134" t="s">
        <v>79</v>
      </c>
      <c r="B34" s="129"/>
      <c r="C34" s="129"/>
      <c r="D34" s="30"/>
      <c r="E34" s="30"/>
      <c r="F34" s="30"/>
      <c r="G34" s="3"/>
      <c r="L34" s="49"/>
      <c r="M34" s="50"/>
      <c r="N34" s="51"/>
      <c r="O34" s="51"/>
    </row>
    <row r="35" spans="1:15" ht="24.75" customHeight="1">
      <c r="A35" s="131" t="s">
        <v>80</v>
      </c>
      <c r="B35" s="129"/>
      <c r="C35" s="129"/>
      <c r="D35" s="129"/>
      <c r="E35" s="129"/>
      <c r="F35" s="129"/>
      <c r="G35" s="130"/>
      <c r="L35" s="49"/>
      <c r="M35" s="50"/>
      <c r="N35" s="51"/>
      <c r="O35" s="51"/>
    </row>
    <row r="36" spans="1:15" ht="27" customHeight="1">
      <c r="A36" s="131" t="s">
        <v>81</v>
      </c>
      <c r="B36" s="129"/>
      <c r="C36" s="129"/>
      <c r="D36" s="129"/>
      <c r="E36" s="129"/>
      <c r="F36" s="129"/>
      <c r="G36" s="130"/>
      <c r="L36" s="49"/>
      <c r="M36" s="50"/>
      <c r="N36" s="51"/>
      <c r="O36" s="51"/>
    </row>
    <row r="37" spans="1:15" ht="21" customHeight="1">
      <c r="E37" s="81" t="s">
        <v>43</v>
      </c>
      <c r="F37" s="81"/>
      <c r="G37" s="81"/>
      <c r="H37" s="81"/>
      <c r="L37" s="49"/>
      <c r="M37" s="50"/>
      <c r="N37" s="51"/>
      <c r="O37" s="51"/>
    </row>
    <row r="38" spans="1:15" ht="21" customHeight="1">
      <c r="D38" s="78"/>
      <c r="E38" s="76"/>
      <c r="F38" s="79" t="s">
        <v>82</v>
      </c>
      <c r="G38" s="80"/>
      <c r="L38" s="49"/>
      <c r="M38" s="50"/>
      <c r="N38" s="51"/>
      <c r="O38" s="51"/>
    </row>
    <row r="39" spans="1:15" ht="21" customHeight="1">
      <c r="D39" s="78"/>
      <c r="E39" s="76"/>
      <c r="F39" s="76"/>
      <c r="G39" s="80"/>
      <c r="L39" s="49"/>
      <c r="M39" s="50"/>
      <c r="N39" s="51"/>
      <c r="O39" s="51"/>
    </row>
    <row r="40" spans="1:15" ht="21" customHeight="1">
      <c r="D40" s="78"/>
      <c r="E40" s="76"/>
      <c r="F40" s="76"/>
      <c r="G40" s="80"/>
      <c r="L40" s="49"/>
      <c r="M40" s="50"/>
      <c r="N40" s="51"/>
      <c r="O40" s="51"/>
    </row>
    <row r="41" spans="1:15" ht="21" customHeight="1">
      <c r="D41" s="78"/>
      <c r="E41" s="76"/>
      <c r="F41" s="77" t="s">
        <v>83</v>
      </c>
      <c r="G41" s="77"/>
      <c r="L41" s="49"/>
      <c r="M41" s="50"/>
      <c r="N41" s="51"/>
      <c r="O41" s="51"/>
    </row>
    <row r="42" spans="1:15" ht="21" customHeight="1">
      <c r="D42" s="74"/>
      <c r="E42" s="74"/>
      <c r="F42" s="74"/>
      <c r="G42" s="75"/>
    </row>
    <row r="43" spans="1:15" ht="21" customHeight="1">
      <c r="D43" s="74"/>
      <c r="E43" s="74"/>
      <c r="F43" s="74"/>
      <c r="G43" s="75"/>
    </row>
    <row r="44" spans="1:15" ht="21" customHeight="1">
      <c r="D44" s="74"/>
      <c r="E44" s="74"/>
      <c r="F44" s="74"/>
      <c r="G44" s="75"/>
    </row>
    <row r="45" spans="1:15" ht="25.5" customHeight="1">
      <c r="D45" s="74"/>
      <c r="E45" s="74"/>
      <c r="F45" s="74"/>
      <c r="G45" s="75"/>
    </row>
    <row r="46" spans="1:15" ht="21" customHeight="1">
      <c r="D46" s="74"/>
      <c r="E46" s="74"/>
      <c r="F46" s="74"/>
      <c r="G46" s="75"/>
    </row>
    <row r="47" spans="1:15" ht="21" customHeight="1">
      <c r="D47" s="74"/>
      <c r="E47" s="74"/>
      <c r="F47" s="74"/>
      <c r="G47" s="75"/>
    </row>
    <row r="48" spans="1:15" ht="21" customHeight="1">
      <c r="D48" s="74"/>
      <c r="E48" s="74"/>
      <c r="F48" s="74"/>
      <c r="G48" s="75"/>
    </row>
    <row r="49" spans="4:7" ht="21" customHeight="1">
      <c r="D49" s="74"/>
      <c r="E49" s="74"/>
      <c r="F49" s="74"/>
      <c r="G49" s="75"/>
    </row>
    <row r="50" spans="4:7" ht="21" customHeight="1">
      <c r="D50" s="74"/>
      <c r="E50" s="74"/>
      <c r="F50" s="74"/>
      <c r="G50" s="75"/>
    </row>
    <row r="51" spans="4:7" ht="17.25" customHeight="1">
      <c r="D51" s="74"/>
      <c r="E51" s="74"/>
      <c r="F51" s="74"/>
      <c r="G51" s="75"/>
    </row>
    <row r="52" spans="4:7">
      <c r="D52" s="74"/>
      <c r="E52" s="74"/>
      <c r="F52" s="74"/>
      <c r="G52" s="75"/>
    </row>
    <row r="53" spans="4:7">
      <c r="D53" s="74"/>
      <c r="E53" s="74"/>
      <c r="F53" s="74"/>
      <c r="G53" s="75"/>
    </row>
    <row r="63" spans="4:7" ht="15" customHeight="1"/>
  </sheetData>
  <mergeCells count="12">
    <mergeCell ref="A4:G4"/>
    <mergeCell ref="A36:G36"/>
    <mergeCell ref="A1:G1"/>
    <mergeCell ref="A32:C32"/>
    <mergeCell ref="A2:G2"/>
    <mergeCell ref="A35:G35"/>
    <mergeCell ref="A34:C34"/>
    <mergeCell ref="B33:C33"/>
    <mergeCell ref="A5:G5"/>
    <mergeCell ref="A3:G3"/>
    <mergeCell ref="A6:G6"/>
    <mergeCell ref="D22:D28"/>
  </mergeCells>
  <conditionalFormatting sqref="J23:J35">
    <cfRule type="duplicateValues" priority="1" stopIfTrue="1"/>
    <cfRule type="uniqueValues" priority="2" stopIfTrue="1"/>
  </conditionalFormatting>
  <pageMargins left="0.98402777777777795" right="0.75" top="0.51180555555555596" bottom="1" header="0.5" footer="0.5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7"/>
  <sheetViews>
    <sheetView view="pageBreakPreview" topLeftCell="A38" zoomScale="85" zoomScaleNormal="70" workbookViewId="0">
      <selection activeCell="P18" sqref="P18"/>
    </sheetView>
  </sheetViews>
  <sheetFormatPr defaultColWidth="7.140625" defaultRowHeight="15"/>
  <cols>
    <col min="1" max="1" width="24.7109375" customWidth="1"/>
    <col min="2" max="2" width="17" style="66" customWidth="1"/>
    <col min="3" max="3" width="19.42578125" customWidth="1"/>
    <col min="4" max="4" width="20.28515625" customWidth="1"/>
    <col min="5" max="5" width="15" style="2" customWidth="1"/>
    <col min="6" max="6" width="15" customWidth="1"/>
    <col min="7" max="9" width="15" style="2" customWidth="1"/>
    <col min="10" max="10" width="12.42578125" customWidth="1"/>
    <col min="11" max="11" width="12.85546875" customWidth="1"/>
    <col min="12" max="12" width="12.5703125" customWidth="1"/>
    <col min="14" max="14" width="12.5703125" customWidth="1"/>
    <col min="16" max="16" width="12.5703125" customWidth="1"/>
  </cols>
  <sheetData>
    <row r="1" spans="1:9" ht="38.25" customHeight="1">
      <c r="A1" s="132" t="s">
        <v>43</v>
      </c>
      <c r="B1" s="145"/>
      <c r="C1" s="129"/>
      <c r="D1" s="129"/>
      <c r="E1" s="130"/>
      <c r="F1" s="129"/>
      <c r="G1" s="130"/>
      <c r="H1" s="130"/>
      <c r="I1" s="130"/>
    </row>
    <row r="2" spans="1:9" ht="24" customHeight="1">
      <c r="A2" s="128" t="s">
        <v>44</v>
      </c>
      <c r="B2" s="145"/>
      <c r="C2" s="129"/>
      <c r="D2" s="129"/>
      <c r="E2" s="130"/>
      <c r="F2" s="129"/>
      <c r="G2" s="130"/>
      <c r="H2" s="130"/>
      <c r="I2" s="130"/>
    </row>
    <row r="3" spans="1:9" ht="25.5" customHeight="1">
      <c r="A3" s="138" t="s">
        <v>7</v>
      </c>
      <c r="B3" s="145"/>
      <c r="C3" s="129"/>
      <c r="D3" s="129"/>
      <c r="E3" s="130"/>
      <c r="F3" s="129"/>
      <c r="G3" s="130"/>
      <c r="H3" s="130"/>
      <c r="I3" s="130"/>
    </row>
    <row r="4" spans="1:9" ht="25.5" customHeight="1">
      <c r="A4" s="128" t="s">
        <v>45</v>
      </c>
      <c r="B4" s="145"/>
      <c r="C4" s="129"/>
      <c r="D4" s="129"/>
      <c r="E4" s="130"/>
      <c r="F4" s="129"/>
      <c r="G4" s="130"/>
      <c r="H4" s="130"/>
      <c r="I4" s="130"/>
    </row>
    <row r="5" spans="1:9" ht="25.5" customHeight="1">
      <c r="A5" s="136" t="s">
        <v>46</v>
      </c>
      <c r="B5" s="137"/>
      <c r="C5" s="137"/>
      <c r="D5" s="137"/>
      <c r="E5" s="137"/>
      <c r="F5" s="137"/>
      <c r="G5" s="137"/>
      <c r="H5" s="137"/>
      <c r="I5" s="137"/>
    </row>
    <row r="6" spans="1:9" ht="54" customHeight="1">
      <c r="A6" s="139" t="s">
        <v>84</v>
      </c>
      <c r="B6" s="140"/>
      <c r="C6" s="140"/>
      <c r="D6" s="140"/>
      <c r="E6" s="140"/>
      <c r="F6" s="140"/>
      <c r="G6" s="140"/>
      <c r="H6" s="140"/>
      <c r="I6" s="140"/>
    </row>
    <row r="7" spans="1:9" ht="18" customHeight="1">
      <c r="A7" s="4"/>
      <c r="B7" s="60"/>
      <c r="C7" s="4"/>
      <c r="D7" s="4"/>
      <c r="E7" s="3"/>
      <c r="F7" s="3"/>
      <c r="G7" s="3"/>
      <c r="H7" s="5" t="s">
        <v>48</v>
      </c>
      <c r="I7" s="87" t="s">
        <v>49</v>
      </c>
    </row>
    <row r="8" spans="1:9" ht="30" customHeight="1">
      <c r="A8" s="6" t="s">
        <v>50</v>
      </c>
      <c r="B8" s="61" t="s">
        <v>43</v>
      </c>
      <c r="F8" s="8"/>
      <c r="G8" s="8"/>
      <c r="H8" s="8" t="s">
        <v>51</v>
      </c>
      <c r="I8" s="85" t="s">
        <v>3</v>
      </c>
    </row>
    <row r="9" spans="1:9" ht="21" customHeight="1">
      <c r="A9" s="4"/>
      <c r="B9" s="60" t="s">
        <v>85</v>
      </c>
      <c r="F9" s="3"/>
      <c r="G9" s="3"/>
      <c r="H9" s="8" t="s">
        <v>53</v>
      </c>
      <c r="I9" s="95">
        <v>45803</v>
      </c>
    </row>
    <row r="10" spans="1:9" ht="22.5" customHeight="1">
      <c r="A10" s="4"/>
      <c r="B10" s="60" t="s">
        <v>86</v>
      </c>
      <c r="F10" s="3"/>
      <c r="G10" s="3"/>
      <c r="H10" s="9" t="s">
        <v>55</v>
      </c>
      <c r="I10" s="32" t="s">
        <v>29</v>
      </c>
    </row>
    <row r="11" spans="1:9" ht="20.25" customHeight="1">
      <c r="A11" s="4"/>
      <c r="B11" s="60" t="s">
        <v>46</v>
      </c>
      <c r="F11" s="3"/>
      <c r="G11" s="3"/>
      <c r="H11" s="3"/>
      <c r="I11" s="3"/>
    </row>
    <row r="12" spans="1:9" ht="15.75" customHeight="1">
      <c r="A12" s="4"/>
      <c r="B12" s="60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56</v>
      </c>
      <c r="B13" s="62" t="s">
        <v>11</v>
      </c>
      <c r="F13" s="12"/>
      <c r="G13" s="12"/>
      <c r="H13" s="12"/>
      <c r="I13" s="18"/>
    </row>
    <row r="14" spans="1:9" ht="25.5" customHeight="1">
      <c r="A14" s="4"/>
      <c r="B14" s="63" t="s">
        <v>87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64" t="s">
        <v>58</v>
      </c>
      <c r="C15" s="17"/>
      <c r="D15" s="17"/>
      <c r="E15" s="18"/>
      <c r="F15" s="18"/>
      <c r="G15" s="18"/>
      <c r="H15" s="18"/>
    </row>
    <row r="16" spans="1:9" ht="21" customHeight="1">
      <c r="A16" s="4"/>
      <c r="B16" s="64" t="s">
        <v>59</v>
      </c>
      <c r="C16" s="17"/>
      <c r="D16" s="17"/>
      <c r="E16" s="18"/>
      <c r="F16" s="18"/>
      <c r="G16" s="18"/>
      <c r="H16" s="18"/>
    </row>
    <row r="17" spans="1:9" ht="21" customHeight="1">
      <c r="A17" s="4"/>
      <c r="B17" s="64" t="s">
        <v>88</v>
      </c>
      <c r="C17" s="17"/>
      <c r="D17" s="17"/>
      <c r="E17" s="18"/>
      <c r="F17" s="18"/>
      <c r="G17" s="18"/>
      <c r="H17" s="18"/>
    </row>
    <row r="18" spans="1:9" ht="21" customHeight="1">
      <c r="A18" s="4"/>
      <c r="B18" s="64" t="s">
        <v>61</v>
      </c>
      <c r="C18" s="4"/>
      <c r="D18" s="4"/>
      <c r="E18" s="3"/>
      <c r="F18" s="3"/>
      <c r="G18" s="3"/>
      <c r="H18" s="3"/>
    </row>
    <row r="19" spans="1:9" ht="27.75" customHeight="1">
      <c r="A19" s="19" t="s">
        <v>62</v>
      </c>
      <c r="B19" s="60" t="s">
        <v>63</v>
      </c>
    </row>
    <row r="20" spans="1:9" ht="27.75" customHeight="1">
      <c r="A20" s="20"/>
      <c r="B20" s="65"/>
    </row>
    <row r="21" spans="1:9" ht="27" customHeight="1">
      <c r="A21" s="144" t="s">
        <v>89</v>
      </c>
      <c r="B21" s="144" t="s">
        <v>65</v>
      </c>
      <c r="C21" s="144" t="s">
        <v>66</v>
      </c>
      <c r="D21" s="144" t="s">
        <v>67</v>
      </c>
      <c r="E21" s="144" t="s">
        <v>90</v>
      </c>
      <c r="F21" s="147"/>
      <c r="G21" s="144" t="s">
        <v>91</v>
      </c>
      <c r="H21" s="144" t="s">
        <v>92</v>
      </c>
      <c r="I21" s="144" t="s">
        <v>93</v>
      </c>
    </row>
    <row r="22" spans="1:9" ht="27" customHeight="1">
      <c r="A22" s="143"/>
      <c r="B22" s="143"/>
      <c r="C22" s="143"/>
      <c r="D22" s="143"/>
      <c r="E22" s="96" t="s">
        <v>94</v>
      </c>
      <c r="F22" s="96" t="s">
        <v>95</v>
      </c>
      <c r="G22" s="143"/>
      <c r="H22" s="143"/>
      <c r="I22" s="143"/>
    </row>
    <row r="23" spans="1:9" ht="27" customHeight="1">
      <c r="A23" s="106" t="s">
        <v>71</v>
      </c>
      <c r="B23" s="98">
        <v>9000675121</v>
      </c>
      <c r="C23" s="98" t="s">
        <v>22</v>
      </c>
      <c r="D23" s="141" t="s">
        <v>72</v>
      </c>
      <c r="E23" s="107">
        <v>122</v>
      </c>
      <c r="F23" s="100">
        <v>6461.7</v>
      </c>
      <c r="G23" s="100">
        <v>467.8306</v>
      </c>
      <c r="H23" s="100">
        <v>512.10479999999995</v>
      </c>
      <c r="I23" s="108">
        <v>1.8311999999999999</v>
      </c>
    </row>
    <row r="24" spans="1:9" ht="27" customHeight="1">
      <c r="A24" s="109" t="s">
        <v>73</v>
      </c>
      <c r="B24" s="98">
        <v>9000675121</v>
      </c>
      <c r="C24" s="98" t="s">
        <v>22</v>
      </c>
      <c r="D24" s="142"/>
      <c r="E24" s="107">
        <v>2</v>
      </c>
      <c r="F24" s="100">
        <v>77.900000000000006</v>
      </c>
      <c r="G24" s="100">
        <v>7.6694000000000004</v>
      </c>
      <c r="H24" s="100">
        <v>8.3952000000000009</v>
      </c>
      <c r="I24" s="108">
        <v>0.03</v>
      </c>
    </row>
    <row r="25" spans="1:9" ht="27" customHeight="1">
      <c r="A25" s="110" t="s">
        <v>100</v>
      </c>
      <c r="B25" s="98">
        <v>9000678762</v>
      </c>
      <c r="C25" s="98" t="s">
        <v>23</v>
      </c>
      <c r="D25" s="142"/>
      <c r="E25" s="107">
        <v>190</v>
      </c>
      <c r="F25" s="100">
        <v>10009.4</v>
      </c>
      <c r="G25" s="100">
        <v>757</v>
      </c>
      <c r="H25" s="100">
        <v>802</v>
      </c>
      <c r="I25" s="108">
        <v>2.4552</v>
      </c>
    </row>
    <row r="26" spans="1:9" ht="27" customHeight="1">
      <c r="A26" s="109" t="s">
        <v>74</v>
      </c>
      <c r="B26" s="98">
        <v>9000678762</v>
      </c>
      <c r="C26" s="98" t="s">
        <v>23</v>
      </c>
      <c r="D26" s="142"/>
      <c r="E26" s="107">
        <v>208</v>
      </c>
      <c r="F26" s="100">
        <v>10940.1</v>
      </c>
      <c r="G26" s="100">
        <v>842.2056</v>
      </c>
      <c r="H26" s="100">
        <v>885.94389999999999</v>
      </c>
      <c r="I26" s="108">
        <v>2.6943000000000001</v>
      </c>
    </row>
    <row r="27" spans="1:9" ht="27" customHeight="1">
      <c r="B27" s="98">
        <v>9000678762</v>
      </c>
      <c r="C27" s="98" t="s">
        <v>23</v>
      </c>
      <c r="D27" s="142"/>
      <c r="E27" s="107">
        <v>6</v>
      </c>
      <c r="F27" s="100">
        <v>241.9</v>
      </c>
      <c r="G27" s="100">
        <v>24.2944</v>
      </c>
      <c r="H27" s="100">
        <v>25.556100000000001</v>
      </c>
      <c r="I27" s="108">
        <v>7.7700000000000005E-2</v>
      </c>
    </row>
    <row r="28" spans="1:9" ht="27" customHeight="1">
      <c r="A28" s="110"/>
      <c r="B28" s="98">
        <v>9000697761</v>
      </c>
      <c r="C28" s="98" t="s">
        <v>24</v>
      </c>
      <c r="D28" s="142"/>
      <c r="E28" s="107">
        <v>154</v>
      </c>
      <c r="F28" s="100">
        <v>7788.7</v>
      </c>
      <c r="G28" s="100">
        <v>617.79070000000002</v>
      </c>
      <c r="H28" s="100">
        <v>658.08140000000003</v>
      </c>
      <c r="I28" s="108">
        <v>2.0564</v>
      </c>
    </row>
    <row r="29" spans="1:9" ht="27" customHeight="1">
      <c r="A29" s="110"/>
      <c r="B29" s="98">
        <v>9000697761</v>
      </c>
      <c r="C29" s="98" t="s">
        <v>24</v>
      </c>
      <c r="D29" s="142"/>
      <c r="E29" s="107">
        <v>18</v>
      </c>
      <c r="F29" s="100">
        <v>711.1</v>
      </c>
      <c r="G29" s="100">
        <v>72.209299999999999</v>
      </c>
      <c r="H29" s="100">
        <v>76.918599999999998</v>
      </c>
      <c r="I29" s="108">
        <v>0.2404</v>
      </c>
    </row>
    <row r="30" spans="1:9" ht="27" customHeight="1">
      <c r="A30" s="110"/>
      <c r="B30" s="98">
        <v>9000697761</v>
      </c>
      <c r="C30" s="98" t="s">
        <v>24</v>
      </c>
      <c r="D30" s="142"/>
      <c r="E30" s="107">
        <v>195</v>
      </c>
      <c r="F30" s="100">
        <v>10033.299999999999</v>
      </c>
      <c r="G30" s="100">
        <v>814.5</v>
      </c>
      <c r="H30" s="100">
        <v>859.5</v>
      </c>
      <c r="I30" s="108">
        <v>2.3759999999999999</v>
      </c>
    </row>
    <row r="31" spans="1:9" ht="27" customHeight="1">
      <c r="A31" s="110"/>
      <c r="B31" s="98">
        <v>9000697761</v>
      </c>
      <c r="C31" s="98" t="s">
        <v>24</v>
      </c>
      <c r="D31" s="142"/>
      <c r="E31" s="107">
        <v>200</v>
      </c>
      <c r="F31" s="100">
        <v>10334.799999999999</v>
      </c>
      <c r="G31" s="100">
        <v>740.52859999999998</v>
      </c>
      <c r="H31" s="100">
        <v>780.17619999999999</v>
      </c>
      <c r="I31" s="108">
        <v>2.2677999999999998</v>
      </c>
    </row>
    <row r="32" spans="1:9" ht="27" customHeight="1">
      <c r="A32" s="110"/>
      <c r="B32" s="98">
        <v>9000699450</v>
      </c>
      <c r="C32" s="98" t="s">
        <v>24</v>
      </c>
      <c r="D32" s="142"/>
      <c r="E32" s="107">
        <v>27</v>
      </c>
      <c r="F32" s="100">
        <v>1065.4000000000001</v>
      </c>
      <c r="G32" s="100">
        <v>99.971400000000003</v>
      </c>
      <c r="H32" s="100">
        <v>105.32380000000001</v>
      </c>
      <c r="I32" s="108">
        <v>0.30620000000000003</v>
      </c>
    </row>
    <row r="33" spans="1:9" ht="27" customHeight="1">
      <c r="A33" s="110"/>
      <c r="B33" s="98">
        <v>9000699450</v>
      </c>
      <c r="C33" s="98" t="s">
        <v>24</v>
      </c>
      <c r="D33" s="142"/>
      <c r="E33" s="107">
        <v>169</v>
      </c>
      <c r="F33" s="100">
        <v>8660.5</v>
      </c>
      <c r="G33" s="100">
        <v>693.38289999999995</v>
      </c>
      <c r="H33" s="100">
        <v>736.84</v>
      </c>
      <c r="I33" s="108">
        <v>2.2181000000000002</v>
      </c>
    </row>
    <row r="34" spans="1:9" ht="27" customHeight="1">
      <c r="A34" s="110"/>
      <c r="B34" s="98">
        <v>9000699450</v>
      </c>
      <c r="C34" s="98" t="s">
        <v>24</v>
      </c>
      <c r="D34" s="142"/>
      <c r="E34" s="107">
        <v>6</v>
      </c>
      <c r="F34" s="100">
        <v>236</v>
      </c>
      <c r="G34" s="100">
        <v>24.617100000000001</v>
      </c>
      <c r="H34" s="100">
        <v>26.16</v>
      </c>
      <c r="I34" s="108">
        <v>7.8700000000000006E-2</v>
      </c>
    </row>
    <row r="35" spans="1:9" ht="27" customHeight="1">
      <c r="A35" s="110"/>
      <c r="B35" s="98">
        <v>9000699450</v>
      </c>
      <c r="C35" s="98" t="s">
        <v>24</v>
      </c>
      <c r="D35" s="142"/>
      <c r="E35" s="107">
        <v>195</v>
      </c>
      <c r="F35" s="100">
        <v>10057.4</v>
      </c>
      <c r="G35" s="100">
        <v>814.5</v>
      </c>
      <c r="H35" s="100">
        <v>859.5</v>
      </c>
      <c r="I35" s="108">
        <v>2.3759999999999999</v>
      </c>
    </row>
    <row r="36" spans="1:9" ht="27" customHeight="1">
      <c r="A36" s="110"/>
      <c r="B36" s="98">
        <v>9000699450</v>
      </c>
      <c r="C36" s="98" t="s">
        <v>25</v>
      </c>
      <c r="D36" s="142"/>
      <c r="E36" s="107">
        <v>195</v>
      </c>
      <c r="F36" s="100">
        <v>10176.799999999999</v>
      </c>
      <c r="G36" s="100">
        <v>830.5</v>
      </c>
      <c r="H36" s="100">
        <v>875.5</v>
      </c>
      <c r="I36" s="108">
        <v>2.6135999999999999</v>
      </c>
    </row>
    <row r="37" spans="1:9" ht="27" customHeight="1">
      <c r="A37" s="110"/>
      <c r="B37" s="98">
        <v>9000699450</v>
      </c>
      <c r="C37" s="98" t="s">
        <v>25</v>
      </c>
      <c r="D37" s="142"/>
      <c r="E37" s="107">
        <v>215</v>
      </c>
      <c r="F37" s="100">
        <v>11117</v>
      </c>
      <c r="G37" s="100">
        <v>901.5</v>
      </c>
      <c r="H37" s="100">
        <v>946.5</v>
      </c>
      <c r="I37" s="108">
        <v>2.97</v>
      </c>
    </row>
    <row r="38" spans="1:9" ht="27" customHeight="1">
      <c r="A38" s="110"/>
      <c r="B38" s="98">
        <v>9000699450</v>
      </c>
      <c r="C38" s="98" t="s">
        <v>25</v>
      </c>
      <c r="D38" s="142"/>
      <c r="E38" s="107">
        <v>215</v>
      </c>
      <c r="F38" s="100">
        <v>11227</v>
      </c>
      <c r="G38" s="100">
        <v>918</v>
      </c>
      <c r="H38" s="100">
        <v>963</v>
      </c>
      <c r="I38" s="108">
        <v>2.6135999999999999</v>
      </c>
    </row>
    <row r="39" spans="1:9" ht="27" customHeight="1">
      <c r="A39" s="110"/>
      <c r="B39" s="98">
        <v>9000699450</v>
      </c>
      <c r="C39" s="98" t="s">
        <v>25</v>
      </c>
      <c r="D39" s="142"/>
      <c r="E39" s="107">
        <v>192</v>
      </c>
      <c r="F39" s="100">
        <v>9879.4</v>
      </c>
      <c r="G39" s="100">
        <v>795.02909999999997</v>
      </c>
      <c r="H39" s="100">
        <v>836.97090000000003</v>
      </c>
      <c r="I39" s="108">
        <v>2.4729000000000001</v>
      </c>
    </row>
    <row r="40" spans="1:9" ht="27" customHeight="1">
      <c r="A40" s="110"/>
      <c r="B40" s="98">
        <v>9000699450</v>
      </c>
      <c r="C40" s="98" t="s">
        <v>25</v>
      </c>
      <c r="D40" s="142"/>
      <c r="E40" s="107">
        <v>14</v>
      </c>
      <c r="F40" s="100">
        <v>561</v>
      </c>
      <c r="G40" s="100">
        <v>57.9709</v>
      </c>
      <c r="H40" s="100">
        <v>61.0291</v>
      </c>
      <c r="I40" s="108">
        <v>0.18029999999999999</v>
      </c>
    </row>
    <row r="41" spans="1:9" ht="27" customHeight="1">
      <c r="A41" s="110"/>
      <c r="B41" s="98">
        <v>9000699450</v>
      </c>
      <c r="C41" s="98" t="s">
        <v>25</v>
      </c>
      <c r="D41" s="142"/>
      <c r="E41" s="107">
        <v>97</v>
      </c>
      <c r="F41" s="100">
        <v>5016.1000000000004</v>
      </c>
      <c r="G41" s="100">
        <v>408</v>
      </c>
      <c r="H41" s="100">
        <v>453</v>
      </c>
      <c r="I41" s="108">
        <v>1.782</v>
      </c>
    </row>
    <row r="42" spans="1:9" ht="27" customHeight="1">
      <c r="A42" s="110"/>
      <c r="B42" s="98">
        <v>9000699450</v>
      </c>
      <c r="C42" s="98" t="s">
        <v>25</v>
      </c>
      <c r="D42" s="142"/>
      <c r="E42" s="107">
        <v>97</v>
      </c>
      <c r="F42" s="100">
        <v>5022.5</v>
      </c>
      <c r="G42" s="100">
        <v>407</v>
      </c>
      <c r="H42" s="100">
        <v>452</v>
      </c>
      <c r="I42" s="108">
        <v>1.8216000000000001</v>
      </c>
    </row>
    <row r="43" spans="1:9" ht="27" customHeight="1">
      <c r="A43" s="110"/>
      <c r="B43" s="98">
        <v>9000699450</v>
      </c>
      <c r="C43" s="98" t="s">
        <v>25</v>
      </c>
      <c r="D43" s="142"/>
      <c r="E43" s="107">
        <v>184</v>
      </c>
      <c r="F43" s="100">
        <v>9583.5</v>
      </c>
      <c r="G43" s="100">
        <v>773.76840000000004</v>
      </c>
      <c r="H43" s="100">
        <v>817.34739999999999</v>
      </c>
      <c r="I43" s="108">
        <v>2.6461000000000001</v>
      </c>
    </row>
    <row r="44" spans="1:9" ht="27" customHeight="1">
      <c r="A44" s="110"/>
      <c r="B44" s="98">
        <v>9000699450</v>
      </c>
      <c r="C44" s="98" t="s">
        <v>25</v>
      </c>
      <c r="D44" s="142"/>
      <c r="E44" s="107">
        <v>6</v>
      </c>
      <c r="F44" s="100">
        <v>237.8</v>
      </c>
      <c r="G44" s="100">
        <v>25.2316</v>
      </c>
      <c r="H44" s="100">
        <v>26.6526</v>
      </c>
      <c r="I44" s="108">
        <v>8.6300000000000002E-2</v>
      </c>
    </row>
    <row r="45" spans="1:9" ht="27" customHeight="1">
      <c r="A45" s="110"/>
      <c r="B45" s="98">
        <v>9000699450</v>
      </c>
      <c r="C45" s="98" t="s">
        <v>25</v>
      </c>
      <c r="D45" s="142"/>
      <c r="E45" s="107">
        <v>185</v>
      </c>
      <c r="F45" s="100">
        <v>9782.9</v>
      </c>
      <c r="G45" s="100">
        <v>786.25</v>
      </c>
      <c r="H45" s="100">
        <v>830.06579999999997</v>
      </c>
      <c r="I45" s="108">
        <v>2.5063</v>
      </c>
    </row>
    <row r="46" spans="1:9" ht="27" customHeight="1">
      <c r="A46" s="110"/>
      <c r="B46" s="98">
        <v>9000699450</v>
      </c>
      <c r="C46" s="98" t="s">
        <v>25</v>
      </c>
      <c r="D46" s="142"/>
      <c r="E46" s="107">
        <v>5</v>
      </c>
      <c r="F46" s="100">
        <v>199</v>
      </c>
      <c r="G46" s="100">
        <v>21.25</v>
      </c>
      <c r="H46" s="100">
        <v>22.434200000000001</v>
      </c>
      <c r="I46" s="108">
        <v>6.7699999999999996E-2</v>
      </c>
    </row>
    <row r="47" spans="1:9" ht="27" customHeight="1">
      <c r="A47" s="110"/>
      <c r="B47" s="98">
        <v>9000699450</v>
      </c>
      <c r="C47" s="98" t="s">
        <v>25</v>
      </c>
      <c r="D47" s="142"/>
      <c r="E47" s="107">
        <v>190</v>
      </c>
      <c r="F47" s="100">
        <v>10009.4</v>
      </c>
      <c r="G47" s="100">
        <v>824</v>
      </c>
      <c r="H47" s="100">
        <v>869</v>
      </c>
      <c r="I47" s="108">
        <v>2.5739999999999998</v>
      </c>
    </row>
    <row r="48" spans="1:9" ht="27" customHeight="1">
      <c r="A48" s="110"/>
      <c r="B48" s="98">
        <v>9000699450</v>
      </c>
      <c r="C48" s="98" t="s">
        <v>25</v>
      </c>
      <c r="D48" s="142"/>
      <c r="E48" s="107">
        <v>195</v>
      </c>
      <c r="F48" s="100">
        <v>10072.6</v>
      </c>
      <c r="G48" s="100">
        <v>821</v>
      </c>
      <c r="H48" s="100">
        <v>866</v>
      </c>
      <c r="I48" s="108">
        <v>2.5739999999999998</v>
      </c>
    </row>
    <row r="49" spans="1:9" ht="27" customHeight="1">
      <c r="A49" s="110"/>
      <c r="B49" s="98">
        <v>9000699450</v>
      </c>
      <c r="C49" s="98" t="s">
        <v>25</v>
      </c>
      <c r="D49" s="142"/>
      <c r="E49" s="107">
        <v>195</v>
      </c>
      <c r="F49" s="100">
        <v>10117.1</v>
      </c>
      <c r="G49" s="100">
        <v>825.5</v>
      </c>
      <c r="H49" s="100">
        <v>870.5</v>
      </c>
      <c r="I49" s="108">
        <v>2.4948000000000001</v>
      </c>
    </row>
    <row r="50" spans="1:9" ht="27" customHeight="1">
      <c r="A50" s="110"/>
      <c r="B50" s="98">
        <v>9000699450</v>
      </c>
      <c r="C50" s="98" t="s">
        <v>25</v>
      </c>
      <c r="D50" s="142"/>
      <c r="E50" s="107">
        <v>89</v>
      </c>
      <c r="F50" s="100">
        <v>4707.3999999999996</v>
      </c>
      <c r="G50" s="100">
        <v>376.5385</v>
      </c>
      <c r="H50" s="100">
        <v>415.04809999999998</v>
      </c>
      <c r="I50" s="108">
        <v>1.4572000000000001</v>
      </c>
    </row>
    <row r="51" spans="1:9" ht="27" customHeight="1">
      <c r="A51" s="110"/>
      <c r="B51" s="98">
        <v>9000699450</v>
      </c>
      <c r="C51" s="98" t="s">
        <v>25</v>
      </c>
      <c r="D51" s="142"/>
      <c r="E51" s="107">
        <v>8</v>
      </c>
      <c r="F51" s="100">
        <v>322.8</v>
      </c>
      <c r="G51" s="100">
        <v>33.846200000000003</v>
      </c>
      <c r="H51" s="100">
        <v>37.307699999999997</v>
      </c>
      <c r="I51" s="108">
        <v>0.13100000000000001</v>
      </c>
    </row>
    <row r="52" spans="1:9" ht="27" customHeight="1">
      <c r="A52" s="110"/>
      <c r="B52" s="98">
        <v>9000699450</v>
      </c>
      <c r="C52" s="98" t="s">
        <v>25</v>
      </c>
      <c r="D52" s="143"/>
      <c r="E52" s="107">
        <v>7</v>
      </c>
      <c r="F52" s="100">
        <v>367.3</v>
      </c>
      <c r="G52" s="100">
        <v>29.615400000000001</v>
      </c>
      <c r="H52" s="100">
        <v>32.644199999999998</v>
      </c>
      <c r="I52" s="108">
        <v>0.11459999999999999</v>
      </c>
    </row>
    <row r="53" spans="1:9" ht="27" customHeight="1">
      <c r="A53" s="109"/>
      <c r="B53" s="146" t="s">
        <v>96</v>
      </c>
      <c r="C53" s="147"/>
      <c r="D53" s="99"/>
      <c r="E53" s="107"/>
      <c r="F53" s="100"/>
      <c r="G53" s="100"/>
      <c r="H53" s="100"/>
      <c r="I53" s="108"/>
    </row>
    <row r="54" spans="1:9" s="1" customFormat="1" ht="27" customHeight="1">
      <c r="A54" s="104"/>
      <c r="B54" s="96" t="s">
        <v>27</v>
      </c>
      <c r="C54" s="96" t="s">
        <v>97</v>
      </c>
      <c r="D54" s="94"/>
      <c r="E54" s="111">
        <f>SUM(E23:E52)</f>
        <v>3581</v>
      </c>
      <c r="F54" s="105">
        <f>SUM(F23:F52)</f>
        <v>185017.79999999996</v>
      </c>
      <c r="G54" s="105">
        <f>SUM(G23:G52)</f>
        <v>14811.500100000001</v>
      </c>
      <c r="H54" s="105">
        <f>SUM(H23:H52)</f>
        <v>15711.5</v>
      </c>
      <c r="I54" s="112">
        <f>SUM(I23:I52)</f>
        <v>48.113999999999997</v>
      </c>
    </row>
    <row r="55" spans="1:9" ht="42" customHeight="1">
      <c r="A55" s="129"/>
      <c r="B55" s="145"/>
      <c r="C55" s="129"/>
      <c r="D55" s="129"/>
      <c r="E55" s="130"/>
      <c r="F55" s="129"/>
      <c r="G55" s="130"/>
      <c r="H55" s="130"/>
      <c r="I55" s="130"/>
    </row>
    <row r="56" spans="1:9" ht="27" customHeight="1">
      <c r="A56" s="144" t="s">
        <v>89</v>
      </c>
      <c r="B56" s="144" t="s">
        <v>65</v>
      </c>
      <c r="C56" s="144" t="s">
        <v>66</v>
      </c>
      <c r="D56" s="144" t="s">
        <v>67</v>
      </c>
      <c r="E56" s="144" t="s">
        <v>90</v>
      </c>
      <c r="F56" s="147"/>
      <c r="G56" s="144" t="s">
        <v>91</v>
      </c>
      <c r="H56" s="144" t="s">
        <v>92</v>
      </c>
      <c r="I56" s="144" t="s">
        <v>93</v>
      </c>
    </row>
    <row r="57" spans="1:9" ht="27" customHeight="1">
      <c r="A57" s="143"/>
      <c r="B57" s="143"/>
      <c r="C57" s="143"/>
      <c r="D57" s="143"/>
      <c r="E57" s="96" t="s">
        <v>94</v>
      </c>
      <c r="F57" s="96" t="s">
        <v>95</v>
      </c>
      <c r="G57" s="143"/>
      <c r="H57" s="143"/>
      <c r="I57" s="143"/>
    </row>
    <row r="58" spans="1:9" ht="27" customHeight="1">
      <c r="A58" s="106" t="s">
        <v>71</v>
      </c>
      <c r="B58" s="98">
        <v>9000701604</v>
      </c>
      <c r="C58" s="98" t="s">
        <v>25</v>
      </c>
      <c r="D58" s="141" t="s">
        <v>72</v>
      </c>
      <c r="E58" s="107">
        <v>195</v>
      </c>
      <c r="F58" s="100">
        <v>10187.1</v>
      </c>
      <c r="G58" s="100">
        <v>842.5</v>
      </c>
      <c r="H58" s="100">
        <v>887.5</v>
      </c>
      <c r="I58" s="108">
        <v>2.6532</v>
      </c>
    </row>
    <row r="59" spans="1:9" ht="27" customHeight="1">
      <c r="A59" s="109" t="s">
        <v>73</v>
      </c>
      <c r="B59" s="98">
        <v>9000701604</v>
      </c>
      <c r="C59" s="98" t="s">
        <v>25</v>
      </c>
      <c r="D59" s="142"/>
      <c r="E59" s="107">
        <v>195</v>
      </c>
      <c r="F59" s="100">
        <v>10219.200000000001</v>
      </c>
      <c r="G59" s="100">
        <v>846</v>
      </c>
      <c r="H59" s="100">
        <v>891</v>
      </c>
      <c r="I59" s="108">
        <v>2.4948000000000001</v>
      </c>
    </row>
    <row r="60" spans="1:9" ht="27" customHeight="1">
      <c r="A60" s="109" t="s">
        <v>74</v>
      </c>
      <c r="B60" s="98">
        <v>9000701604</v>
      </c>
      <c r="C60" s="98" t="s">
        <v>25</v>
      </c>
      <c r="D60" s="142"/>
      <c r="E60" s="107">
        <v>207</v>
      </c>
      <c r="F60" s="100">
        <v>10773.3</v>
      </c>
      <c r="G60" s="100">
        <v>883.76710000000003</v>
      </c>
      <c r="H60" s="100">
        <v>926.30139999999994</v>
      </c>
      <c r="I60" s="108">
        <v>2.8447</v>
      </c>
    </row>
    <row r="61" spans="1:9" ht="27" customHeight="1">
      <c r="A61" s="110"/>
      <c r="B61" s="98">
        <v>9000701604</v>
      </c>
      <c r="C61" s="98" t="s">
        <v>25</v>
      </c>
      <c r="D61" s="142"/>
      <c r="E61" s="107">
        <v>12</v>
      </c>
      <c r="F61" s="100">
        <v>479.1</v>
      </c>
      <c r="G61" s="100">
        <v>51.232900000000001</v>
      </c>
      <c r="H61" s="100">
        <v>53.698599999999999</v>
      </c>
      <c r="I61" s="108">
        <v>0.16489999999999999</v>
      </c>
    </row>
    <row r="62" spans="1:9" ht="27" customHeight="1">
      <c r="A62" s="110"/>
      <c r="B62" s="98">
        <v>9000701604</v>
      </c>
      <c r="C62" s="98" t="s">
        <v>25</v>
      </c>
      <c r="D62" s="142"/>
      <c r="E62" s="107">
        <v>195</v>
      </c>
      <c r="F62" s="100">
        <v>10215.799999999999</v>
      </c>
      <c r="G62" s="100">
        <v>840</v>
      </c>
      <c r="H62" s="100">
        <v>885</v>
      </c>
      <c r="I62" s="108">
        <v>2.6135999999999999</v>
      </c>
    </row>
    <row r="63" spans="1:9" ht="27" customHeight="1">
      <c r="A63" s="110"/>
      <c r="B63" s="98">
        <v>9000701604</v>
      </c>
      <c r="C63" s="98" t="s">
        <v>25</v>
      </c>
      <c r="D63" s="142"/>
      <c r="E63" s="107">
        <v>195</v>
      </c>
      <c r="F63" s="100">
        <v>10237.5</v>
      </c>
      <c r="G63" s="100">
        <v>863.5</v>
      </c>
      <c r="H63" s="100">
        <v>908.5</v>
      </c>
      <c r="I63" s="108">
        <v>2.6928000000000001</v>
      </c>
    </row>
    <row r="64" spans="1:9" ht="27" customHeight="1">
      <c r="A64" s="110"/>
      <c r="B64" s="98">
        <v>9000701604</v>
      </c>
      <c r="C64" s="98" t="s">
        <v>25</v>
      </c>
      <c r="D64" s="142"/>
      <c r="E64" s="107">
        <v>195</v>
      </c>
      <c r="F64" s="100">
        <v>10196.1</v>
      </c>
      <c r="G64" s="100">
        <v>849</v>
      </c>
      <c r="H64" s="100">
        <v>894</v>
      </c>
      <c r="I64" s="108">
        <v>2.6135999999999999</v>
      </c>
    </row>
    <row r="65" spans="1:9" ht="27" customHeight="1">
      <c r="A65" s="110"/>
      <c r="B65" s="98">
        <v>9000701604</v>
      </c>
      <c r="C65" s="98" t="s">
        <v>25</v>
      </c>
      <c r="D65" s="142"/>
      <c r="E65" s="107">
        <v>175</v>
      </c>
      <c r="F65" s="100">
        <v>9097.6</v>
      </c>
      <c r="G65" s="100">
        <v>739.44299999999998</v>
      </c>
      <c r="H65" s="100">
        <v>780.24609999999996</v>
      </c>
      <c r="I65" s="108">
        <v>2.3338999999999999</v>
      </c>
    </row>
    <row r="66" spans="1:9" ht="27" customHeight="1">
      <c r="A66" s="110"/>
      <c r="B66" s="98">
        <v>9000701604</v>
      </c>
      <c r="C66" s="98" t="s">
        <v>25</v>
      </c>
      <c r="D66" s="142"/>
      <c r="E66" s="107">
        <v>18</v>
      </c>
      <c r="F66" s="100">
        <v>726</v>
      </c>
      <c r="G66" s="100">
        <v>76.057000000000002</v>
      </c>
      <c r="H66" s="100">
        <v>80.253900000000002</v>
      </c>
      <c r="I66" s="108">
        <v>0.24010000000000001</v>
      </c>
    </row>
    <row r="67" spans="1:9" ht="27" customHeight="1">
      <c r="A67" s="110"/>
      <c r="B67" s="98">
        <v>9000701604</v>
      </c>
      <c r="C67" s="98" t="s">
        <v>25</v>
      </c>
      <c r="D67" s="142"/>
      <c r="E67" s="107">
        <v>195</v>
      </c>
      <c r="F67" s="100">
        <v>10110.4</v>
      </c>
      <c r="G67" s="100">
        <v>840</v>
      </c>
      <c r="H67" s="100">
        <v>885</v>
      </c>
      <c r="I67" s="108">
        <v>2.5739999999999998</v>
      </c>
    </row>
    <row r="68" spans="1:9" ht="27" customHeight="1">
      <c r="A68" s="110"/>
      <c r="B68" s="98">
        <v>9000701604</v>
      </c>
      <c r="C68" s="98" t="s">
        <v>25</v>
      </c>
      <c r="D68" s="142"/>
      <c r="E68" s="107">
        <v>195</v>
      </c>
      <c r="F68" s="100">
        <v>10165.700000000001</v>
      </c>
      <c r="G68" s="100">
        <v>844.5</v>
      </c>
      <c r="H68" s="100">
        <v>889.5</v>
      </c>
      <c r="I68" s="108">
        <v>2.7719999999999998</v>
      </c>
    </row>
    <row r="69" spans="1:9" ht="27" customHeight="1">
      <c r="A69" s="110"/>
      <c r="B69" s="98">
        <v>9000701604</v>
      </c>
      <c r="C69" s="98" t="s">
        <v>25</v>
      </c>
      <c r="D69" s="142"/>
      <c r="E69" s="107">
        <v>195</v>
      </c>
      <c r="F69" s="100">
        <v>10222.1</v>
      </c>
      <c r="G69" s="100">
        <v>843</v>
      </c>
      <c r="H69" s="100">
        <v>888</v>
      </c>
      <c r="I69" s="108">
        <v>2.6135999999999999</v>
      </c>
    </row>
    <row r="70" spans="1:9" ht="27" customHeight="1">
      <c r="A70" s="110"/>
      <c r="B70" s="98">
        <v>9000678672</v>
      </c>
      <c r="C70" s="98" t="s">
        <v>26</v>
      </c>
      <c r="D70" s="142"/>
      <c r="E70" s="107">
        <v>106</v>
      </c>
      <c r="F70" s="100">
        <v>5345</v>
      </c>
      <c r="G70" s="100">
        <v>381.21100000000001</v>
      </c>
      <c r="H70" s="100">
        <v>424.97250000000003</v>
      </c>
      <c r="I70" s="108">
        <v>2.0794999999999999</v>
      </c>
    </row>
    <row r="71" spans="1:9" ht="27" customHeight="1">
      <c r="A71" s="110"/>
      <c r="B71" s="98">
        <v>9000678672</v>
      </c>
      <c r="C71" s="98" t="s">
        <v>26</v>
      </c>
      <c r="D71" s="143"/>
      <c r="E71" s="107">
        <v>3</v>
      </c>
      <c r="F71" s="100">
        <v>121</v>
      </c>
      <c r="G71" s="100">
        <v>10.789</v>
      </c>
      <c r="H71" s="100">
        <v>12.0275</v>
      </c>
      <c r="I71" s="108">
        <v>5.8900000000000001E-2</v>
      </c>
    </row>
    <row r="72" spans="1:9" ht="27" customHeight="1">
      <c r="A72" s="109"/>
      <c r="B72" s="146" t="s">
        <v>96</v>
      </c>
      <c r="C72" s="147"/>
      <c r="D72" s="99"/>
      <c r="E72" s="107"/>
      <c r="F72" s="100"/>
      <c r="G72" s="100"/>
      <c r="H72" s="100"/>
      <c r="I72" s="108"/>
    </row>
    <row r="73" spans="1:9" ht="27" customHeight="1">
      <c r="A73" s="104"/>
      <c r="B73" s="96" t="s">
        <v>27</v>
      </c>
      <c r="C73" s="96" t="s">
        <v>98</v>
      </c>
      <c r="D73" s="94"/>
      <c r="E73" s="111">
        <f>SUM(E58:E71)</f>
        <v>2081</v>
      </c>
      <c r="F73" s="105">
        <f>SUM(F58:F71)</f>
        <v>108095.9</v>
      </c>
      <c r="G73" s="105">
        <f>SUM(G58:G71)</f>
        <v>8911</v>
      </c>
      <c r="H73" s="105">
        <f>SUM(H58:H71)</f>
        <v>9406</v>
      </c>
      <c r="I73" s="112">
        <f>SUM(I58:I71)</f>
        <v>28.749599999999997</v>
      </c>
    </row>
    <row r="74" spans="1:9" ht="27" customHeight="1">
      <c r="A74" s="113"/>
      <c r="B74" s="114" t="s">
        <v>27</v>
      </c>
      <c r="C74" s="114" t="s">
        <v>75</v>
      </c>
      <c r="D74" s="114"/>
      <c r="E74" s="115">
        <f>SUM(E23:E52,E58:E71)</f>
        <v>5662</v>
      </c>
      <c r="F74" s="116">
        <f>SUM(F23:F52,F58:F71)</f>
        <v>293113.69999999995</v>
      </c>
      <c r="G74" s="116">
        <f>SUM(G23:G52,G58:G71)</f>
        <v>23722.500100000001</v>
      </c>
      <c r="H74" s="116">
        <f>SUM(H23:H52,H58:H71)</f>
        <v>25117.5</v>
      </c>
      <c r="I74" s="117">
        <f>SUM(I23:I52,I58:I71)</f>
        <v>76.863599999999991</v>
      </c>
    </row>
    <row r="75" spans="1:9" ht="21" customHeight="1"/>
    <row r="76" spans="1:9" ht="21" customHeight="1">
      <c r="A76" s="20"/>
      <c r="B76" s="65"/>
    </row>
    <row r="77" spans="1:9" ht="21" customHeight="1">
      <c r="A77" s="13" t="s">
        <v>76</v>
      </c>
      <c r="B77" s="13"/>
      <c r="C77" s="13"/>
      <c r="D77" s="23"/>
      <c r="E77" s="27"/>
      <c r="F77" s="3"/>
      <c r="G77" s="3"/>
      <c r="H77" s="3"/>
    </row>
    <row r="78" spans="1:9" ht="65.25" customHeight="1">
      <c r="A78" s="28" t="s">
        <v>77</v>
      </c>
      <c r="B78" s="148" t="s">
        <v>78</v>
      </c>
      <c r="C78" s="129"/>
      <c r="D78" s="129"/>
      <c r="E78" s="31"/>
      <c r="F78" s="31"/>
      <c r="G78" s="31"/>
      <c r="H78" s="3"/>
    </row>
    <row r="79" spans="1:9" ht="51.75" customHeight="1">
      <c r="A79" s="148" t="s">
        <v>99</v>
      </c>
      <c r="B79" s="145"/>
      <c r="C79" s="129"/>
      <c r="D79" s="129"/>
      <c r="E79" s="31"/>
      <c r="F79" s="31"/>
      <c r="G79" s="31"/>
      <c r="H79" s="31"/>
    </row>
    <row r="80" spans="1:9">
      <c r="A80" s="70" t="s">
        <v>80</v>
      </c>
      <c r="B80" s="70"/>
      <c r="C80" s="70"/>
      <c r="D80" s="70"/>
      <c r="E80" s="16"/>
      <c r="F80" s="16"/>
      <c r="G80" s="16"/>
      <c r="H80" s="16"/>
    </row>
    <row r="81" spans="1:9">
      <c r="A81" s="70" t="s">
        <v>81</v>
      </c>
      <c r="B81" s="70"/>
      <c r="C81" s="70"/>
      <c r="D81" s="70"/>
      <c r="E81" s="16"/>
      <c r="F81" s="16"/>
      <c r="G81" s="16"/>
      <c r="H81" s="16"/>
    </row>
    <row r="82" spans="1:9">
      <c r="A82" s="82"/>
      <c r="B82" s="83"/>
      <c r="C82" s="82"/>
      <c r="D82" s="82"/>
      <c r="E82" s="84"/>
      <c r="F82" s="3" t="s">
        <v>43</v>
      </c>
      <c r="G82" s="3"/>
      <c r="H82" s="84"/>
    </row>
    <row r="90" spans="1:9" ht="15" customHeight="1"/>
    <row r="95" spans="1:9" ht="16.5">
      <c r="A95" s="71"/>
      <c r="B95" s="67"/>
      <c r="C95" s="52"/>
      <c r="D95" s="53"/>
      <c r="E95" s="54"/>
      <c r="F95" s="55"/>
      <c r="G95" s="55"/>
      <c r="H95" s="55"/>
      <c r="I95" s="55"/>
    </row>
    <row r="96" spans="1:9" ht="16.5">
      <c r="A96" s="21"/>
      <c r="B96" s="67"/>
      <c r="C96" s="52"/>
      <c r="D96" s="53"/>
      <c r="E96" s="54"/>
      <c r="F96" s="55"/>
      <c r="G96" s="55"/>
      <c r="H96" s="55"/>
      <c r="I96" s="55"/>
    </row>
    <row r="97" spans="1:9" ht="16.5">
      <c r="A97" s="21"/>
      <c r="B97" s="67"/>
      <c r="C97" s="52"/>
      <c r="D97" s="53"/>
      <c r="E97" s="54"/>
      <c r="F97" s="55"/>
      <c r="G97" s="55"/>
      <c r="H97" s="55"/>
      <c r="I97" s="55"/>
    </row>
    <row r="98" spans="1:9" ht="115.7" customHeight="1">
      <c r="A98" s="21"/>
      <c r="B98" s="67"/>
      <c r="C98" s="52"/>
      <c r="D98" s="53"/>
      <c r="E98" s="54"/>
      <c r="F98" s="55"/>
      <c r="G98" s="55"/>
      <c r="H98" s="55"/>
      <c r="I98" s="55"/>
    </row>
    <row r="99" spans="1:9" ht="113.65" customHeight="1">
      <c r="A99" s="21"/>
      <c r="B99" s="67"/>
      <c r="C99" s="52"/>
      <c r="D99" s="53"/>
      <c r="E99" s="54"/>
      <c r="F99" s="55"/>
      <c r="G99" s="55"/>
      <c r="H99" s="55"/>
      <c r="I99" s="55"/>
    </row>
    <row r="100" spans="1:9" ht="16.5">
      <c r="A100" s="21"/>
      <c r="B100" s="67"/>
      <c r="C100" s="52"/>
      <c r="D100" s="53"/>
      <c r="E100" s="54"/>
      <c r="F100" s="55"/>
      <c r="G100" s="55"/>
      <c r="H100" s="55"/>
      <c r="I100" s="55"/>
    </row>
    <row r="101" spans="1:9" ht="16.5">
      <c r="A101" s="21"/>
      <c r="B101" s="67"/>
      <c r="C101" s="52"/>
      <c r="D101" s="53"/>
      <c r="E101" s="54"/>
      <c r="F101" s="55"/>
      <c r="G101" s="55"/>
      <c r="H101" s="55"/>
      <c r="I101" s="55"/>
    </row>
    <row r="102" spans="1:9" ht="16.5">
      <c r="A102" s="21"/>
      <c r="B102" s="67"/>
      <c r="C102" s="52"/>
      <c r="D102" s="53"/>
      <c r="E102" s="54"/>
      <c r="F102" s="55"/>
      <c r="G102" s="55"/>
      <c r="H102" s="55"/>
      <c r="I102" s="55"/>
    </row>
    <row r="103" spans="1:9" ht="16.5">
      <c r="A103" s="21"/>
      <c r="B103" s="67"/>
      <c r="C103" s="52"/>
      <c r="D103" s="53"/>
      <c r="E103" s="54"/>
      <c r="F103" s="55"/>
      <c r="G103" s="55"/>
      <c r="H103" s="55"/>
      <c r="I103" s="55"/>
    </row>
    <row r="104" spans="1:9" ht="16.5">
      <c r="A104" s="23"/>
      <c r="B104" s="68"/>
      <c r="C104" s="24"/>
      <c r="D104" s="23"/>
      <c r="E104" s="25"/>
      <c r="F104" s="26"/>
      <c r="G104" s="26"/>
      <c r="H104" s="26"/>
      <c r="I104" s="26"/>
    </row>
    <row r="109" spans="1:9">
      <c r="B109" s="69"/>
    </row>
    <row r="112" spans="1:9">
      <c r="F112" s="3"/>
      <c r="G112" s="3"/>
      <c r="H112" s="3"/>
    </row>
    <row r="113" spans="6:9">
      <c r="F113" s="3"/>
      <c r="G113" s="3"/>
      <c r="H113" s="3"/>
    </row>
    <row r="114" spans="6:9">
      <c r="F114" s="3"/>
      <c r="G114" s="3"/>
      <c r="H114" s="3"/>
      <c r="I114" s="3"/>
    </row>
    <row r="152" spans="9:9">
      <c r="I152" s="3"/>
    </row>
    <row r="153" spans="9:9">
      <c r="I153" s="3"/>
    </row>
    <row r="154" spans="9:9">
      <c r="I154" s="3"/>
    </row>
    <row r="155" spans="9:9">
      <c r="I155" s="16"/>
    </row>
    <row r="156" spans="9:9">
      <c r="I156" s="16"/>
    </row>
    <row r="157" spans="9:9">
      <c r="I157" s="3"/>
    </row>
  </sheetData>
  <mergeCells count="29">
    <mergeCell ref="A79:D79"/>
    <mergeCell ref="C21:C22"/>
    <mergeCell ref="B21:B22"/>
    <mergeCell ref="B53:C53"/>
    <mergeCell ref="A1:I1"/>
    <mergeCell ref="H21:H22"/>
    <mergeCell ref="G21:G22"/>
    <mergeCell ref="A3:I3"/>
    <mergeCell ref="I21:I22"/>
    <mergeCell ref="A55:I55"/>
    <mergeCell ref="D56:D57"/>
    <mergeCell ref="A2:I2"/>
    <mergeCell ref="E21:F21"/>
    <mergeCell ref="B78:D78"/>
    <mergeCell ref="I56:I57"/>
    <mergeCell ref="D58:D71"/>
    <mergeCell ref="B72:C72"/>
    <mergeCell ref="B56:B57"/>
    <mergeCell ref="G56:G57"/>
    <mergeCell ref="E56:F56"/>
    <mergeCell ref="A21:A22"/>
    <mergeCell ref="D23:D52"/>
    <mergeCell ref="D21:D22"/>
    <mergeCell ref="H56:H57"/>
    <mergeCell ref="A4:I4"/>
    <mergeCell ref="A56:A57"/>
    <mergeCell ref="A6:I6"/>
    <mergeCell ref="A5:I5"/>
    <mergeCell ref="C56:C57"/>
  </mergeCells>
  <printOptions horizontalCentered="1"/>
  <pageMargins left="0" right="0" top="0.31458333333333299" bottom="0" header="0" footer="0"/>
  <pageSetup paperSize="9" scale="32" orientation="portrait" r:id="rId1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2023-08-22T01:13:00Z</cp:lastPrinted>
  <dcterms:created xsi:type="dcterms:W3CDTF">2015-06-05T18:17:00Z</dcterms:created>
  <dcterms:modified xsi:type="dcterms:W3CDTF">2025-05-26T08:15:48Z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