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date1904="1"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externalReferences>
    <externalReference xmlns:r="http://schemas.openxmlformats.org/officeDocument/2006/relationships" r:id="rId4"/>
  </externalReferences>
  <definedNames>
    <definedName name="_xlnm.Print_Area" localSheetId="1">'Invoice'!$A$1:$G$35</definedName>
    <definedName name="_xlnm.Print_Area" localSheetId="2">'Packing list'!$A$1:$I$31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[$USD]\ #,##0.00;[$USD]\ \-#,##0.00"/>
    <numFmt numFmtId="166" formatCode="yyyy/mm/dd;@"/>
  </numFmts>
  <fonts count="29">
    <font>
      <name val="Calibri"/>
      <charset val="134"/>
      <sz val="11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Calibri"/>
      <charset val="134"/>
      <color rgb="FF000000"/>
      <sz val="12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00"/>
      <sz val="14"/>
    </font>
    <font>
      <name val="Times New Roman"/>
      <charset val="134"/>
      <color rgb="FFFFFFFF"/>
      <sz val="11"/>
    </font>
    <font>
      <name val="微软雅黑"/>
      <charset val="134"/>
      <color rgb="FF000000"/>
      <sz val="9"/>
    </font>
    <font>
      <name val="微软雅黑"/>
      <charset val="134"/>
      <color rgb="FF000000"/>
      <sz val="8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微软雅黑"/>
      <charset val="134"/>
      <color rgb="FF000000"/>
      <sz val="7"/>
    </font>
    <font>
      <name val="宋体"/>
      <charset val="134"/>
      <color rgb="FF000000"/>
      <sz val="11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0"/>
    </font>
  </fonts>
  <fills count="3">
    <fill>
      <patternFill/>
    </fill>
    <fill>
      <patternFill patternType="gray125"/>
    </fill>
    <fill>
      <patternFill patternType="solid">
        <fgColor rgb="FFBFBFBF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 applyAlignment="1">
      <alignment vertical="center"/>
    </xf>
  </cellStyleXfs>
  <cellXfs count="141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/>
    </xf>
    <xf numFmtId="0" fontId="14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6" fillId="0" borderId="0" applyAlignment="1" pivotButton="0" quotePrefix="0" xfId="0">
      <alignment horizontal="center"/>
    </xf>
    <xf numFmtId="165" fontId="17" fillId="0" borderId="0" applyAlignment="1" pivotButton="0" quotePrefix="0" xfId="0">
      <alignment horizontal="left" vertical="center"/>
    </xf>
    <xf numFmtId="165" fontId="18" fillId="0" borderId="0" applyAlignment="1" pivotButton="0" quotePrefix="0" xfId="0">
      <alignment horizontal="left" vertical="center"/>
    </xf>
    <xf numFmtId="165" fontId="22" fillId="2" borderId="8" applyAlignment="1" pivotButton="0" quotePrefix="0" xfId="0">
      <alignment horizontal="center" vertical="center" wrapText="1"/>
    </xf>
    <xf numFmtId="165" fontId="22" fillId="2" borderId="3" applyAlignment="1" pivotButton="0" quotePrefix="0" xfId="0">
      <alignment horizontal="center" vertical="center"/>
    </xf>
    <xf numFmtId="165" fontId="22" fillId="2" borderId="3" applyAlignment="1" pivotButton="0" quotePrefix="0" xfId="0">
      <alignment horizontal="center" vertical="center" wrapText="1"/>
    </xf>
    <xf numFmtId="165" fontId="22" fillId="2" borderId="16" applyAlignment="1" pivotButton="0" quotePrefix="0" xfId="0">
      <alignment horizontal="center" vertical="center"/>
    </xf>
    <xf numFmtId="165" fontId="18" fillId="0" borderId="11" applyAlignment="1" pivotButton="0" quotePrefix="0" xfId="0">
      <alignment horizontal="left" vertical="top" wrapText="1"/>
    </xf>
    <xf numFmtId="165" fontId="18" fillId="0" borderId="1" applyAlignment="1" pivotButton="0" quotePrefix="0" xfId="0">
      <alignment horizontal="left" vertical="top"/>
    </xf>
    <xf numFmtId="165" fontId="18" fillId="0" borderId="12" applyAlignment="1" pivotButton="0" quotePrefix="0" xfId="0">
      <alignment horizontal="left" vertical="top"/>
    </xf>
    <xf numFmtId="165" fontId="18" fillId="0" borderId="13" applyAlignment="1" pivotButton="0" quotePrefix="0" xfId="0">
      <alignment horizontal="left" vertical="top"/>
    </xf>
    <xf numFmtId="165" fontId="18" fillId="0" borderId="18" applyAlignment="1" pivotButton="0" quotePrefix="0" xfId="0">
      <alignment horizontal="left" vertical="top"/>
    </xf>
    <xf numFmtId="165" fontId="21" fillId="2" borderId="8" applyAlignment="1" pivotButton="0" quotePrefix="0" xfId="0">
      <alignment horizontal="left" vertical="center"/>
    </xf>
    <xf numFmtId="165" fontId="21" fillId="2" borderId="3" applyAlignment="1" pivotButton="0" quotePrefix="0" xfId="0">
      <alignment horizontal="left" vertical="center"/>
    </xf>
    <xf numFmtId="165" fontId="21" fillId="2" borderId="16" applyAlignment="1" pivotButton="0" quotePrefix="0" xfId="0">
      <alignment horizontal="left" vertical="center"/>
    </xf>
    <xf numFmtId="166" fontId="18" fillId="0" borderId="9" applyAlignment="1" pivotButton="0" quotePrefix="0" xfId="0">
      <alignment horizontal="left" vertical="center"/>
    </xf>
    <xf numFmtId="166" fontId="18" fillId="0" borderId="4" applyAlignment="1" pivotButton="0" quotePrefix="0" xfId="0">
      <alignment horizontal="left" vertical="center"/>
    </xf>
    <xf numFmtId="165" fontId="18" fillId="0" borderId="4" applyAlignment="1" pivotButton="0" quotePrefix="0" xfId="0">
      <alignment horizontal="left" vertical="center"/>
    </xf>
    <xf numFmtId="165" fontId="18" fillId="0" borderId="17" applyAlignment="1" pivotButton="0" quotePrefix="0" xfId="0">
      <alignment horizontal="left" vertical="center"/>
    </xf>
    <xf numFmtId="165" fontId="18" fillId="0" borderId="9" applyAlignment="1" pivotButton="0" quotePrefix="0" xfId="0">
      <alignment horizontal="left" vertical="center"/>
    </xf>
    <xf numFmtId="165" fontId="19" fillId="0" borderId="2" applyAlignment="1" pivotButton="0" quotePrefix="0" xfId="0">
      <alignment horizontal="center" vertical="center"/>
    </xf>
    <xf numFmtId="165" fontId="19" fillId="0" borderId="14" applyAlignment="1" pivotButton="0" quotePrefix="0" xfId="0">
      <alignment horizontal="center" vertical="center"/>
    </xf>
    <xf numFmtId="165" fontId="20" fillId="0" borderId="7" applyAlignment="1" pivotButton="0" quotePrefix="0" xfId="0">
      <alignment horizontal="center" vertical="center"/>
    </xf>
    <xf numFmtId="165" fontId="20" fillId="0" borderId="15" applyAlignment="1" pivotButton="0" quotePrefix="0" xfId="0">
      <alignment horizontal="center" vertical="center"/>
    </xf>
    <xf numFmtId="165" fontId="18" fillId="0" borderId="9" applyAlignment="1" pivotButton="0" quotePrefix="0" xfId="0">
      <alignment horizontal="left" vertical="top" wrapText="1"/>
    </xf>
    <xf numFmtId="165" fontId="18" fillId="0" borderId="4" applyAlignment="1" pivotButton="0" quotePrefix="0" xfId="0">
      <alignment horizontal="left" vertical="top"/>
    </xf>
    <xf numFmtId="165" fontId="18" fillId="0" borderId="10" applyAlignment="1" pivotButton="0" quotePrefix="0" xfId="0">
      <alignment horizontal="left" vertical="top" wrapText="1"/>
    </xf>
    <xf numFmtId="165" fontId="18" fillId="0" borderId="7" applyAlignment="1" pivotButton="0" quotePrefix="0" xfId="0">
      <alignment horizontal="left" vertical="top" wrapText="1"/>
    </xf>
    <xf numFmtId="165" fontId="18" fillId="0" borderId="15" applyAlignment="1" pivotButton="0" quotePrefix="0" xfId="0">
      <alignment horizontal="left" vertical="top" wrapText="1"/>
    </xf>
    <xf numFmtId="165" fontId="17" fillId="0" borderId="5" applyAlignment="1" pivotButton="0" quotePrefix="0" xfId="0">
      <alignment horizontal="left" vertical="top" wrapText="1"/>
    </xf>
    <xf numFmtId="165" fontId="17" fillId="0" borderId="2" applyAlignment="1" pivotButton="0" quotePrefix="0" xfId="0">
      <alignment horizontal="left" vertical="top" wrapText="1"/>
    </xf>
    <xf numFmtId="165" fontId="17" fillId="0" borderId="6" applyAlignment="1" pivotButton="0" quotePrefix="0" xfId="0">
      <alignment horizontal="left" vertical="top" wrapText="1"/>
    </xf>
    <xf numFmtId="165" fontId="17" fillId="0" borderId="7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/>
    </xf>
    <xf numFmtId="165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165" fontId="17" fillId="0" borderId="24" applyAlignment="1" pivotButton="0" quotePrefix="0" xfId="0">
      <alignment horizontal="left" vertical="top" wrapText="1"/>
    </xf>
    <xf numFmtId="0" fontId="0" fillId="0" borderId="2" pivotButton="0" quotePrefix="0" xfId="0"/>
    <xf numFmtId="165" fontId="19" fillId="0" borderId="14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6" pivotButton="0" quotePrefix="0" xfId="0"/>
    <xf numFmtId="0" fontId="0" fillId="0" borderId="7" pivotButton="0" quotePrefix="0" xfId="0"/>
    <xf numFmtId="165" fontId="20" fillId="0" borderId="15" applyAlignment="1" pivotButton="0" quotePrefix="0" xfId="0">
      <alignment horizontal="center" vertical="center"/>
    </xf>
    <xf numFmtId="0" fontId="0" fillId="0" borderId="15" pivotButton="0" quotePrefix="0" xfId="0"/>
    <xf numFmtId="165" fontId="18" fillId="0" borderId="0" applyAlignment="1" pivotButton="0" quotePrefix="0" xfId="0">
      <alignment horizontal="left" vertical="center"/>
    </xf>
    <xf numFmtId="165" fontId="21" fillId="2" borderId="8" applyAlignment="1" pivotButton="0" quotePrefix="0" xfId="0">
      <alignment horizontal="left" vertical="center"/>
    </xf>
    <xf numFmtId="0" fontId="0" fillId="0" borderId="20" pivotButton="0" quotePrefix="0" xfId="0"/>
    <xf numFmtId="0" fontId="0" fillId="0" borderId="21" pivotButton="0" quotePrefix="0" xfId="0"/>
    <xf numFmtId="165" fontId="21" fillId="2" borderId="3" applyAlignment="1" pivotButton="0" quotePrefix="0" xfId="0">
      <alignment horizontal="left" vertical="center"/>
    </xf>
    <xf numFmtId="165" fontId="18" fillId="0" borderId="9" applyAlignment="1" pivotButton="0" quotePrefix="0" xfId="0">
      <alignment horizontal="left" vertical="top" wrapText="1"/>
    </xf>
    <xf numFmtId="0" fontId="0" fillId="0" borderId="23" pivotButton="0" quotePrefix="0" xfId="0"/>
    <xf numFmtId="165" fontId="18" fillId="0" borderId="17" applyAlignment="1" pivotButton="0" quotePrefix="0" xfId="0">
      <alignment horizontal="left" vertical="top" wrapText="1"/>
    </xf>
    <xf numFmtId="165" fontId="18" fillId="0" borderId="9" applyAlignment="1" pivotButton="0" quotePrefix="0" xfId="0">
      <alignment horizontal="left" vertical="center"/>
    </xf>
    <xf numFmtId="166" fontId="18" fillId="0" borderId="4" applyAlignment="1" pivotButton="0" quotePrefix="0" xfId="0">
      <alignment horizontal="left" vertical="center"/>
    </xf>
    <xf numFmtId="165" fontId="18" fillId="0" borderId="4" applyAlignment="1" pivotButton="0" quotePrefix="0" xfId="0">
      <alignment horizontal="left" vertical="center"/>
    </xf>
    <xf numFmtId="166" fontId="18" fillId="0" borderId="9" applyAlignment="1" pivotButton="0" quotePrefix="0" xfId="0">
      <alignment horizontal="left" vertical="center"/>
    </xf>
    <xf numFmtId="0" fontId="27" fillId="0" borderId="28" applyAlignment="1" pivotButton="0" quotePrefix="0" xfId="0">
      <alignment horizontal="center" vertical="center" wrapText="1"/>
    </xf>
    <xf numFmtId="49" fontId="28" fillId="0" borderId="28" applyAlignment="1" pivotButton="0" quotePrefix="0" xfId="0">
      <alignment horizontal="left" vertical="center" wrapText="1"/>
    </xf>
    <xf numFmtId="0" fontId="28" fillId="0" borderId="28" applyAlignment="1" pivotButton="0" quotePrefix="0" xfId="0">
      <alignment horizontal="center" vertical="center" wrapText="1"/>
    </xf>
    <xf numFmtId="4" fontId="28" fillId="0" borderId="28" applyAlignment="1" pivotButton="0" quotePrefix="0" xfId="0">
      <alignment horizontal="center" vertical="center" wrapText="1"/>
    </xf>
    <xf numFmtId="49" fontId="28" fillId="0" borderId="28" applyAlignment="1" pivotButton="0" quotePrefix="0" xfId="0">
      <alignment horizontal="center" vertical="center" wrapText="1"/>
    </xf>
    <xf numFmtId="0" fontId="27" fillId="0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8" pivotButton="0" quotePrefix="0" xfId="0"/>
    <xf numFmtId="4" fontId="27" fillId="0" borderId="28" applyAlignment="1" pivotButton="0" quotePrefix="0" xfId="0">
      <alignment horizontal="center" vertical="center" wrapText="1"/>
    </xf>
    <xf numFmtId="165" fontId="22" fillId="2" borderId="8" applyAlignment="1" pivotButton="0" quotePrefix="0" xfId="0">
      <alignment horizontal="center" vertical="center" wrapText="1"/>
    </xf>
    <xf numFmtId="165" fontId="22" fillId="2" borderId="3" applyAlignment="1" pivotButton="0" quotePrefix="0" xfId="0">
      <alignment horizontal="center" vertical="center" wrapText="1"/>
    </xf>
    <xf numFmtId="165" fontId="18" fillId="0" borderId="26" applyAlignment="1" pivotButton="0" quotePrefix="0" xfId="0">
      <alignment horizontal="left" vertical="top" wrapText="1"/>
    </xf>
    <xf numFmtId="0" fontId="0" fillId="0" borderId="1" pivotButton="0" quotePrefix="0" xfId="0"/>
    <xf numFmtId="0" fontId="0" fillId="0" borderId="12" pivotButton="0" quotePrefix="0" xfId="0"/>
    <xf numFmtId="165" fontId="18" fillId="0" borderId="27" applyAlignment="1" pivotButton="0" quotePrefix="0" xfId="0">
      <alignment horizontal="left" vertical="top"/>
    </xf>
    <xf numFmtId="0" fontId="0" fillId="0" borderId="18" pivotButton="0" quotePrefix="0" xfId="0"/>
    <xf numFmtId="0" fontId="25" fillId="0" borderId="28" applyAlignment="1" pivotButton="0" quotePrefix="0" xfId="0">
      <alignment horizontal="center" vertical="center" wrapText="1"/>
    </xf>
    <xf numFmtId="49" fontId="26" fillId="0" borderId="29" applyAlignment="1" pivotButton="0" quotePrefix="0" xfId="0">
      <alignment horizontal="center" vertical="top" wrapText="1"/>
    </xf>
    <xf numFmtId="49" fontId="26" fillId="0" borderId="28" applyAlignment="1" pivotButton="0" quotePrefix="0" xfId="0">
      <alignment horizontal="center" vertical="center" wrapText="1"/>
    </xf>
    <xf numFmtId="0" fontId="26" fillId="0" borderId="28" applyAlignment="1" pivotButton="0" quotePrefix="0" xfId="0">
      <alignment horizontal="center" vertical="center" wrapText="1"/>
    </xf>
    <xf numFmtId="4" fontId="26" fillId="0" borderId="28" applyAlignment="1" pivotButton="0" quotePrefix="0" xfId="0">
      <alignment horizontal="center" vertical="center" wrapText="1"/>
    </xf>
    <xf numFmtId="4" fontId="26" fillId="0" borderId="29" applyAlignment="1" pivotButton="0" quotePrefix="0" xfId="0">
      <alignment horizontal="center" vertical="center" wrapText="1"/>
    </xf>
    <xf numFmtId="49" fontId="26" fillId="0" borderId="30" applyAlignment="1" pivotButton="0" quotePrefix="0" xfId="0">
      <alignment horizontal="center" vertical="top" wrapText="1"/>
    </xf>
    <xf numFmtId="0" fontId="0" fillId="0" borderId="30" pivotButton="0" quotePrefix="0" xfId="0"/>
    <xf numFmtId="49" fontId="26" fillId="0" borderId="31" applyAlignment="1" pivotButton="0" quotePrefix="0" xfId="0">
      <alignment horizontal="center" vertical="top" wrapText="1"/>
    </xf>
    <xf numFmtId="0" fontId="0" fillId="0" borderId="31" pivotButton="0" quotePrefix="0" xfId="0"/>
    <xf numFmtId="4" fontId="25" fillId="0" borderId="28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36" pivotButton="0" quotePrefix="0" xfId="0"/>
    <xf numFmtId="0" fontId="26" fillId="0" borderId="29" applyAlignment="1" pivotButton="0" quotePrefix="0" xfId="0">
      <alignment horizontal="left" vertical="top" wrapText="1"/>
    </xf>
    <xf numFmtId="3" fontId="26" fillId="0" borderId="28" applyAlignment="1" pivotButton="0" quotePrefix="0" xfId="0">
      <alignment horizontal="center" vertical="center" wrapText="1"/>
    </xf>
    <xf numFmtId="2" fontId="26" fillId="0" borderId="28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left" vertical="top" wrapText="1"/>
    </xf>
    <xf numFmtId="0" fontId="0" fillId="0" borderId="35" pivotButton="0" quotePrefix="0" xfId="0"/>
    <xf numFmtId="49" fontId="26" fillId="0" borderId="30" applyAlignment="1" pivotButton="0" quotePrefix="0" xfId="0">
      <alignment horizontal="left" vertical="top" wrapText="1"/>
    </xf>
    <xf numFmtId="0" fontId="0" fillId="0" borderId="31" applyAlignment="1" pivotButton="0" quotePrefix="0" xfId="0">
      <alignment horizontal="center" vertical="center" wrapText="1"/>
    </xf>
    <xf numFmtId="3" fontId="25" fillId="0" borderId="28" applyAlignment="1" pivotButton="0" quotePrefix="0" xfId="0">
      <alignment horizontal="center" vertical="center" wrapText="1"/>
    </xf>
    <xf numFmtId="2" fontId="25" fillId="0" borderId="2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Users\LCH\Documents\WeChat%20Files\wxid_payicstguybp22\FileStorage\File\2023-09\&#25253;&#20851;%20TKB23012-23.8.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200"/>
  <sheetViews>
    <sheetView tabSelected="1" workbookViewId="0">
      <selection activeCell="E12" sqref="E12"/>
    </sheetView>
  </sheetViews>
  <sheetFormatPr baseColWidth="8" defaultColWidth="9.140625" defaultRowHeight="18" customHeight="1"/>
  <cols>
    <col width="33" customWidth="1" style="81" min="1" max="7"/>
    <col width="28" customWidth="1" style="82" min="7" max="7"/>
    <col width="27" customWidth="1" style="81" min="8" max="8"/>
    <col width="47" customWidth="1" style="81" min="9" max="10"/>
    <col width="27.28515625" customWidth="1" style="81" min="11" max="11"/>
    <col width="9.140625" customWidth="1" style="81" min="12" max="16384"/>
  </cols>
  <sheetData>
    <row r="1" ht="35.1" customHeight="1" s="82">
      <c r="A1" s="83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84" t="n"/>
      <c r="C1" s="84" t="n"/>
      <c r="D1" s="84" t="n"/>
      <c r="E1" s="84" t="n"/>
      <c r="F1" s="84" t="n"/>
      <c r="G1" s="85" t="inlineStr">
        <is>
          <t>SALES CONTRACT</t>
        </is>
      </c>
      <c r="H1" s="84" t="n"/>
      <c r="I1" s="84" t="n"/>
      <c r="J1" s="86" t="n"/>
    </row>
    <row r="2" ht="35.1" customHeight="1" s="82">
      <c r="A2" s="87" t="n"/>
      <c r="B2" s="88" t="n"/>
      <c r="C2" s="88" t="n"/>
      <c r="D2" s="88" t="n"/>
      <c r="E2" s="88" t="n"/>
      <c r="F2" s="88" t="n"/>
      <c r="G2" s="89" t="inlineStr">
        <is>
          <t>ORIGINAL</t>
        </is>
      </c>
      <c r="H2" s="88" t="n"/>
      <c r="I2" s="88" t="n"/>
      <c r="J2" s="90" t="n"/>
    </row>
    <row r="3" ht="15" customFormat="1" customHeight="1" s="91">
      <c r="A3" s="92" t="inlineStr">
        <is>
          <t>Exporter</t>
        </is>
      </c>
      <c r="B3" s="93" t="n"/>
      <c r="C3" s="93" t="n"/>
      <c r="D3" s="93" t="n"/>
      <c r="E3" s="94" t="n"/>
      <c r="F3" s="95" t="inlineStr">
        <is>
          <t>Importer</t>
        </is>
      </c>
      <c r="G3" s="93" t="n"/>
      <c r="H3" s="93" t="n"/>
      <c r="I3" s="93" t="n"/>
      <c r="J3" s="94" t="n"/>
    </row>
    <row r="4" ht="99.95" customHeight="1" s="82">
      <c r="A4" s="96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88" t="n"/>
      <c r="C4" s="88" t="n"/>
      <c r="D4" s="88" t="n"/>
      <c r="E4" s="97" t="n"/>
      <c r="F4" s="98" t="inlineStr">
        <is>
          <t>TRADE REGISTER NUMBER:3702213621
Key Bay Furniture Co., Ltd
Binh Chanh Quarter, Khanh Binh Ward, 
Tan Uyen City, Binh Duong Province, Vietnam.
CONTACT: Mr. Khang TEL: 0865215784   EMAIL: sales_vn@bjtjfurniture.com</t>
        </is>
      </c>
      <c r="G4" s="88" t="n"/>
      <c r="H4" s="88" t="n"/>
      <c r="I4" s="88" t="n"/>
      <c r="J4" s="90" t="n"/>
    </row>
    <row r="5" ht="14.1" customFormat="1" customHeight="1" s="91">
      <c r="A5" s="92" t="inlineStr">
        <is>
          <t>Sales Contract Number</t>
        </is>
      </c>
      <c r="B5" s="93" t="n"/>
      <c r="C5" s="94" t="n"/>
      <c r="D5" s="95" t="inlineStr">
        <is>
          <t>Date of Issued</t>
        </is>
      </c>
      <c r="E5" s="93" t="n"/>
      <c r="F5" s="94" t="n"/>
      <c r="G5" s="95" t="inlineStr">
        <is>
          <t>Place of Departure</t>
        </is>
      </c>
      <c r="H5" s="93" t="n"/>
      <c r="I5" s="93" t="n"/>
      <c r="J5" s="94" t="n"/>
    </row>
    <row r="6" ht="23.1" customHeight="1" s="82">
      <c r="A6" s="99" t="inlineStr">
        <is>
          <t>KB25010</t>
        </is>
      </c>
      <c r="B6" s="88" t="n"/>
      <c r="C6" s="97" t="n"/>
      <c r="D6" s="100" t="inlineStr">
        <is>
          <t>16/5/2025</t>
        </is>
      </c>
      <c r="E6" s="88" t="n"/>
      <c r="F6" s="97" t="n"/>
      <c r="G6" s="101" t="inlineStr">
        <is>
          <t>BAVET,CAMBOIDA</t>
        </is>
      </c>
      <c r="H6" s="88" t="n"/>
      <c r="I6" s="88" t="n"/>
      <c r="J6" s="97" t="n"/>
    </row>
    <row r="7" ht="14.1" customFormat="1" customHeight="1" s="91">
      <c r="A7" s="92" t="inlineStr">
        <is>
          <t>Place of Delivery</t>
        </is>
      </c>
      <c r="B7" s="93" t="n"/>
      <c r="C7" s="94" t="n"/>
      <c r="D7" s="95" t="inlineStr">
        <is>
          <t>Payment Terms</t>
        </is>
      </c>
      <c r="E7" s="93" t="n"/>
      <c r="F7" s="94" t="n"/>
      <c r="G7" s="95" t="inlineStr">
        <is>
          <t>Incoterms</t>
        </is>
      </c>
      <c r="H7" s="93" t="n"/>
      <c r="I7" s="93" t="n"/>
      <c r="J7" s="94" t="n"/>
    </row>
    <row r="8" ht="23.1" customHeight="1" s="82">
      <c r="A8" s="99" t="inlineStr">
        <is>
          <t>Binh Duong Province, Vietnam.</t>
        </is>
      </c>
      <c r="B8" s="88" t="n"/>
      <c r="C8" s="97" t="n"/>
      <c r="D8" s="101">
        <f>[1]INV!D8</f>
        <v/>
      </c>
      <c r="E8" s="88" t="n"/>
      <c r="F8" s="97" t="n"/>
      <c r="G8" s="101" t="inlineStr">
        <is>
          <t>FOB</t>
        </is>
      </c>
      <c r="H8" s="88" t="n"/>
      <c r="I8" s="88" t="n"/>
      <c r="J8" s="97" t="n"/>
    </row>
    <row r="9" ht="14.1" customFormat="1" customHeight="1" s="91">
      <c r="A9" s="92" t="inlineStr">
        <is>
          <t>Date of Shipment</t>
        </is>
      </c>
      <c r="B9" s="93" t="n"/>
      <c r="C9" s="94" t="n"/>
      <c r="D9" s="95" t="inlineStr">
        <is>
          <t>Original</t>
        </is>
      </c>
      <c r="E9" s="93" t="n"/>
      <c r="F9" s="94" t="n"/>
      <c r="G9" s="95" t="inlineStr">
        <is>
          <t>Mode of Transportation</t>
        </is>
      </c>
      <c r="H9" s="93" t="n"/>
      <c r="I9" s="93" t="n"/>
      <c r="J9" s="94" t="n"/>
    </row>
    <row r="10" ht="23.1" customHeight="1" s="82">
      <c r="A10" s="102">
        <f>D6</f>
        <v/>
      </c>
      <c r="B10" s="88" t="n"/>
      <c r="C10" s="97" t="n"/>
      <c r="D10" s="101" t="inlineStr">
        <is>
          <t>Cambodia</t>
        </is>
      </c>
      <c r="E10" s="88" t="n"/>
      <c r="F10" s="97" t="n"/>
      <c r="G10" s="101" t="inlineStr">
        <is>
          <t>By Truck</t>
        </is>
      </c>
      <c r="H10" s="88" t="n"/>
      <c r="I10" s="88" t="n"/>
      <c r="J10" s="97" t="n"/>
    </row>
    <row r="11" ht="36" customFormat="1" customHeight="1" s="91">
      <c r="A11" s="103" t="inlineStr">
        <is>
          <t>Description Of Goods</t>
        </is>
      </c>
      <c r="B11" s="103" t="n"/>
      <c r="C11" s="103" t="n"/>
      <c r="D11" s="103" t="n"/>
      <c r="E11" s="103" t="n"/>
      <c r="F11" s="103" t="n"/>
      <c r="G11" s="103" t="inlineStr">
        <is>
          <t>Unit Price</t>
        </is>
      </c>
      <c r="H11" s="103" t="inlineStr">
        <is>
          <t>Quantity(SF)</t>
        </is>
      </c>
      <c r="I11" s="103" t="inlineStr">
        <is>
          <t>Amount</t>
        </is>
      </c>
      <c r="J11" s="103" t="n"/>
    </row>
    <row r="12" ht="30" customFormat="1" customHeight="1" s="91">
      <c r="A12" s="104" t="n"/>
      <c r="B12" s="105" t="n"/>
      <c r="C12" s="105" t="n"/>
      <c r="D12" s="105" t="n"/>
      <c r="E12" s="105" t="n"/>
      <c r="F12" s="105" t="n"/>
      <c r="G12" s="106" t="n"/>
      <c r="H12" s="107" t="n">
        <v>123197.8</v>
      </c>
      <c r="I12" s="107" t="n"/>
      <c r="J12" s="105" t="n"/>
    </row>
    <row r="13" ht="36" customFormat="1" customHeight="1" s="91">
      <c r="A13" s="108" t="inlineStr">
        <is>
          <t>0 PALLETS</t>
        </is>
      </c>
      <c r="B13" s="109" t="n"/>
      <c r="C13" s="110" t="n"/>
      <c r="D13" s="110" t="n"/>
      <c r="E13" s="110" t="n"/>
      <c r="F13" s="110" t="n"/>
      <c r="G13" s="110" t="n"/>
      <c r="H13" s="111">
        <f>SUM(H12:H12)</f>
        <v/>
      </c>
      <c r="I13" s="110" t="n"/>
      <c r="J13" s="110" t="n"/>
    </row>
    <row r="14" ht="23.1" customHeight="1" s="82"/>
    <row r="15" ht="14.1" customFormat="1" customHeight="1" s="91"/>
    <row r="16" ht="115.5" customHeight="1" s="82"/>
    <row r="17">
      <c r="A17" s="112" t="inlineStr">
        <is>
          <t>Authorized Signature For EXporter</t>
        </is>
      </c>
      <c r="B17" s="93" t="n"/>
      <c r="C17" s="93" t="n"/>
      <c r="D17" s="93" t="n"/>
      <c r="E17" s="94" t="n"/>
      <c r="F17" s="113" t="inlineStr">
        <is>
          <t>Authorized Signature For Importer</t>
        </is>
      </c>
      <c r="G17" s="93" t="n"/>
      <c r="H17" s="93" t="n"/>
      <c r="I17" s="93" t="n"/>
      <c r="J17" s="94" t="n"/>
    </row>
    <row r="18">
      <c r="A18" s="114" t="n"/>
      <c r="B18" s="115" t="n"/>
      <c r="C18" s="115" t="n"/>
      <c r="D18" s="115" t="n"/>
      <c r="E18" s="116" t="n"/>
      <c r="F18" s="117" t="n"/>
      <c r="G18" s="115" t="n"/>
      <c r="H18" s="115" t="n"/>
      <c r="I18" s="115" t="n"/>
      <c r="J18" s="118" t="n"/>
    </row>
    <row r="200" ht="115.5" customHeight="1" s="82"/>
  </sheetData>
  <mergeCells count="31">
    <mergeCell ref="G7:J7"/>
    <mergeCell ref="A6:C6"/>
    <mergeCell ref="D8:F8"/>
    <mergeCell ref="D5:F5"/>
    <mergeCell ref="F4:J4"/>
    <mergeCell ref="D10:F10"/>
    <mergeCell ref="G6:J6"/>
    <mergeCell ref="G1:J1"/>
    <mergeCell ref="D7:F7"/>
    <mergeCell ref="A10:C10"/>
    <mergeCell ref="G10:J10"/>
    <mergeCell ref="A9:C9"/>
    <mergeCell ref="A13:B13"/>
    <mergeCell ref="F15:J15"/>
    <mergeCell ref="A5:C5"/>
    <mergeCell ref="A3:E3"/>
    <mergeCell ref="G8:J8"/>
    <mergeCell ref="A7:C7"/>
    <mergeCell ref="G5:J5"/>
    <mergeCell ref="A16:E16"/>
    <mergeCell ref="G2:J2"/>
    <mergeCell ref="F16:J16"/>
    <mergeCell ref="G9:J9"/>
    <mergeCell ref="A200:E200"/>
    <mergeCell ref="D6:F6"/>
    <mergeCell ref="A1:F2"/>
    <mergeCell ref="A15:E15"/>
    <mergeCell ref="A4:E4"/>
    <mergeCell ref="A8:C8"/>
    <mergeCell ref="D9:F9"/>
    <mergeCell ref="F3:J3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200"/>
  <sheetViews>
    <sheetView view="pageBreakPreview" topLeftCell="A14" zoomScale="85" zoomScaleNormal="100" workbookViewId="0">
      <selection activeCell="B20" sqref="B20"/>
    </sheetView>
  </sheetViews>
  <sheetFormatPr baseColWidth="8" defaultColWidth="7.140625" defaultRowHeight="15"/>
  <cols>
    <col width="23" customWidth="1" style="79" min="1" max="1"/>
    <col width="28" customWidth="1" style="79" min="2" max="2"/>
    <col width="21" customWidth="1" style="79" min="3" max="3"/>
    <col width="20" customWidth="1" style="79" min="4" max="4"/>
    <col width="18" customWidth="1" style="79" min="5" max="5"/>
    <col width="18" customWidth="1" style="79" min="6" max="6"/>
    <col width="21.5703125" customWidth="1" style="3" min="7" max="7"/>
    <col width="5" customWidth="1" style="79" min="8" max="8"/>
    <col width="15.5703125" customWidth="1" style="79" min="9" max="9"/>
    <col width="15.85546875" customWidth="1" style="79" min="10" max="11"/>
    <col width="17.140625" customWidth="1" style="79" min="12" max="12"/>
    <col width="7.140625" customWidth="1" style="79" min="13" max="16384"/>
  </cols>
  <sheetData>
    <row r="1" ht="38.25" customHeight="1" s="82">
      <c r="A1" s="75" t="inlineStr">
        <is>
          <t>CALIFOR UPHOLSTERY MATERIALS CO., LTD.</t>
        </is>
      </c>
    </row>
    <row r="2" ht="24" customHeight="1" s="82">
      <c r="A2" s="76" t="inlineStr">
        <is>
          <t xml:space="preserve"> XIN BAVET SEZ, Road No. 316A, Trapeang Bon and  Prey Kokir  Villages, Prey Kokir  Commune, Chantrea District, </t>
        </is>
      </c>
    </row>
    <row r="3" ht="17.25" customHeight="1" s="82">
      <c r="A3" s="77" t="inlineStr">
        <is>
          <t>Svay Rieng Province, Kingdom of Cambodia.</t>
        </is>
      </c>
    </row>
    <row r="4" ht="17.25" customHeight="1" s="82">
      <c r="A4" s="77" t="inlineStr">
        <is>
          <t>VAT:L001-901903209</t>
        </is>
      </c>
    </row>
    <row r="5" ht="25.5" customHeight="1" s="82">
      <c r="A5" s="78" t="inlineStr">
        <is>
          <t>Tel: +855   975910636</t>
        </is>
      </c>
      <c r="B5" s="115" t="n"/>
      <c r="C5" s="115" t="n"/>
      <c r="D5" s="115" t="n"/>
      <c r="E5" s="115" t="n"/>
      <c r="F5" s="115" t="n"/>
      <c r="G5" s="115" t="n"/>
    </row>
    <row r="6" ht="83.25" customHeight="1" s="82">
      <c r="A6" s="71" t="inlineStr">
        <is>
          <t>INVOICE</t>
        </is>
      </c>
      <c r="B6" s="84" t="n"/>
      <c r="C6" s="84" t="n"/>
      <c r="D6" s="84" t="n"/>
      <c r="E6" s="84" t="n"/>
      <c r="F6" s="84" t="n"/>
      <c r="G6" s="84" t="n"/>
    </row>
    <row r="7" ht="14.25" customHeight="1" s="82">
      <c r="A7" s="5" t="n"/>
      <c r="B7" s="5" t="n"/>
      <c r="C7" s="5" t="n"/>
      <c r="D7" s="5" t="n"/>
      <c r="E7" s="5" t="n"/>
      <c r="F7" s="6" t="inlineStr">
        <is>
          <t>Ref No.:</t>
        </is>
      </c>
      <c r="G7" s="5">
        <f>'Packing list'!I7</f>
        <v/>
      </c>
    </row>
    <row r="8" ht="30" customHeight="1" s="82">
      <c r="A8" s="33" t="inlineStr">
        <is>
          <t>EXPORTER:</t>
        </is>
      </c>
      <c r="B8" s="8" t="inlineStr">
        <is>
          <t>CALIFOR UPHOLSTERY MATERIALS CO., LTD.</t>
        </is>
      </c>
      <c r="C8" s="10" t="n"/>
      <c r="D8" s="10" t="n"/>
      <c r="E8" s="8" t="n"/>
      <c r="F8" s="9" t="inlineStr">
        <is>
          <t>INVOICE NO :</t>
        </is>
      </c>
      <c r="G8" s="14">
        <f>'Packing list'!I8</f>
        <v/>
      </c>
    </row>
    <row r="9" ht="21" customHeight="1" s="82">
      <c r="A9" s="10" t="n"/>
      <c r="B9" s="10" t="inlineStr">
        <is>
          <t xml:space="preserve">XIN BAVET SEZ, Road No. 316A, Trapeang Bon and Prey Kokir Villages, </t>
        </is>
      </c>
      <c r="C9" s="10" t="n"/>
      <c r="D9" s="10" t="n"/>
      <c r="E9" s="10" t="n"/>
      <c r="F9" s="9" t="inlineStr">
        <is>
          <t>Date:</t>
        </is>
      </c>
      <c r="G9" s="32">
        <f>'Packing list'!I9</f>
        <v/>
      </c>
    </row>
    <row r="10" ht="22.5" customHeight="1" s="82">
      <c r="A10" s="10" t="n"/>
      <c r="B10" s="10" t="inlineStr">
        <is>
          <t xml:space="preserve">Prey Kokir Commune, Chantrea District,Svay Rieng Province, Kingdom of Cambodia </t>
        </is>
      </c>
      <c r="C10" s="10" t="n"/>
      <c r="D10" s="10" t="n"/>
      <c r="E10" s="10" t="n"/>
      <c r="F10" s="12" t="inlineStr">
        <is>
          <t>FOB :</t>
        </is>
      </c>
      <c r="G10" s="16">
        <f>'Packing list'!I10</f>
        <v/>
      </c>
    </row>
    <row r="11" ht="20.25" customHeight="1" s="82">
      <c r="A11" s="10" t="n"/>
      <c r="B11" s="10" t="inlineStr">
        <is>
          <t>Tel: +855   975910636</t>
        </is>
      </c>
      <c r="C11" s="10" t="n"/>
      <c r="D11" s="10" t="n"/>
      <c r="E11" s="10" t="n"/>
      <c r="F11" s="5" t="n"/>
      <c r="G11" s="76" t="n"/>
    </row>
    <row r="12" ht="15.75" customHeight="1" s="82">
      <c r="A12" s="10" t="n"/>
      <c r="B12" s="10" t="n"/>
      <c r="C12" s="10" t="n"/>
      <c r="D12" s="10" t="n"/>
      <c r="E12" s="10" t="n"/>
      <c r="F12" s="5" t="n"/>
      <c r="G12" s="76" t="n"/>
    </row>
    <row r="13" ht="25.5" customHeight="1" s="82">
      <c r="A13" s="10" t="n"/>
      <c r="B13" s="8" t="n"/>
      <c r="C13" s="10" t="n"/>
      <c r="D13" s="10" t="n"/>
      <c r="E13" s="10" t="n"/>
      <c r="F13" s="34" t="n"/>
      <c r="G13" s="19" t="n"/>
    </row>
    <row r="14" ht="25.5" customHeight="1" s="82">
      <c r="A14" s="33" t="inlineStr">
        <is>
          <t>CONSIGNEE :</t>
        </is>
      </c>
      <c r="B14" s="14" t="inlineStr">
        <is>
          <t>Key Bay Furniture Co.,Ltd.</t>
        </is>
      </c>
      <c r="C14" s="16" t="n"/>
      <c r="D14" s="16" t="n"/>
      <c r="E14" s="16" t="n"/>
      <c r="F14" s="15" t="n"/>
    </row>
    <row r="15" ht="25.5" customHeight="1" s="82">
      <c r="A15" s="10" t="n"/>
      <c r="B15" s="16" t="inlineStr">
        <is>
          <t>Binh Chanh Quarter, Khanh Binh Ward,Tan Uyen City, Binh Duong Province, Vietnam.</t>
        </is>
      </c>
      <c r="C15" s="16" t="n"/>
      <c r="D15" s="16" t="n"/>
      <c r="E15" s="16" t="n"/>
      <c r="F15" s="19" t="n"/>
    </row>
    <row r="16" ht="25.5" customHeight="1" s="82">
      <c r="A16" s="10" t="n"/>
      <c r="B16" s="16" t="inlineStr">
        <is>
          <t>CONTACT: Mr. Khang TEL: 0865215784</t>
        </is>
      </c>
      <c r="C16" s="16" t="n"/>
      <c r="D16" s="16" t="n"/>
      <c r="E16" s="16" t="n"/>
      <c r="F16" s="18" t="n"/>
    </row>
    <row r="17" ht="25.5" customHeight="1" s="82">
      <c r="A17" s="10" t="n"/>
      <c r="B17" s="16" t="inlineStr">
        <is>
          <t>EMAIL: sales_vn@bjtjfurniture.com</t>
        </is>
      </c>
      <c r="C17" s="16" t="n"/>
      <c r="D17" s="16" t="n"/>
      <c r="E17" s="16" t="n"/>
      <c r="F17" s="19" t="n"/>
    </row>
    <row r="18" ht="27.75" customHeight="1" s="82">
      <c r="A18" s="20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0" t="n"/>
      <c r="D18" s="10" t="n"/>
      <c r="E18" s="10" t="n"/>
      <c r="F18" s="3" t="n"/>
    </row>
    <row r="19" ht="27.75" customHeight="1" s="82">
      <c r="A19" s="21" t="n"/>
      <c r="B19" s="21" t="n"/>
    </row>
    <row r="20" ht="35" customHeight="1" s="82">
      <c r="A20" s="119" t="inlineStr">
        <is>
          <t>Mark &amp; N°</t>
        </is>
      </c>
      <c r="B20" s="119" t="inlineStr">
        <is>
          <t>P.O N°</t>
        </is>
      </c>
      <c r="C20" s="119" t="inlineStr">
        <is>
          <t>ITEM N°</t>
        </is>
      </c>
      <c r="D20" s="119" t="inlineStr">
        <is>
          <t>Description</t>
        </is>
      </c>
      <c r="E20" s="119" t="inlineStr">
        <is>
          <t>Quantity
(SF)</t>
        </is>
      </c>
      <c r="F20" s="119" t="inlineStr">
        <is>
          <t>Unit Price
(USD)</t>
        </is>
      </c>
      <c r="G20" s="119" t="inlineStr">
        <is>
          <t>Amount(USD)</t>
        </is>
      </c>
    </row>
    <row r="21" ht="35" customHeight="1" s="82">
      <c r="A21" s="120" t="inlineStr">
        <is>
          <t>VENDOR#:</t>
        </is>
      </c>
      <c r="B21" s="121" t="inlineStr">
        <is>
          <t>RB0604/RB3358
SJ0B-317</t>
        </is>
      </c>
      <c r="C21" s="121" t="inlineStr">
        <is>
          <t>1.23.07.0154J/1.23.07.0157J
1.23.07.0220D</t>
        </is>
      </c>
      <c r="D21" s="122" t="inlineStr">
        <is>
          <t>COW LEATHER</t>
        </is>
      </c>
      <c r="E21" s="123" t="n">
        <v>123197.8</v>
      </c>
      <c r="F21" s="123">
        <f>G21/E21</f>
        <v/>
      </c>
      <c r="G21" s="124" t="n">
        <v>175324.095</v>
      </c>
    </row>
    <row r="22" ht="35" customHeight="1" s="82">
      <c r="A22" s="125" t="inlineStr">
        <is>
          <t>Des: COW LEATHER</t>
        </is>
      </c>
      <c r="B22" s="110" t="n"/>
      <c r="C22" s="110" t="n"/>
      <c r="D22" s="110" t="n"/>
      <c r="E22" s="110" t="n"/>
      <c r="F22" s="110" t="n"/>
      <c r="G22" s="126" t="n"/>
    </row>
    <row r="23" ht="35" customHeight="1" s="82">
      <c r="A23" s="127" t="inlineStr">
        <is>
          <t>MADE IN CAMBODIA</t>
        </is>
      </c>
      <c r="B23" s="110" t="n"/>
      <c r="C23" s="110" t="n"/>
      <c r="D23" s="110" t="n"/>
      <c r="E23" s="110" t="n"/>
      <c r="F23" s="110" t="n"/>
      <c r="G23" s="128" t="n"/>
    </row>
    <row r="24" ht="35" customHeight="1" s="82">
      <c r="A24" s="128" t="n"/>
      <c r="B24" s="119" t="inlineStr">
        <is>
          <t xml:space="preserve">TOTAL OF: </t>
        </is>
      </c>
      <c r="C24" s="119" t="inlineStr">
        <is>
          <t>0 PALLETS</t>
        </is>
      </c>
      <c r="D24" s="110" t="n"/>
      <c r="E24" s="129">
        <f>SUM(E21:E23)</f>
        <v/>
      </c>
      <c r="F24" s="110" t="n"/>
      <c r="G24" s="119">
        <f>SUM(G21:G23)</f>
        <v/>
      </c>
    </row>
    <row r="25" ht="61.5" customHeight="1" s="82"/>
    <row r="26" ht="42" customHeight="1" s="82">
      <c r="A26" s="21" t="n"/>
      <c r="B26" s="21" t="n"/>
    </row>
    <row r="27" ht="24.75" customHeight="1" s="82">
      <c r="A27" s="21" t="n"/>
      <c r="B27" s="21" t="n"/>
    </row>
    <row r="28" ht="27" customFormat="1" customHeight="1" s="2">
      <c r="A28" s="35" t="n"/>
      <c r="B28" s="35" t="n"/>
      <c r="C28" s="36" t="n"/>
      <c r="D28" s="36" t="n"/>
      <c r="E28" s="36" t="n"/>
      <c r="F28" s="36" t="n"/>
      <c r="G28" s="19" t="n"/>
    </row>
    <row r="29" ht="42" customHeight="1" s="82">
      <c r="A29" s="72" t="inlineStr">
        <is>
          <t xml:space="preserve">Country of Original Cambodia </t>
        </is>
      </c>
      <c r="D29" s="72" t="n"/>
      <c r="E29" s="5" t="n"/>
      <c r="F29" s="5" t="n"/>
      <c r="G29" s="76" t="n"/>
    </row>
    <row r="30" ht="61.5" customHeight="1" s="82">
      <c r="A30" s="25" t="inlineStr">
        <is>
          <t>Manufacture:</t>
        </is>
      </c>
      <c r="B30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0" s="73" t="n"/>
      <c r="E30" s="73" t="n"/>
      <c r="F30" s="5" t="n"/>
      <c r="G30" s="76" t="n"/>
    </row>
    <row r="31" ht="42" customHeight="1" s="82">
      <c r="A31" s="74" t="inlineStr">
        <is>
          <t>BENEFICIARY BANK：BANK OF CHINA(HONG KONG)LIMITED PHNOM PENH BRANCH
                                                  /BANK OF CHINA PHNOM PENH BRANCH</t>
        </is>
      </c>
      <c r="D31" s="74" t="n"/>
      <c r="E31" s="74" t="n"/>
      <c r="F31" s="74" t="n"/>
      <c r="G31" s="76" t="n"/>
    </row>
    <row r="32" ht="24.75" customHeight="1" s="82">
      <c r="A32" s="70" t="inlineStr">
        <is>
          <t>A/C NO:100001100764430</t>
        </is>
      </c>
    </row>
    <row r="33" ht="27" customHeight="1" s="82">
      <c r="A33" s="70" t="inlineStr">
        <is>
          <t>SWIFT CODE  ：BKCHKHPPXXX</t>
        </is>
      </c>
    </row>
    <row r="34" ht="27.75" customHeight="1" s="82">
      <c r="E34" s="10" t="n"/>
      <c r="F34" s="12" t="inlineStr">
        <is>
          <t>CALIFOR UPHOLSTERY MATERIALS CO., LTD.</t>
        </is>
      </c>
      <c r="G34" s="76" t="n"/>
    </row>
    <row r="35" ht="27.75" customHeight="1" s="82">
      <c r="E35" s="5" t="n"/>
      <c r="F35" s="29" t="inlineStr">
        <is>
          <t>Sign &amp; Stamp</t>
        </is>
      </c>
    </row>
    <row r="36" ht="27.75" customHeight="1" s="82">
      <c r="E36" s="5" t="n"/>
      <c r="F36" s="5" t="n"/>
    </row>
    <row r="37" ht="24.75" customHeight="1" s="82">
      <c r="E37" s="5" t="n"/>
      <c r="F37" s="6" t="inlineStr">
        <is>
          <t>ZENG XUELI</t>
        </is>
      </c>
    </row>
    <row r="38" ht="21" customHeight="1" s="82">
      <c r="E38" s="5" t="n"/>
      <c r="F38" s="37" t="inlineStr">
        <is>
          <t>ZENG XUELI</t>
        </is>
      </c>
      <c r="G38" s="6" t="n"/>
    </row>
    <row r="39" ht="21" customHeight="1" s="82"/>
    <row r="40" ht="21" customHeight="1" s="82"/>
    <row r="41" ht="21" customHeight="1" s="82"/>
    <row r="42" ht="21" customHeight="1" s="82"/>
    <row r="43" ht="21" customHeight="1" s="82"/>
    <row r="44" ht="21" customHeight="1" s="82"/>
    <row r="45" ht="21" customHeight="1" s="82"/>
    <row r="46" ht="25.5" customHeight="1" s="82"/>
    <row r="47" ht="21" customHeight="1" s="82"/>
    <row r="48" ht="21" customHeight="1" s="82"/>
    <row r="49" ht="21" customHeight="1" s="82"/>
    <row r="50" ht="21" customHeight="1" s="82"/>
    <row r="51" ht="21" customHeight="1" s="82"/>
    <row r="52" ht="17.25" customHeight="1" s="82"/>
    <row r="53"/>
    <row r="54"/>
    <row r="55"/>
    <row r="56"/>
    <row r="57"/>
    <row r="58"/>
    <row r="59"/>
    <row r="60"/>
    <row r="61"/>
    <row r="62"/>
    <row r="63"/>
    <row r="64" ht="15" customHeight="1" s="82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4:G4"/>
    <mergeCell ref="A28:G28"/>
    <mergeCell ref="A1:G1"/>
    <mergeCell ref="A26:C26"/>
    <mergeCell ref="A33:G33"/>
    <mergeCell ref="A27:G27"/>
    <mergeCell ref="B25:C25"/>
    <mergeCell ref="A32:G32"/>
    <mergeCell ref="A2:G2"/>
    <mergeCell ref="A29:C29"/>
    <mergeCell ref="A5:G5"/>
    <mergeCell ref="A3:G3"/>
    <mergeCell ref="A6:G6"/>
    <mergeCell ref="B30:C30"/>
    <mergeCell ref="A31:C31"/>
  </mergeCells>
  <conditionalFormatting sqref="J24:J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00"/>
  <sheetViews>
    <sheetView view="pageBreakPreview" topLeftCell="A12" zoomScale="85" zoomScaleNormal="80" workbookViewId="0">
      <selection activeCell="A19" sqref="A19:XFD19"/>
    </sheetView>
  </sheetViews>
  <sheetFormatPr baseColWidth="8" defaultColWidth="7.140625" defaultRowHeight="15"/>
  <cols>
    <col width="24.71" customWidth="1" style="79" min="1" max="1"/>
    <col width="17" customWidth="1" style="79" min="2" max="2"/>
    <col width="23.140625" customWidth="1" style="79" min="3" max="3"/>
    <col width="26" customWidth="1" style="79" min="4" max="4"/>
    <col width="15" customWidth="1" style="79" min="5" max="5"/>
    <col width="15" customWidth="1" style="79" min="6" max="6"/>
    <col width="15" customWidth="1" style="79" min="7" max="7"/>
    <col width="15" customWidth="1" style="79" min="8" max="8"/>
    <col width="15" customWidth="1" style="3" min="9" max="9"/>
    <col width="20.5703125" customWidth="1" style="79" min="10" max="10"/>
    <col width="10" customWidth="1" style="79" min="11" max="11"/>
    <col width="25.140625" customWidth="1" style="79" min="12" max="12"/>
    <col width="15.5703125" customWidth="1" style="79" min="13" max="13"/>
    <col width="10.28515625" customWidth="1" style="79" min="14" max="14"/>
    <col width="7.140625" customWidth="1" style="79" min="15" max="15"/>
    <col width="12.42578125" customWidth="1" style="79" min="16" max="16"/>
    <col width="7.140625" customWidth="1" style="79" min="17" max="16384"/>
  </cols>
  <sheetData>
    <row r="1" ht="38.25" customHeight="1" s="82">
      <c r="A1" s="75" t="inlineStr">
        <is>
          <t>CALIFOR UPHOLSTERY MATERIALS CO., LTD.</t>
        </is>
      </c>
      <c r="J1" s="30" t="n"/>
      <c r="K1" s="30" t="n"/>
    </row>
    <row r="2" ht="24" customHeight="1" s="82">
      <c r="A2" s="76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 s="82">
      <c r="A3" s="77" t="inlineStr">
        <is>
          <t>Svay Rieng Province, Kingdom of Cambodia.</t>
        </is>
      </c>
      <c r="J3" s="70" t="n"/>
      <c r="K3" s="70" t="n"/>
    </row>
    <row r="4" ht="25.5" customHeight="1" s="82">
      <c r="A4" s="80" t="inlineStr">
        <is>
          <t>VAT:L001-901903209</t>
        </is>
      </c>
      <c r="J4" s="70" t="n"/>
      <c r="K4" s="70" t="n"/>
    </row>
    <row r="5" ht="25.5" customHeight="1" s="82">
      <c r="A5" s="78" t="inlineStr">
        <is>
          <t>Tel: +855   975910636</t>
        </is>
      </c>
      <c r="B5" s="115" t="n"/>
      <c r="C5" s="115" t="n"/>
      <c r="D5" s="115" t="n"/>
      <c r="E5" s="115" t="n"/>
      <c r="F5" s="115" t="n"/>
      <c r="G5" s="115" t="n"/>
      <c r="H5" s="115" t="n"/>
      <c r="I5" s="115" t="n"/>
      <c r="J5" s="70" t="n"/>
      <c r="K5" s="70" t="n"/>
    </row>
    <row r="6" ht="54" customHeight="1" s="82">
      <c r="A6" s="71" t="inlineStr">
        <is>
          <t>PACKING LIST</t>
        </is>
      </c>
      <c r="B6" s="84" t="n"/>
      <c r="C6" s="84" t="n"/>
      <c r="D6" s="84" t="n"/>
      <c r="E6" s="84" t="n"/>
      <c r="F6" s="84" t="n"/>
      <c r="G6" s="84" t="n"/>
      <c r="H6" s="84" t="n"/>
      <c r="I6" s="84" t="n"/>
      <c r="J6" s="31" t="n"/>
      <c r="K6" s="31" t="n"/>
    </row>
    <row r="7" ht="14.25" customHeight="1" s="82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No.:</t>
        </is>
      </c>
      <c r="I7" s="5" t="inlineStr">
        <is>
          <t xml:space="preserve">CLF2025-146                   </t>
        </is>
      </c>
    </row>
    <row r="8" ht="30" customHeight="1" s="82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8" t="n"/>
      <c r="H8" s="9" t="inlineStr">
        <is>
          <t>INVOICE NO :</t>
        </is>
      </c>
      <c r="I8" s="14" t="inlineStr">
        <is>
          <t>KB25011</t>
        </is>
      </c>
    </row>
    <row r="9" ht="21" customHeight="1" s="82">
      <c r="A9" s="5" t="n"/>
      <c r="B9" s="10" t="inlineStr">
        <is>
          <t xml:space="preserve">XIN BAVET SEZ, Road No. 316A, Trapeang Bon and Prey Kokir Villages, </t>
        </is>
      </c>
      <c r="C9" s="11" t="n"/>
      <c r="D9" s="11" t="n"/>
      <c r="F9" s="5" t="n"/>
      <c r="G9" s="5" t="n"/>
      <c r="H9" s="9" t="inlineStr">
        <is>
          <t>Date:</t>
        </is>
      </c>
      <c r="I9" s="32" t="n">
        <v>44338</v>
      </c>
    </row>
    <row r="10" ht="22.5" customHeight="1" s="82">
      <c r="A10" s="5" t="n"/>
      <c r="B10" s="10" t="inlineStr">
        <is>
          <t xml:space="preserve">Prey Kokir Commune, Chantrea District,Svay Rieng Province, Kingdom of Cambodia </t>
        </is>
      </c>
      <c r="C10" s="11" t="n"/>
      <c r="D10" s="11" t="n"/>
      <c r="F10" s="5" t="n"/>
      <c r="G10" s="5" t="n"/>
      <c r="H10" s="12" t="inlineStr">
        <is>
          <t>FOB :</t>
        </is>
      </c>
      <c r="I10" s="16" t="inlineStr">
        <is>
          <t>BINH DUONG</t>
        </is>
      </c>
      <c r="J10" s="10" t="n"/>
    </row>
    <row r="11" ht="20.25" customHeight="1" s="82">
      <c r="A11" s="5" t="n"/>
      <c r="B11" s="10" t="inlineStr">
        <is>
          <t>Tel: +855   975910636</t>
        </is>
      </c>
      <c r="C11" s="11" t="n"/>
      <c r="D11" s="11" t="n"/>
      <c r="F11" s="5" t="n"/>
      <c r="G11" s="5" t="n"/>
      <c r="H11" s="5" t="n"/>
      <c r="I11" s="76" t="n"/>
      <c r="J11" s="5" t="n"/>
      <c r="K11" s="5" t="n"/>
    </row>
    <row r="12" ht="15.75" customHeight="1" s="82">
      <c r="A12" s="5" t="n"/>
      <c r="B12" s="10" t="n"/>
      <c r="C12" s="10" t="n"/>
      <c r="D12" s="10" t="n"/>
      <c r="E12" s="5" t="n"/>
      <c r="F12" s="5" t="n"/>
      <c r="G12" s="5" t="n"/>
      <c r="H12" s="5" t="n"/>
      <c r="I12" s="76" t="n"/>
      <c r="J12" s="5" t="n"/>
      <c r="K12" s="5" t="n"/>
    </row>
    <row r="13" ht="25.5" customHeight="1" s="82">
      <c r="A13" s="13" t="inlineStr">
        <is>
          <t>CONSIGNEE :</t>
        </is>
      </c>
      <c r="B13" s="14" t="inlineStr">
        <is>
          <t>Key Bay Furniture Co.,Ltd.</t>
        </is>
      </c>
      <c r="C13" s="15" t="n"/>
      <c r="D13" s="15" t="n"/>
      <c r="E13" s="15" t="n"/>
      <c r="F13" s="15" t="n"/>
      <c r="G13" s="3" t="n"/>
      <c r="I13" s="79" t="n"/>
    </row>
    <row r="14" ht="25.5" customHeight="1" s="82">
      <c r="A14" s="5" t="n"/>
      <c r="B14" s="16" t="inlineStr">
        <is>
          <t>Binh Chanh Quarter, Khanh Binh Ward,Tan Uyen City, Binh Duong Province, Vietnam.</t>
        </is>
      </c>
      <c r="C14" s="17" t="n"/>
      <c r="D14" s="17" t="n"/>
      <c r="E14" s="18" t="n"/>
      <c r="F14" s="19" t="n"/>
      <c r="G14" s="3" t="n"/>
      <c r="I14" s="79" t="n"/>
    </row>
    <row r="15" ht="25.5" customHeight="1" s="82">
      <c r="A15" s="5" t="n"/>
      <c r="B15" s="16" t="inlineStr">
        <is>
          <t>CONTACT: Mr. Khang TEL: 0865215784</t>
        </is>
      </c>
      <c r="C15" s="17" t="n"/>
      <c r="D15" s="17" t="n"/>
      <c r="E15" s="18" t="n"/>
      <c r="F15" s="18" t="n"/>
      <c r="G15" s="3" t="n"/>
      <c r="I15" s="79" t="n"/>
    </row>
    <row r="16" ht="25.5" customHeight="1" s="82">
      <c r="A16" s="5" t="n"/>
      <c r="B16" s="16" t="inlineStr">
        <is>
          <t>EMAIL: sales_vn@bjtjfurniture.com</t>
        </is>
      </c>
      <c r="C16" s="17" t="n"/>
      <c r="D16" s="17" t="n"/>
      <c r="E16" s="18" t="n"/>
      <c r="F16" s="19" t="n"/>
      <c r="G16" s="3" t="n"/>
      <c r="I16" s="79" t="n"/>
    </row>
    <row r="17" ht="27.75" customHeight="1" s="82">
      <c r="A17" s="20" t="inlineStr">
        <is>
          <t xml:space="preserve">SHIP: </t>
        </is>
      </c>
      <c r="B17" s="10" t="inlineStr">
        <is>
          <t>BY TRUCK FROM BAVET, SVAY RIENG, CAMBODIA TO BINH DUONG PROVINCE, VIETNAM.</t>
        </is>
      </c>
      <c r="C17" s="10" t="n"/>
      <c r="D17" s="10" t="n"/>
      <c r="E17" s="10" t="n"/>
      <c r="F17" s="3" t="n"/>
      <c r="G17" s="3" t="n"/>
      <c r="I17" s="79" t="n"/>
    </row>
    <row r="18" ht="27.75" customHeight="1" s="82">
      <c r="A18" s="21" t="n"/>
      <c r="B18" s="21" t="n"/>
    </row>
    <row r="19" ht="27" customHeight="1" s="82">
      <c r="A19" s="119" t="inlineStr">
        <is>
          <t>Mark &amp; Nº</t>
        </is>
      </c>
      <c r="B19" s="119" t="inlineStr">
        <is>
          <t>P.O N°</t>
        </is>
      </c>
      <c r="C19" s="119" t="inlineStr">
        <is>
          <t>ITEM N°</t>
        </is>
      </c>
      <c r="D19" s="119" t="inlineStr">
        <is>
          <t>Description</t>
        </is>
      </c>
      <c r="E19" s="119" t="inlineStr">
        <is>
          <t>Quantity</t>
        </is>
      </c>
      <c r="F19" s="130" t="n"/>
      <c r="G19" s="119" t="inlineStr">
        <is>
          <t>N.W (kgs)</t>
        </is>
      </c>
      <c r="H19" s="119" t="inlineStr">
        <is>
          <t>G.W (kgs)</t>
        </is>
      </c>
      <c r="I19" s="119" t="inlineStr">
        <is>
          <t>CBM</t>
        </is>
      </c>
    </row>
    <row r="20" ht="27" customHeight="1" s="82">
      <c r="A20" s="131" t="n"/>
      <c r="B20" s="131" t="n"/>
      <c r="C20" s="131" t="n"/>
      <c r="D20" s="131" t="n"/>
      <c r="E20" s="119" t="inlineStr">
        <is>
          <t>PCS</t>
        </is>
      </c>
      <c r="F20" s="119" t="inlineStr">
        <is>
          <t>SF</t>
        </is>
      </c>
      <c r="G20" s="131" t="n"/>
      <c r="H20" s="131" t="n"/>
      <c r="I20" s="131" t="n"/>
    </row>
    <row r="21" ht="27" customHeight="1" s="82">
      <c r="A21" s="132" t="inlineStr">
        <is>
          <t>VENDOR#:</t>
        </is>
      </c>
      <c r="B21" s="121" t="inlineStr">
        <is>
          <t>RB0604</t>
        </is>
      </c>
      <c r="C21" s="121" t="inlineStr">
        <is>
          <t>1.23.07.0154J</t>
        </is>
      </c>
      <c r="D21" s="122" t="inlineStr">
        <is>
          <t>COW LEATHER</t>
        </is>
      </c>
      <c r="E21" s="133" t="n">
        <v>220</v>
      </c>
      <c r="F21" s="123" t="n">
        <v>11723.6</v>
      </c>
      <c r="G21" s="123" t="n">
        <v>940.5</v>
      </c>
      <c r="H21" s="123" t="n">
        <v>985.5</v>
      </c>
      <c r="I21" s="134" t="n">
        <v>2.574</v>
      </c>
    </row>
    <row r="22" ht="27" customHeight="1" s="82">
      <c r="A22" s="135" t="inlineStr">
        <is>
          <t>Des: LEATHER</t>
        </is>
      </c>
      <c r="B22" s="121" t="inlineStr">
        <is>
          <t>RB0604</t>
        </is>
      </c>
      <c r="C22" s="121" t="inlineStr">
        <is>
          <t>1.23.07.0154J</t>
        </is>
      </c>
      <c r="D22" s="136" t="n"/>
      <c r="E22" s="133" t="n">
        <v>185</v>
      </c>
      <c r="F22" s="123" t="n">
        <v>10157.8</v>
      </c>
      <c r="G22" s="123" t="n">
        <v>803.5</v>
      </c>
      <c r="H22" s="123" t="n">
        <v>848.5</v>
      </c>
      <c r="I22" s="134" t="n">
        <v>2.4948</v>
      </c>
    </row>
    <row r="23" ht="27" customHeight="1" s="82">
      <c r="A23" s="135" t="inlineStr">
        <is>
          <t>MADE IN CAMBODIA</t>
        </is>
      </c>
      <c r="B23" s="121" t="inlineStr">
        <is>
          <t>RB0604</t>
        </is>
      </c>
      <c r="C23" s="121" t="inlineStr">
        <is>
          <t>1.23.07.0154J</t>
        </is>
      </c>
      <c r="D23" s="136" t="n"/>
      <c r="E23" s="133" t="n">
        <v>185</v>
      </c>
      <c r="F23" s="123" t="n">
        <v>10043.7</v>
      </c>
      <c r="G23" s="123" t="n">
        <v>799.5</v>
      </c>
      <c r="H23" s="123" t="n">
        <v>844.5</v>
      </c>
      <c r="I23" s="134" t="n">
        <v>2.376</v>
      </c>
    </row>
    <row r="24" ht="27" customHeight="1" s="82">
      <c r="A24" s="137" t="n"/>
      <c r="B24" s="121" t="inlineStr">
        <is>
          <t>RB3358</t>
        </is>
      </c>
      <c r="C24" s="121" t="inlineStr">
        <is>
          <t>1.23.07.0157J</t>
        </is>
      </c>
      <c r="D24" s="136" t="n"/>
      <c r="E24" s="133" t="n">
        <v>190</v>
      </c>
      <c r="F24" s="123" t="n">
        <v>11067.7</v>
      </c>
      <c r="G24" s="123" t="n">
        <v>843.5</v>
      </c>
      <c r="H24" s="123" t="n">
        <v>888.5</v>
      </c>
      <c r="I24" s="134" t="n">
        <v>2.97</v>
      </c>
    </row>
    <row r="25" ht="27" customHeight="1" s="82">
      <c r="A25" s="137" t="n"/>
      <c r="B25" s="121" t="inlineStr">
        <is>
          <t>SJ0B-317</t>
        </is>
      </c>
      <c r="C25" s="121" t="inlineStr">
        <is>
          <t>1.23.07.0220D</t>
        </is>
      </c>
      <c r="D25" s="136" t="n"/>
      <c r="E25" s="133" t="n">
        <v>185</v>
      </c>
      <c r="F25" s="123" t="n">
        <v>10308</v>
      </c>
      <c r="G25" s="123" t="n">
        <v>742</v>
      </c>
      <c r="H25" s="123" t="n">
        <v>787</v>
      </c>
      <c r="I25" s="134" t="n">
        <v>2.6532</v>
      </c>
    </row>
    <row r="26" ht="27" customFormat="1" customHeight="1" s="2">
      <c r="A26" s="137" t="n"/>
      <c r="B26" s="121" t="inlineStr">
        <is>
          <t>SJ0B-317</t>
        </is>
      </c>
      <c r="C26" s="121" t="inlineStr">
        <is>
          <t>1.23.07.0220D</t>
        </is>
      </c>
      <c r="D26" s="136" t="n"/>
      <c r="E26" s="133" t="n">
        <v>183</v>
      </c>
      <c r="F26" s="123" t="n">
        <v>10162.2</v>
      </c>
      <c r="G26" s="123" t="n">
        <v>733.5</v>
      </c>
      <c r="H26" s="123" t="n">
        <v>778.5</v>
      </c>
      <c r="I26" s="134" t="n">
        <v>2.5344</v>
      </c>
    </row>
    <row r="27" ht="27" customHeight="1" s="82">
      <c r="A27" s="137" t="n"/>
      <c r="B27" s="121" t="inlineStr">
        <is>
          <t>SJ0B-317</t>
        </is>
      </c>
      <c r="C27" s="121" t="inlineStr">
        <is>
          <t>1.23.07.0220D</t>
        </is>
      </c>
      <c r="D27" s="136" t="n"/>
      <c r="E27" s="133" t="n">
        <v>190</v>
      </c>
      <c r="F27" s="123" t="n">
        <v>10120.6</v>
      </c>
      <c r="G27" s="123" t="n">
        <v>731.5</v>
      </c>
      <c r="H27" s="123" t="n">
        <v>776.5</v>
      </c>
      <c r="I27" s="134" t="n">
        <v>3.0492</v>
      </c>
    </row>
    <row r="28" ht="27" customHeight="1" s="82">
      <c r="A28" s="137" t="n"/>
      <c r="B28" s="121" t="inlineStr">
        <is>
          <t>SJ0B-317</t>
        </is>
      </c>
      <c r="C28" s="121" t="inlineStr">
        <is>
          <t>1.23.07.0220D</t>
        </is>
      </c>
      <c r="D28" s="136" t="n"/>
      <c r="E28" s="133" t="n">
        <v>190</v>
      </c>
      <c r="F28" s="123" t="n">
        <v>10093.7</v>
      </c>
      <c r="G28" s="123" t="n">
        <v>729.5</v>
      </c>
      <c r="H28" s="123" t="n">
        <v>774.5</v>
      </c>
      <c r="I28" s="134" t="n">
        <v>3.0492</v>
      </c>
    </row>
    <row r="29" ht="27" customHeight="1" s="82">
      <c r="A29" s="137" t="n"/>
      <c r="B29" s="121" t="inlineStr">
        <is>
          <t>SJ0B-317</t>
        </is>
      </c>
      <c r="C29" s="121" t="inlineStr">
        <is>
          <t>1.23.07.0220D</t>
        </is>
      </c>
      <c r="D29" s="136" t="n"/>
      <c r="E29" s="133" t="n">
        <v>190</v>
      </c>
      <c r="F29" s="123" t="n">
        <v>10178.8</v>
      </c>
      <c r="G29" s="123" t="n">
        <v>735</v>
      </c>
      <c r="H29" s="123" t="n">
        <v>780</v>
      </c>
      <c r="I29" s="134" t="n">
        <v>3.0492</v>
      </c>
    </row>
    <row r="30" ht="27" customHeight="1" s="82">
      <c r="A30" s="137" t="n"/>
      <c r="B30" s="121" t="inlineStr">
        <is>
          <t>SJ0B-317</t>
        </is>
      </c>
      <c r="C30" s="121" t="inlineStr">
        <is>
          <t>1.23.07.0220D</t>
        </is>
      </c>
      <c r="D30" s="136" t="n"/>
      <c r="E30" s="133" t="n">
        <v>190</v>
      </c>
      <c r="F30" s="123" t="n">
        <v>10150.7</v>
      </c>
      <c r="G30" s="123" t="n">
        <v>733</v>
      </c>
      <c r="H30" s="123" t="n">
        <v>778</v>
      </c>
      <c r="I30" s="134" t="n">
        <v>3.0492</v>
      </c>
    </row>
    <row r="31" ht="27" customHeight="1" s="82">
      <c r="A31" s="137" t="n"/>
      <c r="B31" s="121" t="inlineStr">
        <is>
          <t>SJ0B-317</t>
        </is>
      </c>
      <c r="C31" s="121" t="inlineStr">
        <is>
          <t>1.23.07.0220D</t>
        </is>
      </c>
      <c r="D31" s="136" t="n"/>
      <c r="E31" s="133" t="n">
        <v>190</v>
      </c>
      <c r="F31" s="123" t="n">
        <v>10239.9</v>
      </c>
      <c r="G31" s="123" t="n">
        <v>739</v>
      </c>
      <c r="H31" s="123" t="n">
        <v>784</v>
      </c>
      <c r="I31" s="134" t="n">
        <v>3.0492</v>
      </c>
    </row>
    <row r="32" ht="27" customHeight="1" s="82">
      <c r="A32" s="137" t="n"/>
      <c r="B32" s="121" t="inlineStr">
        <is>
          <t>SJ0B-317</t>
        </is>
      </c>
      <c r="C32" s="121" t="inlineStr">
        <is>
          <t>1.23.07.0220D</t>
        </is>
      </c>
      <c r="D32" s="136" t="n"/>
      <c r="E32" s="133" t="n">
        <v>142</v>
      </c>
      <c r="F32" s="123" t="n">
        <v>7362.9</v>
      </c>
      <c r="G32" s="123" t="n">
        <v>530.0517</v>
      </c>
      <c r="H32" s="123" t="n">
        <v>566.7759</v>
      </c>
      <c r="I32" s="134" t="n">
        <v>2.4884</v>
      </c>
    </row>
    <row r="33" ht="27" customHeight="1" s="82">
      <c r="A33" s="137" t="n"/>
      <c r="B33" s="121" t="inlineStr">
        <is>
          <t>SJ0B-317</t>
        </is>
      </c>
      <c r="C33" s="121" t="inlineStr">
        <is>
          <t>1.23.07.0220D</t>
        </is>
      </c>
      <c r="D33" s="131" t="n"/>
      <c r="E33" s="133" t="n">
        <v>32</v>
      </c>
      <c r="F33" s="123" t="n">
        <v>1588.2</v>
      </c>
      <c r="G33" s="123" t="n">
        <v>119.4483</v>
      </c>
      <c r="H33" s="123" t="n">
        <v>127.7241</v>
      </c>
      <c r="I33" s="134" t="n">
        <v>0.5608</v>
      </c>
    </row>
    <row r="34" ht="27" customHeight="1" s="82">
      <c r="A34" s="135" t="n"/>
      <c r="B34" s="121" t="inlineStr">
        <is>
          <t>LEATHER (HS.CODE: 4107.12.00)</t>
        </is>
      </c>
      <c r="C34" s="130" t="n"/>
      <c r="D34" s="122" t="n"/>
      <c r="E34" s="133" t="n"/>
      <c r="F34" s="123" t="n"/>
      <c r="G34" s="123" t="n"/>
      <c r="H34" s="123" t="n"/>
      <c r="I34" s="134" t="n"/>
    </row>
    <row r="35" ht="27" customHeight="1" s="82">
      <c r="A35" s="138" t="n"/>
      <c r="B35" s="119" t="inlineStr">
        <is>
          <t xml:space="preserve">TOTAL OF: </t>
        </is>
      </c>
      <c r="C35" s="119" t="inlineStr">
        <is>
          <t>0 PALLETS</t>
        </is>
      </c>
      <c r="D35" s="110" t="n"/>
      <c r="E35" s="139">
        <f>SUM(E21:E33)</f>
        <v/>
      </c>
      <c r="F35" s="129">
        <f>SUM(F21:F33)</f>
        <v/>
      </c>
      <c r="G35" s="129">
        <f>SUM(G21:G33)</f>
        <v/>
      </c>
      <c r="H35" s="129">
        <f>SUM(H21:H33)</f>
        <v/>
      </c>
      <c r="I35" s="140">
        <f>SUM(I21:I33)</f>
        <v/>
      </c>
    </row>
    <row r="36" ht="21" customHeight="1" s="82"/>
    <row r="37" ht="21" customHeight="1" s="82">
      <c r="A37" s="21" t="n"/>
      <c r="B37" s="21" t="n"/>
    </row>
    <row r="38" ht="21" customHeight="1" s="82">
      <c r="A38" s="21" t="n"/>
      <c r="B38" s="21" t="n"/>
    </row>
    <row r="39" ht="21" customHeight="1" s="82">
      <c r="A39" s="9" t="n"/>
      <c r="B39" s="9" t="n"/>
      <c r="C39" s="9" t="n"/>
      <c r="D39" s="9" t="n"/>
      <c r="E39" s="22" t="n"/>
      <c r="F39" s="22" t="n"/>
      <c r="G39" s="22" t="n"/>
      <c r="H39" s="22" t="n"/>
      <c r="I39" s="9" t="n"/>
    </row>
    <row r="40" ht="48" customHeight="1" s="82">
      <c r="A40" s="72" t="inlineStr">
        <is>
          <t xml:space="preserve">Country of Original Cambodia </t>
        </is>
      </c>
      <c r="D40" s="24" t="n"/>
      <c r="E40" s="72" t="n"/>
      <c r="F40" s="5" t="n"/>
      <c r="G40" s="5" t="n"/>
      <c r="H40" s="5" t="n"/>
      <c r="I40" s="76" t="n"/>
      <c r="J40" s="5" t="n"/>
      <c r="K40" s="5" t="n"/>
      <c r="L40" s="12" t="n"/>
    </row>
    <row r="41" ht="59.1" customHeight="1" s="82">
      <c r="A41" s="25" t="inlineStr">
        <is>
          <t>Manufacture:</t>
        </is>
      </c>
      <c r="B41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1" s="73" t="n"/>
      <c r="E41" s="73" t="n"/>
      <c r="F41" s="73" t="n"/>
      <c r="G41" s="73" t="n"/>
      <c r="H41" s="5" t="n"/>
      <c r="I41" s="76" t="n"/>
      <c r="J41" s="5" t="n"/>
      <c r="K41" s="5" t="n"/>
      <c r="L41" s="12" t="n"/>
    </row>
    <row r="42" ht="48" customHeight="1" s="82">
      <c r="A42" s="74" t="inlineStr">
        <is>
          <t>BENEFICIARY BANK：BANK OF CHINA(HONG KONG)LIMITED PHNOM PENH BRANCH
                                          /BANK OF CHINA PHNOM PENH BRANCH</t>
        </is>
      </c>
      <c r="D42" s="74" t="n"/>
      <c r="E42" s="74" t="n"/>
      <c r="F42" s="74" t="n"/>
      <c r="G42" s="74" t="n"/>
      <c r="H42" s="74" t="n"/>
      <c r="I42" s="76" t="n"/>
      <c r="J42" s="70" t="n"/>
      <c r="K42" s="70" t="n"/>
      <c r="L42" s="12" t="n"/>
    </row>
    <row r="43" ht="48" customHeight="1" s="82">
      <c r="A43" s="70" t="inlineStr">
        <is>
          <t>A/C NO:100001100764430</t>
        </is>
      </c>
    </row>
    <row r="44" ht="48" customHeight="1" s="82">
      <c r="A44" s="70" t="inlineStr">
        <is>
          <t>SWIFT CODE  ：BKCHKHPPXXX</t>
        </is>
      </c>
    </row>
    <row r="45" ht="21" customHeight="1" s="82">
      <c r="F45" s="5" t="n"/>
      <c r="G45" s="5" t="n"/>
      <c r="H45" s="12" t="inlineStr">
        <is>
          <t>CALIFOR UPHOLSTERY MATERIALS CO., LTD.</t>
        </is>
      </c>
      <c r="I45" s="76" t="n"/>
    </row>
    <row r="46" ht="21" customHeight="1" s="82">
      <c r="F46" s="5" t="n"/>
      <c r="G46" s="5" t="n"/>
      <c r="H46" s="29" t="n"/>
    </row>
    <row r="47" ht="21" customHeight="1" s="82">
      <c r="F47" s="5" t="n"/>
      <c r="G47" s="5" t="n"/>
      <c r="H47" s="5" t="n"/>
    </row>
    <row r="48" ht="21" customHeight="1" s="82">
      <c r="F48" s="5" t="n"/>
      <c r="G48" s="5" t="n"/>
      <c r="H48" s="6" t="inlineStr">
        <is>
          <t>ZENG XUELI</t>
        </is>
      </c>
      <c r="J48" s="79" t="n"/>
    </row>
    <row r="49" ht="21" customHeight="1" s="82">
      <c r="F49" s="5" t="n"/>
      <c r="G49" s="5" t="n"/>
      <c r="H49" s="6" t="n"/>
      <c r="I49" s="6" t="n"/>
      <c r="J49" s="6" t="n"/>
    </row>
    <row r="50" ht="17.25" customHeight="1" s="82"/>
    <row r="51"/>
    <row r="52"/>
    <row r="53"/>
    <row r="54"/>
    <row r="55"/>
    <row r="56"/>
    <row r="57"/>
    <row r="58"/>
    <row r="59"/>
    <row r="60"/>
    <row r="61"/>
    <row r="62" ht="15" customHeight="1" s="8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82"/>
  </sheetData>
  <mergeCells count="23">
    <mergeCell ref="D21:D33"/>
    <mergeCell ref="I19:I20"/>
    <mergeCell ref="H19:H20"/>
    <mergeCell ref="A4:I4"/>
    <mergeCell ref="A6:I6"/>
    <mergeCell ref="A5:I5"/>
    <mergeCell ref="A44:K44"/>
    <mergeCell ref="B41:C41"/>
    <mergeCell ref="D19:D20"/>
    <mergeCell ref="A40:C40"/>
    <mergeCell ref="E19:F19"/>
    <mergeCell ref="B34:C34"/>
    <mergeCell ref="A200:B200"/>
    <mergeCell ref="A43:K43"/>
    <mergeCell ref="A1:I1"/>
    <mergeCell ref="A3:I3"/>
    <mergeCell ref="A42:C42"/>
    <mergeCell ref="A35"/>
    <mergeCell ref="G19:G20"/>
    <mergeCell ref="A2:I2"/>
    <mergeCell ref="A19:A20"/>
    <mergeCell ref="C19:C20"/>
    <mergeCell ref="B19:B20"/>
  </mergeCells>
  <conditionalFormatting sqref="N22:N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2025-05-26T08:52:35Z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BFF541BFCBA247EA96B036B932189CC0_13</vt:lpwstr>
  </property>
  <property name="KSOProductBuildVer" fmtid="{D5CDD505-2E9C-101B-9397-08002B2CF9AE}" pid="3">
    <vt:lpwstr xmlns:vt="http://schemas.openxmlformats.org/officeDocument/2006/docPropsVTypes">1033-12.2.0.21179</vt:lpwstr>
  </property>
</Properties>
</file>