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Z031127\Desktop\automate invoice\"/>
    </mc:Choice>
  </mc:AlternateContent>
  <xr:revisionPtr revIDLastSave="0" documentId="13_ncr:1_{E48416FE-5814-4F66-90E3-40C28ADBE8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给徐燕打印" sheetId="2" r:id="rId1"/>
    <sheet name="Sheet1" sheetId="1" r:id="rId2"/>
    <sheet name="Sheet3" sheetId="3" r:id="rId3"/>
  </sheets>
  <definedNames>
    <definedName name="_xlnm.Print_Area" localSheetId="0">给徐燕打印!#REF!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2" l="1"/>
  <c r="K20" i="2"/>
  <c r="J20" i="2"/>
  <c r="I20" i="2"/>
  <c r="Q19" i="2"/>
  <c r="Q18" i="2"/>
  <c r="Q17" i="2"/>
  <c r="L17" i="2"/>
  <c r="Q16" i="2"/>
  <c r="Q15" i="2"/>
  <c r="Q14" i="2"/>
  <c r="L14" i="2"/>
  <c r="Q13" i="2"/>
  <c r="Q12" i="2"/>
  <c r="Q11" i="2"/>
  <c r="Q10" i="2"/>
  <c r="L10" i="2"/>
  <c r="Q9" i="2"/>
  <c r="Q8" i="2"/>
  <c r="L8" i="2"/>
  <c r="Q7" i="2"/>
  <c r="L7" i="2"/>
  <c r="Q6" i="2"/>
  <c r="Q5" i="2"/>
  <c r="Q4" i="2"/>
  <c r="Q20" i="2" s="1"/>
  <c r="L4" i="2"/>
  <c r="L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ttxpg039</author>
  </authors>
  <commentList>
    <comment ref="J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</t>
        </r>
      </text>
    </comment>
    <comment ref="J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</t>
        </r>
      </text>
    </comment>
    <comment ref="J6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</t>
        </r>
      </text>
    </comment>
    <comment ref="J7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</t>
        </r>
      </text>
    </comment>
    <comment ref="J8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
</t>
        </r>
      </text>
    </comment>
    <comment ref="J9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ttxpg039:</t>
        </r>
        <r>
          <rPr>
            <sz val="9"/>
            <rFont val="宋体"/>
            <family val="3"/>
            <charset val="134"/>
          </rPr>
          <t xml:space="preserve">
二厂
</t>
        </r>
      </text>
    </comment>
  </commentList>
</comments>
</file>

<file path=xl/sharedStrings.xml><?xml version="1.0" encoding="utf-8"?>
<sst xmlns="http://schemas.openxmlformats.org/spreadsheetml/2006/main" count="157" uniqueCount="50">
  <si>
    <t>货物装运通知单</t>
  </si>
  <si>
    <t>客户：MOTO INNOVATION VIETNAM LIMITED COMPANY</t>
  </si>
  <si>
    <t>装运日期：2025.5.16</t>
  </si>
  <si>
    <t>入库日期</t>
  </si>
  <si>
    <t>PO</t>
  </si>
  <si>
    <t>TTX编号</t>
  </si>
  <si>
    <t>产品编号</t>
  </si>
  <si>
    <t>厚度</t>
  </si>
  <si>
    <t>级别</t>
  </si>
  <si>
    <t>手册号</t>
  </si>
  <si>
    <t>2504061-01</t>
  </si>
  <si>
    <t>B13100443A</t>
  </si>
  <si>
    <t>XPSY-FT-深灰11</t>
  </si>
  <si>
    <t>科纳深灰色</t>
  </si>
  <si>
    <t>1.2-1.3</t>
  </si>
  <si>
    <t>C级</t>
  </si>
  <si>
    <t>加利福发越南二厂</t>
  </si>
  <si>
    <t>2.2*1.8*0.42</t>
  </si>
  <si>
    <t>D级</t>
  </si>
  <si>
    <t>B级</t>
  </si>
  <si>
    <t>2504086-01</t>
  </si>
  <si>
    <t>2.2*1.8*0.55</t>
  </si>
  <si>
    <t>2.2*1.8*0.48</t>
  </si>
  <si>
    <t>2504085-01</t>
  </si>
  <si>
    <t>B13100061A</t>
  </si>
  <si>
    <t>XPAY-FX-深蓝45</t>
  </si>
  <si>
    <t>L577</t>
  </si>
  <si>
    <t>2.2*1.8*0.45</t>
  </si>
  <si>
    <t>1.5-0.02</t>
  </si>
  <si>
    <t>等外</t>
  </si>
  <si>
    <t>2505017-01</t>
  </si>
  <si>
    <t>B13100272A</t>
  </si>
  <si>
    <t>XPAY-FX-咖啡110</t>
  </si>
  <si>
    <t>索伦咖啡色</t>
  </si>
  <si>
    <t>2505004-01</t>
  </si>
  <si>
    <t>B13100445A</t>
  </si>
  <si>
    <t>XPSY-FT-马鞍104</t>
  </si>
  <si>
    <t>科纳马鞍棕色</t>
  </si>
  <si>
    <t>2.2*1.8*0.7</t>
  </si>
  <si>
    <t>BPL2550153</t>
  </si>
  <si>
    <t>MT2-25002E</t>
    <phoneticPr fontId="13" type="noConversion"/>
  </si>
  <si>
    <t>ajsdflkajd</t>
  </si>
  <si>
    <t>item</t>
  </si>
  <si>
    <t>pcs</t>
  </si>
  <si>
    <t>sqft</t>
  </si>
  <si>
    <t>pallet</t>
  </si>
  <si>
    <t>net</t>
  </si>
  <si>
    <t>amount</t>
  </si>
  <si>
    <t>cbm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</si>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</sst>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0.00_ "/>
  </numFmts>
  <fonts count="14">
    <font>
      <sz val="11"/>
      <color theme="1"/>
      <name val="Calibri"/>
      <charset val="134"/>
      <scheme val="minor"/>
    </font>
    <font>
      <b/>
      <sz val="2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FF0000"/>
      <name val="微软雅黑"/>
      <family val="2"/>
      <charset val="134"/>
    </font>
    <font>
      <sz val="11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U20"/>
  <sheetViews>
    <sheetView tabSelected="1" workbookViewId="0">
      <selection activeCell="R3" sqref="R3"/>
    </sheetView>
  </sheetViews>
  <sheetFormatPr defaultColWidth="9" defaultRowHeight="15"/>
  <cols>
    <col min="1" max="1" width="14.42578125" style="1" customWidth="1"/>
    <col min="2" max="2" width="15" customWidth="1"/>
    <col min="3" max="3" width="16.28515625" customWidth="1"/>
    <col min="4" max="4" width="15.42578125" customWidth="1"/>
    <col min="5" max="5" width="21.5703125" customWidth="1"/>
    <col min="6" max="6" width="15.42578125" customWidth="1"/>
    <col min="7" max="7" width="14.28515625" customWidth="1"/>
    <col min="14" max="14" width="20.140625" customWidth="1"/>
    <col min="15" max="15" width="5.42578125" customWidth="1"/>
    <col min="17" max="17" width="13.5703125" customWidth="1"/>
    <col min="18" max="18" width="12.5703125" customWidth="1"/>
  </cols>
  <sheetData>
    <row r="1" spans="1:21" ht="29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17"/>
      <c r="Q1" s="19"/>
      <c r="R1" s="14"/>
    </row>
    <row r="2" spans="1:21" ht="18">
      <c r="A2" s="20" t="s">
        <v>1</v>
      </c>
      <c r="B2" s="20"/>
      <c r="C2" s="21"/>
      <c r="D2" s="21"/>
      <c r="E2" s="21"/>
      <c r="F2" s="21"/>
      <c r="G2" s="21" t="s">
        <v>2</v>
      </c>
      <c r="H2" s="21"/>
      <c r="I2" s="21"/>
      <c r="J2" s="21"/>
      <c r="K2" s="21"/>
      <c r="L2" s="21"/>
      <c r="M2" s="22"/>
      <c r="N2" s="22"/>
      <c r="O2" s="23"/>
      <c r="P2" s="22"/>
      <c r="Q2" s="24"/>
      <c r="R2" s="7" t="s">
        <v>40</v>
      </c>
    </row>
    <row r="3" spans="1:21" ht="15.75">
      <c r="A3" s="2" t="s">
        <v>3</v>
      </c>
      <c r="B3" s="3" t="s">
        <v>41</v>
      </c>
      <c r="C3" s="4" t="s">
        <v>4</v>
      </c>
      <c r="D3" s="4" t="s">
        <v>42</v>
      </c>
      <c r="E3" s="3" t="s">
        <v>5</v>
      </c>
      <c r="F3" s="3" t="s">
        <v>6</v>
      </c>
      <c r="G3" s="3" t="s">
        <v>7</v>
      </c>
      <c r="H3" s="5" t="s">
        <v>8</v>
      </c>
      <c r="I3" s="11" t="s">
        <v>43</v>
      </c>
      <c r="J3" s="11" t="s">
        <v>44</v>
      </c>
      <c r="K3" s="11" t="s">
        <v>45</v>
      </c>
      <c r="L3" s="3" t="s">
        <v>46</v>
      </c>
      <c r="M3" s="3" t="s">
        <v>47</v>
      </c>
      <c r="N3" s="4" t="s">
        <v>9</v>
      </c>
      <c r="O3" s="12" t="s">
        <v>48</v>
      </c>
      <c r="P3" s="11" t="s">
        <v>49</v>
      </c>
      <c r="Q3" s="4" t="s">
        <v>47</v>
      </c>
      <c r="R3" s="15"/>
    </row>
    <row r="4" spans="1:21" ht="15.75">
      <c r="A4" s="6">
        <v>45771</v>
      </c>
      <c r="B4" s="7" t="s">
        <v>10</v>
      </c>
      <c r="C4" s="8" t="s">
        <v>39</v>
      </c>
      <c r="D4" s="9" t="s">
        <v>11</v>
      </c>
      <c r="E4" s="10" t="s">
        <v>12</v>
      </c>
      <c r="F4" s="9" t="s">
        <v>13</v>
      </c>
      <c r="G4" s="3" t="s">
        <v>14</v>
      </c>
      <c r="H4" s="7" t="s">
        <v>15</v>
      </c>
      <c r="I4" s="11">
        <v>32</v>
      </c>
      <c r="J4" s="11">
        <v>1514.1</v>
      </c>
      <c r="K4" s="11">
        <v>1</v>
      </c>
      <c r="L4" s="11">
        <f t="shared" ref="L4:L8" si="0">M4-45</f>
        <v>447.5</v>
      </c>
      <c r="M4" s="11">
        <v>492.5</v>
      </c>
      <c r="N4" s="13" t="s">
        <v>16</v>
      </c>
      <c r="O4" s="7" t="s">
        <v>17</v>
      </c>
      <c r="P4" s="7">
        <v>1.1000000000000001</v>
      </c>
      <c r="Q4" s="16">
        <f t="shared" ref="Q4:Q19" si="1">J4*P4</f>
        <v>1665.51</v>
      </c>
      <c r="R4" s="9"/>
      <c r="S4" s="1"/>
      <c r="T4" s="1"/>
      <c r="U4" s="1"/>
    </row>
    <row r="5" spans="1:21" ht="15.75">
      <c r="A5" s="6">
        <v>45771</v>
      </c>
      <c r="B5" s="7" t="s">
        <v>10</v>
      </c>
      <c r="C5" s="8" t="s">
        <v>39</v>
      </c>
      <c r="D5" s="9" t="s">
        <v>11</v>
      </c>
      <c r="E5" s="10" t="s">
        <v>12</v>
      </c>
      <c r="F5" s="9" t="s">
        <v>13</v>
      </c>
      <c r="G5" s="3" t="s">
        <v>14</v>
      </c>
      <c r="H5" s="7" t="s">
        <v>18</v>
      </c>
      <c r="I5" s="11">
        <v>11</v>
      </c>
      <c r="J5" s="11">
        <v>515.29999999999995</v>
      </c>
      <c r="K5" s="11"/>
      <c r="L5" s="11"/>
      <c r="M5" s="11"/>
      <c r="N5" s="13" t="s">
        <v>16</v>
      </c>
      <c r="O5" s="7"/>
      <c r="P5" s="7">
        <v>1.1000000000000001</v>
      </c>
      <c r="Q5" s="16">
        <f t="shared" si="1"/>
        <v>566.83000000000004</v>
      </c>
      <c r="R5" s="9"/>
      <c r="S5" s="1"/>
      <c r="T5" s="1"/>
      <c r="U5" s="1"/>
    </row>
    <row r="6" spans="1:21" ht="15.75">
      <c r="A6" s="6">
        <v>45771</v>
      </c>
      <c r="B6" s="7" t="s">
        <v>10</v>
      </c>
      <c r="C6" s="8" t="s">
        <v>39</v>
      </c>
      <c r="D6" s="9" t="s">
        <v>11</v>
      </c>
      <c r="E6" s="10" t="s">
        <v>12</v>
      </c>
      <c r="F6" s="9" t="s">
        <v>13</v>
      </c>
      <c r="G6" s="3" t="s">
        <v>14</v>
      </c>
      <c r="H6" s="7" t="s">
        <v>19</v>
      </c>
      <c r="I6" s="11">
        <v>63</v>
      </c>
      <c r="J6" s="11">
        <v>3038</v>
      </c>
      <c r="K6" s="11"/>
      <c r="L6" s="11"/>
      <c r="M6" s="11"/>
      <c r="N6" s="13" t="s">
        <v>16</v>
      </c>
      <c r="O6" s="7"/>
      <c r="P6" s="7">
        <v>1.1000000000000001</v>
      </c>
      <c r="Q6" s="16">
        <f t="shared" si="1"/>
        <v>3341.8</v>
      </c>
      <c r="R6" s="9"/>
      <c r="S6" s="1"/>
      <c r="T6" s="1"/>
      <c r="U6" s="1"/>
    </row>
    <row r="7" spans="1:21" ht="15.75">
      <c r="A7" s="6">
        <v>45785</v>
      </c>
      <c r="B7" s="7" t="s">
        <v>20</v>
      </c>
      <c r="C7" s="8" t="s">
        <v>39</v>
      </c>
      <c r="D7" s="9" t="s">
        <v>11</v>
      </c>
      <c r="E7" s="10" t="s">
        <v>12</v>
      </c>
      <c r="F7" s="9" t="s">
        <v>13</v>
      </c>
      <c r="G7" s="3" t="s">
        <v>14</v>
      </c>
      <c r="H7" s="7" t="s">
        <v>19</v>
      </c>
      <c r="I7" s="11">
        <v>185</v>
      </c>
      <c r="J7" s="11">
        <v>9011.9</v>
      </c>
      <c r="K7" s="11">
        <v>1</v>
      </c>
      <c r="L7" s="11">
        <f t="shared" si="0"/>
        <v>820</v>
      </c>
      <c r="M7" s="11">
        <v>865</v>
      </c>
      <c r="N7" s="13" t="s">
        <v>16</v>
      </c>
      <c r="O7" s="7" t="s">
        <v>21</v>
      </c>
      <c r="P7" s="7">
        <v>1.1000000000000001</v>
      </c>
      <c r="Q7" s="16">
        <f t="shared" si="1"/>
        <v>9913.09</v>
      </c>
      <c r="R7" s="9"/>
    </row>
    <row r="8" spans="1:21" ht="15.75">
      <c r="A8" s="6">
        <v>45785</v>
      </c>
      <c r="B8" s="7" t="s">
        <v>20</v>
      </c>
      <c r="C8" s="8" t="s">
        <v>39</v>
      </c>
      <c r="D8" s="9" t="s">
        <v>11</v>
      </c>
      <c r="E8" s="10" t="s">
        <v>12</v>
      </c>
      <c r="F8" s="9" t="s">
        <v>13</v>
      </c>
      <c r="G8" s="3" t="s">
        <v>14</v>
      </c>
      <c r="H8" s="7" t="s">
        <v>15</v>
      </c>
      <c r="I8" s="11">
        <v>95</v>
      </c>
      <c r="J8" s="11">
        <v>4463.7</v>
      </c>
      <c r="K8" s="11">
        <v>1</v>
      </c>
      <c r="L8" s="11">
        <f t="shared" si="0"/>
        <v>551.5</v>
      </c>
      <c r="M8" s="11">
        <v>596.5</v>
      </c>
      <c r="N8" s="13" t="s">
        <v>16</v>
      </c>
      <c r="O8" s="7" t="s">
        <v>22</v>
      </c>
      <c r="P8" s="7">
        <v>1.1000000000000001</v>
      </c>
      <c r="Q8" s="16">
        <f t="shared" si="1"/>
        <v>4910.0700000000006</v>
      </c>
      <c r="R8" s="9"/>
    </row>
    <row r="9" spans="1:21" ht="15.75">
      <c r="A9" s="6">
        <v>45785</v>
      </c>
      <c r="B9" s="7" t="s">
        <v>20</v>
      </c>
      <c r="C9" s="8" t="s">
        <v>39</v>
      </c>
      <c r="D9" s="9" t="s">
        <v>11</v>
      </c>
      <c r="E9" s="10" t="s">
        <v>12</v>
      </c>
      <c r="F9" s="9" t="s">
        <v>13</v>
      </c>
      <c r="G9" s="3" t="s">
        <v>14</v>
      </c>
      <c r="H9" s="7" t="s">
        <v>18</v>
      </c>
      <c r="I9" s="11">
        <v>33</v>
      </c>
      <c r="J9" s="11">
        <v>1532.4</v>
      </c>
      <c r="K9" s="11"/>
      <c r="L9" s="11"/>
      <c r="M9" s="11"/>
      <c r="N9" s="13" t="s">
        <v>16</v>
      </c>
      <c r="O9" s="7"/>
      <c r="P9" s="7">
        <v>1.1000000000000001</v>
      </c>
      <c r="Q9" s="16">
        <f t="shared" si="1"/>
        <v>1685.6400000000003</v>
      </c>
      <c r="R9" s="9"/>
    </row>
    <row r="10" spans="1:21" ht="15.75">
      <c r="A10" s="6">
        <v>45787</v>
      </c>
      <c r="B10" s="7" t="s">
        <v>23</v>
      </c>
      <c r="C10" s="8" t="s">
        <v>39</v>
      </c>
      <c r="D10" s="9" t="s">
        <v>24</v>
      </c>
      <c r="E10" s="10" t="s">
        <v>25</v>
      </c>
      <c r="F10" s="9" t="s">
        <v>26</v>
      </c>
      <c r="G10" s="3" t="s">
        <v>14</v>
      </c>
      <c r="H10" s="7" t="s">
        <v>19</v>
      </c>
      <c r="I10" s="11">
        <v>29</v>
      </c>
      <c r="J10" s="11">
        <v>1533.5</v>
      </c>
      <c r="K10" s="11">
        <v>1</v>
      </c>
      <c r="L10" s="11">
        <f>M10-45</f>
        <v>404</v>
      </c>
      <c r="M10" s="11">
        <v>449</v>
      </c>
      <c r="N10" s="13" t="s">
        <v>16</v>
      </c>
      <c r="O10" s="7" t="s">
        <v>27</v>
      </c>
      <c r="P10" s="7">
        <v>1.48</v>
      </c>
      <c r="Q10" s="16">
        <f t="shared" si="1"/>
        <v>2269.58</v>
      </c>
      <c r="R10" s="9" t="s">
        <v>28</v>
      </c>
    </row>
    <row r="11" spans="1:21" ht="15.75">
      <c r="A11" s="6">
        <v>45787</v>
      </c>
      <c r="B11" s="7" t="s">
        <v>23</v>
      </c>
      <c r="C11" s="8" t="s">
        <v>39</v>
      </c>
      <c r="D11" s="9" t="s">
        <v>24</v>
      </c>
      <c r="E11" s="10" t="s">
        <v>25</v>
      </c>
      <c r="F11" s="9" t="s">
        <v>26</v>
      </c>
      <c r="G11" s="3" t="s">
        <v>14</v>
      </c>
      <c r="H11" s="7" t="s">
        <v>15</v>
      </c>
      <c r="I11" s="11">
        <v>49</v>
      </c>
      <c r="J11" s="11">
        <v>2537.4</v>
      </c>
      <c r="K11" s="11"/>
      <c r="L11" s="11"/>
      <c r="M11" s="11"/>
      <c r="N11" s="13" t="s">
        <v>16</v>
      </c>
      <c r="O11" s="7"/>
      <c r="P11" s="7">
        <v>1.48</v>
      </c>
      <c r="Q11" s="16">
        <f t="shared" si="1"/>
        <v>3755.3520000000003</v>
      </c>
      <c r="R11" s="9"/>
    </row>
    <row r="12" spans="1:21" ht="15.75">
      <c r="A12" s="6">
        <v>45787</v>
      </c>
      <c r="B12" s="7" t="s">
        <v>23</v>
      </c>
      <c r="C12" s="8" t="s">
        <v>39</v>
      </c>
      <c r="D12" s="9" t="s">
        <v>24</v>
      </c>
      <c r="E12" s="10" t="s">
        <v>25</v>
      </c>
      <c r="F12" s="9" t="s">
        <v>26</v>
      </c>
      <c r="G12" s="3" t="s">
        <v>14</v>
      </c>
      <c r="H12" s="7" t="s">
        <v>18</v>
      </c>
      <c r="I12" s="11">
        <v>16</v>
      </c>
      <c r="J12" s="11">
        <v>788.7</v>
      </c>
      <c r="K12" s="11"/>
      <c r="L12" s="11"/>
      <c r="M12" s="11"/>
      <c r="N12" s="13" t="s">
        <v>16</v>
      </c>
      <c r="O12" s="7"/>
      <c r="P12" s="7">
        <v>1.48</v>
      </c>
      <c r="Q12" s="16">
        <f t="shared" si="1"/>
        <v>1167.2760000000001</v>
      </c>
      <c r="R12" s="9"/>
    </row>
    <row r="13" spans="1:21" ht="15.75">
      <c r="A13" s="6">
        <v>45787</v>
      </c>
      <c r="B13" s="7" t="s">
        <v>23</v>
      </c>
      <c r="C13" s="8" t="s">
        <v>39</v>
      </c>
      <c r="D13" s="9" t="s">
        <v>24</v>
      </c>
      <c r="E13" s="10" t="s">
        <v>25</v>
      </c>
      <c r="F13" s="9" t="s">
        <v>26</v>
      </c>
      <c r="G13" s="3" t="s">
        <v>14</v>
      </c>
      <c r="H13" s="7" t="s">
        <v>29</v>
      </c>
      <c r="I13" s="11">
        <v>6</v>
      </c>
      <c r="J13" s="11">
        <v>293.7</v>
      </c>
      <c r="K13" s="11"/>
      <c r="L13" s="11"/>
      <c r="M13" s="11"/>
      <c r="N13" s="13" t="s">
        <v>16</v>
      </c>
      <c r="O13" s="7"/>
      <c r="P13" s="7">
        <v>1.18</v>
      </c>
      <c r="Q13" s="16">
        <f t="shared" si="1"/>
        <v>346.56599999999997</v>
      </c>
      <c r="R13" s="9"/>
    </row>
    <row r="14" spans="1:21" ht="15.75">
      <c r="A14" s="6">
        <v>45791</v>
      </c>
      <c r="B14" s="7" t="s">
        <v>30</v>
      </c>
      <c r="C14" s="8" t="s">
        <v>39</v>
      </c>
      <c r="D14" s="9" t="s">
        <v>31</v>
      </c>
      <c r="E14" s="10" t="s">
        <v>32</v>
      </c>
      <c r="F14" s="9" t="s">
        <v>33</v>
      </c>
      <c r="G14" s="3" t="s">
        <v>14</v>
      </c>
      <c r="H14" s="7" t="s">
        <v>19</v>
      </c>
      <c r="I14" s="11">
        <v>32</v>
      </c>
      <c r="J14" s="11">
        <v>1707.2</v>
      </c>
      <c r="K14" s="11">
        <v>1</v>
      </c>
      <c r="L14" s="11">
        <f>M14-45</f>
        <v>393</v>
      </c>
      <c r="M14" s="11">
        <v>438</v>
      </c>
      <c r="N14" s="13" t="s">
        <v>16</v>
      </c>
      <c r="O14" s="7" t="s">
        <v>17</v>
      </c>
      <c r="P14" s="7">
        <v>1.48</v>
      </c>
      <c r="Q14" s="16">
        <f t="shared" si="1"/>
        <v>2526.6559999999999</v>
      </c>
      <c r="R14" s="9" t="s">
        <v>28</v>
      </c>
    </row>
    <row r="15" spans="1:21" ht="15.75">
      <c r="A15" s="6">
        <v>45791</v>
      </c>
      <c r="B15" s="7" t="s">
        <v>30</v>
      </c>
      <c r="C15" s="8" t="s">
        <v>39</v>
      </c>
      <c r="D15" s="9" t="s">
        <v>31</v>
      </c>
      <c r="E15" s="10" t="s">
        <v>32</v>
      </c>
      <c r="F15" s="9" t="s">
        <v>33</v>
      </c>
      <c r="G15" s="3" t="s">
        <v>14</v>
      </c>
      <c r="H15" s="7" t="s">
        <v>15</v>
      </c>
      <c r="I15" s="11">
        <v>49</v>
      </c>
      <c r="J15" s="11">
        <v>2561.5</v>
      </c>
      <c r="K15" s="11"/>
      <c r="L15" s="11"/>
      <c r="M15" s="11"/>
      <c r="N15" s="13" t="s">
        <v>16</v>
      </c>
      <c r="O15" s="7"/>
      <c r="P15" s="7">
        <v>1.48</v>
      </c>
      <c r="Q15" s="16">
        <f t="shared" si="1"/>
        <v>3791.02</v>
      </c>
      <c r="R15" s="9"/>
    </row>
    <row r="16" spans="1:21" ht="15.75">
      <c r="A16" s="6">
        <v>45791</v>
      </c>
      <c r="B16" s="7" t="s">
        <v>30</v>
      </c>
      <c r="C16" s="8" t="s">
        <v>39</v>
      </c>
      <c r="D16" s="9" t="s">
        <v>31</v>
      </c>
      <c r="E16" s="10" t="s">
        <v>32</v>
      </c>
      <c r="F16" s="9" t="s">
        <v>33</v>
      </c>
      <c r="G16" s="3" t="s">
        <v>14</v>
      </c>
      <c r="H16" s="7" t="s">
        <v>18</v>
      </c>
      <c r="I16" s="11">
        <v>15</v>
      </c>
      <c r="J16" s="11">
        <v>788.1</v>
      </c>
      <c r="K16" s="11"/>
      <c r="L16" s="11"/>
      <c r="M16" s="11"/>
      <c r="N16" s="13" t="s">
        <v>16</v>
      </c>
      <c r="O16" s="7"/>
      <c r="P16" s="7">
        <v>1.48</v>
      </c>
      <c r="Q16" s="16">
        <f t="shared" si="1"/>
        <v>1166.3879999999999</v>
      </c>
      <c r="R16" s="9"/>
    </row>
    <row r="17" spans="1:18" ht="15.75">
      <c r="A17" s="6">
        <v>45792</v>
      </c>
      <c r="B17" s="7" t="s">
        <v>34</v>
      </c>
      <c r="C17" s="8" t="s">
        <v>39</v>
      </c>
      <c r="D17" s="9" t="s">
        <v>35</v>
      </c>
      <c r="E17" s="10" t="s">
        <v>36</v>
      </c>
      <c r="F17" s="9" t="s">
        <v>37</v>
      </c>
      <c r="G17" s="3" t="s">
        <v>14</v>
      </c>
      <c r="H17" s="7" t="s">
        <v>19</v>
      </c>
      <c r="I17" s="11">
        <v>102</v>
      </c>
      <c r="J17" s="11">
        <v>6023.5</v>
      </c>
      <c r="K17" s="11">
        <v>1</v>
      </c>
      <c r="L17" s="11">
        <f>M17-45</f>
        <v>898</v>
      </c>
      <c r="M17" s="11">
        <v>943</v>
      </c>
      <c r="N17" s="13" t="s">
        <v>16</v>
      </c>
      <c r="O17" s="7" t="s">
        <v>38</v>
      </c>
      <c r="P17" s="7">
        <v>1.1000000000000001</v>
      </c>
      <c r="Q17" s="16">
        <f t="shared" si="1"/>
        <v>6625.85</v>
      </c>
      <c r="R17" s="9"/>
    </row>
    <row r="18" spans="1:18" ht="15.75">
      <c r="A18" s="6">
        <v>45792</v>
      </c>
      <c r="B18" s="7" t="s">
        <v>34</v>
      </c>
      <c r="C18" s="8" t="s">
        <v>39</v>
      </c>
      <c r="D18" s="9" t="s">
        <v>35</v>
      </c>
      <c r="E18" s="10" t="s">
        <v>36</v>
      </c>
      <c r="F18" s="9" t="s">
        <v>37</v>
      </c>
      <c r="G18" s="3" t="s">
        <v>14</v>
      </c>
      <c r="H18" s="7" t="s">
        <v>15</v>
      </c>
      <c r="I18" s="11">
        <v>56</v>
      </c>
      <c r="J18" s="11">
        <v>3009.6</v>
      </c>
      <c r="K18" s="11"/>
      <c r="L18" s="11"/>
      <c r="M18" s="11"/>
      <c r="N18" s="13" t="s">
        <v>16</v>
      </c>
      <c r="O18" s="7"/>
      <c r="P18" s="7">
        <v>1.1000000000000001</v>
      </c>
      <c r="Q18" s="16">
        <f t="shared" si="1"/>
        <v>3310.56</v>
      </c>
      <c r="R18" s="9"/>
    </row>
    <row r="19" spans="1:18" ht="15.75">
      <c r="A19" s="6">
        <v>45792</v>
      </c>
      <c r="B19" s="7" t="s">
        <v>34</v>
      </c>
      <c r="C19" s="8" t="s">
        <v>39</v>
      </c>
      <c r="D19" s="9" t="s">
        <v>35</v>
      </c>
      <c r="E19" s="10" t="s">
        <v>36</v>
      </c>
      <c r="F19" s="9" t="s">
        <v>37</v>
      </c>
      <c r="G19" s="3" t="s">
        <v>14</v>
      </c>
      <c r="H19" s="7" t="s">
        <v>18</v>
      </c>
      <c r="I19" s="11">
        <v>21</v>
      </c>
      <c r="J19" s="11">
        <v>1015.2</v>
      </c>
      <c r="K19" s="11"/>
      <c r="L19" s="11"/>
      <c r="M19" s="11"/>
      <c r="N19" s="13" t="s">
        <v>16</v>
      </c>
      <c r="O19" s="7"/>
      <c r="P19" s="7">
        <v>1.1000000000000001</v>
      </c>
      <c r="Q19" s="16">
        <f t="shared" si="1"/>
        <v>1116.72</v>
      </c>
      <c r="R19" s="9"/>
    </row>
    <row r="20" spans="1:18">
      <c r="A20"/>
      <c r="I20">
        <f t="shared" ref="I20:M20" si="2">SUM(I4:I19)</f>
        <v>794</v>
      </c>
      <c r="J20">
        <f t="shared" si="2"/>
        <v>40333.799999999996</v>
      </c>
      <c r="K20">
        <f t="shared" si="2"/>
        <v>6</v>
      </c>
      <c r="L20">
        <f t="shared" si="2"/>
        <v>3514</v>
      </c>
      <c r="M20">
        <f t="shared" si="2"/>
        <v>3784</v>
      </c>
      <c r="Q20">
        <f>SUM(Q4:Q19)</f>
        <v>48158.907999999989</v>
      </c>
    </row>
  </sheetData>
  <mergeCells count="4">
    <mergeCell ref="A1:Q1"/>
    <mergeCell ref="A2:F2"/>
    <mergeCell ref="G2:L2"/>
    <mergeCell ref="M2:Q2"/>
  </mergeCells>
  <phoneticPr fontId="13" type="noConversion"/>
  <pageMargins left="0.118055555555556" right="3.8888888888888903E-2" top="0.43263888888888902" bottom="0.75" header="0.3" footer="0.3"/>
  <pageSetup paperSize="9" scale="6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workbookViewId="0">
      <selection sqref="A1:XFD1048576"/>
    </sheetView>
  </sheetViews>
  <sheetFormatPr defaultColWidth="9" defaultRowHeight="15"/>
  <sheetData/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D42" sqref="D42"/>
    </sheetView>
  </sheetViews>
  <sheetFormatPr defaultColWidth="9" defaultRowHeight="15"/>
  <sheetData/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给徐燕打印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cp:lastPrinted>2025-05-19T04:51:59Z</cp:lastPrinted>
  <dcterms:created xsi:type="dcterms:W3CDTF">2023-10-23T00:50:00Z</dcterms:created>
  <dcterms:modified xsi:type="dcterms:W3CDTF">2025-05-19T04:54:39Z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240D4A4455194CE89A4CA5A237AFE643_12</vt:lpwstr>
  </property>
  <property fmtid="{D5CDD505-2E9C-101B-9397-08002B2CF9AE}" pid="3" name="KSOProductBuildVer">
    <vt:lpwstr>2052-11.8.2.12265</vt:lpwstr>
  </property>
  <property fmtid="{D5CDD505-2E9C-101B-9397-08002B2CF9AE}" pid="4" name="KSOReadingLayout">
    <vt:bool>true</vt:bool>
  </property>
</Properties>
</file>