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600" firstSheet="0" activeTab="0" autoFilterDateGrouping="1"/>
  </bookViews>
  <sheets>
    <sheet name="Contract" sheetId="1" state="visible" r:id="rId1"/>
    <sheet name="Packing list" sheetId="2" state="visible" r:id="rId2"/>
    <sheet name="Invoice" sheetId="3" state="visible" r:id="rId3"/>
  </sheets>
  <definedNames>
    <definedName name="_xlnm.Print_Area" localSheetId="0">'Contract'!$A$1:$F$37</definedName>
    <definedName name="_xlnm.Print_Area" localSheetId="1">'Packing list'!$A$1:$I$29</definedName>
    <definedName name="_xlnm.Print_Area" localSheetId="2">'Invoice'!$A$1:$G$29</definedName>
  </definedNames>
  <calcPr calcId="191029" fullCalcOnLoad="1" fullPrecision="0"/>
</workbook>
</file>

<file path=xl/styles.xml><?xml version="1.0" encoding="utf-8"?>
<styleSheet xmlns="http://schemas.openxmlformats.org/spreadsheetml/2006/main">
  <numFmts count="4">
    <numFmt numFmtId="164" formatCode="dd/mm/yyyy;@"/>
    <numFmt numFmtId="165" formatCode="dd/mm/yyyy"/>
    <numFmt numFmtId="166" formatCode="_ &quot;￥&quot;* #,##0.00_ ;_ &quot;￥&quot;* \-#,##0.00_ ;_ &quot;￥&quot;* &quot;-&quot;??_ ;_ @_ "/>
    <numFmt numFmtId="167" formatCode="#,##0.000000000"/>
  </numFmts>
  <fonts count="42">
    <font>
      <name val="Calibri"/>
      <charset val="134"/>
      <color theme="1"/>
      <sz val="11"/>
      <scheme val="minor"/>
    </font>
    <font>
      <name val="Times New Roman"/>
      <charset val="134"/>
      <color theme="1"/>
      <sz val="10"/>
    </font>
    <font>
      <name val="Times New Roman"/>
      <charset val="134"/>
      <b val="1"/>
      <color theme="1"/>
      <sz val="10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16"/>
    </font>
    <font>
      <name val="Times New Roman"/>
      <charset val="134"/>
      <color theme="1"/>
      <sz val="12"/>
    </font>
    <font>
      <name val="Times New Roman"/>
      <charset val="134"/>
      <sz val="11"/>
    </font>
    <font>
      <name val="Times New Roman"/>
      <charset val="134"/>
      <b val="1"/>
      <color theme="1"/>
      <sz val="10"/>
      <u val="single"/>
    </font>
    <font>
      <name val="Times New Roman"/>
      <charset val="134"/>
      <b val="1"/>
      <color theme="1"/>
      <sz val="12"/>
    </font>
    <font>
      <name val="Times New Roman"/>
      <charset val="134"/>
      <b val="1"/>
      <color theme="1"/>
      <sz val="11"/>
    </font>
    <font>
      <name val="Times New Roman"/>
      <charset val="134"/>
      <color theme="1"/>
      <sz val="9"/>
    </font>
    <font>
      <name val="Times New Roman"/>
      <charset val="134"/>
      <color theme="0"/>
      <sz val="10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0"/>
    </font>
    <font>
      <name val="Book Antiqua"/>
      <charset val="134"/>
      <color theme="1"/>
      <sz val="11"/>
    </font>
    <font>
      <name val="Calibri"/>
      <charset val="134"/>
      <b val="1"/>
      <color theme="1"/>
      <sz val="11"/>
      <scheme val="minor"/>
    </font>
    <font>
      <name val="Times New Roman"/>
      <charset val="134"/>
      <color theme="0"/>
      <sz val="11"/>
    </font>
    <font>
      <name val="Times New Roman"/>
      <charset val="134"/>
      <b val="1"/>
      <color theme="1"/>
      <sz val="20"/>
    </font>
    <font>
      <name val="Times New Roman"/>
      <charset val="134"/>
      <b val="1"/>
      <color theme="1"/>
      <sz val="24"/>
    </font>
    <font>
      <name val="Times New Roman"/>
      <charset val="134"/>
      <sz val="17"/>
    </font>
    <font>
      <name val="Times New Roman"/>
      <charset val="134"/>
      <sz val="15"/>
    </font>
    <font>
      <name val="Times New Roman"/>
      <charset val="134"/>
      <sz val="16"/>
    </font>
    <font>
      <name val="Times New Roman"/>
      <charset val="134"/>
      <sz val="18"/>
    </font>
    <font>
      <name val="Times New Roman"/>
      <charset val="134"/>
      <sz val="14"/>
    </font>
    <font>
      <name val="Times New Roman"/>
      <charset val="134"/>
      <sz val="10"/>
    </font>
    <font>
      <name val="Arial"/>
      <charset val="134"/>
      <sz val="10"/>
    </font>
    <font>
      <name val="宋体"/>
      <charset val="134"/>
      <sz val="10"/>
    </font>
    <font>
      <name val="宋体"/>
      <charset val="134"/>
      <color indexed="8"/>
      <sz val="10"/>
    </font>
    <font>
      <name val="Times New Roman"/>
      <charset val="134"/>
      <color indexed="8"/>
      <sz val="10"/>
    </font>
    <font>
      <name val="Times New Roman"/>
      <charset val="134"/>
      <color indexed="8"/>
      <sz val="11"/>
    </font>
    <font>
      <name val="宋体"/>
      <charset val="134"/>
      <color theme="1"/>
      <sz val="10"/>
    </font>
    <font>
      <name val="宋体"/>
      <charset val="134"/>
      <color rgb="FF000000"/>
      <sz val="10"/>
    </font>
    <font>
      <name val="Times New Roman"/>
      <charset val="134"/>
      <color rgb="FF000000"/>
      <sz val="10"/>
    </font>
    <font>
      <name val="Calibri"/>
      <charset val="134"/>
      <color theme="1"/>
      <sz val="11"/>
      <scheme val="minor"/>
    </font>
    <font>
      <name val="Times New Roman"/>
      <family val="1"/>
      <color theme="1"/>
      <sz val="12"/>
    </font>
    <font>
      <name val="Times New Roman"/>
      <family val="1"/>
      <sz val="12"/>
    </font>
    <font>
      <name val="Times New Roman"/>
      <family val="1"/>
      <b val="1"/>
      <color theme="1"/>
      <sz val="12"/>
    </font>
    <font>
      <name val="Times New Roman"/>
      <b val="1"/>
      <sz val="10"/>
    </font>
    <font>
      <name val="Times New Roman"/>
      <sz val="10"/>
    </font>
    <font>
      <name val="Times New Roman"/>
      <b val="1"/>
      <sz val="12"/>
    </font>
    <font>
      <name val="Times New Roman"/>
      <sz val="12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/>
  </borders>
  <cellStyleXfs count="3">
    <xf numFmtId="0" fontId="34" fillId="0" borderId="0"/>
    <xf numFmtId="166" fontId="34" fillId="0" borderId="0" applyAlignment="1">
      <alignment vertical="center"/>
    </xf>
    <xf numFmtId="0" fontId="26" fillId="0" borderId="0"/>
  </cellStyleXfs>
  <cellXfs count="127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horizontal="right" vertical="center"/>
    </xf>
    <xf numFmtId="0" fontId="1" fillId="0" borderId="0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12" fillId="0" borderId="0" applyAlignment="1" pivotButton="0" quotePrefix="0" xfId="0">
      <alignment horizontal="right"/>
    </xf>
    <xf numFmtId="0" fontId="8" fillId="0" borderId="0" pivotButton="0" quotePrefix="0" xfId="0"/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vertical="center"/>
    </xf>
    <xf numFmtId="0" fontId="10" fillId="0" borderId="0" pivotButton="0" quotePrefix="0" xfId="0"/>
    <xf numFmtId="0" fontId="15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right"/>
    </xf>
    <xf numFmtId="0" fontId="14" fillId="0" borderId="0" pivotButton="0" quotePrefix="0" xfId="0"/>
    <xf numFmtId="0" fontId="1" fillId="0" borderId="0" pivotButton="0" quotePrefix="0" xfId="0"/>
    <xf numFmtId="0" fontId="9" fillId="0" borderId="0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0" fontId="17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19" fillId="0" borderId="0" applyAlignment="1" pivotButton="0" quotePrefix="0" xfId="0">
      <alignment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0" fillId="0" borderId="0" pivotButton="0" quotePrefix="0" xfId="0"/>
    <xf numFmtId="0" fontId="21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top" wrapText="1"/>
    </xf>
    <xf numFmtId="14" fontId="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top" wrapText="1"/>
    </xf>
    <xf numFmtId="0" fontId="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left" vertical="center"/>
    </xf>
    <xf numFmtId="0" fontId="25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 wrapText="1"/>
    </xf>
    <xf numFmtId="0" fontId="25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horizontal="left"/>
    </xf>
    <xf numFmtId="0" fontId="25" fillId="0" borderId="0" applyAlignment="1" pivotButton="0" quotePrefix="0" xfId="0">
      <alignment horizontal="left" vertical="top" wrapText="1"/>
    </xf>
    <xf numFmtId="4" fontId="2" fillId="0" borderId="0" applyAlignment="1" pivotButton="0" quotePrefix="0" xfId="2">
      <alignment horizontal="left" vertical="center"/>
    </xf>
    <xf numFmtId="4" fontId="1" fillId="0" borderId="0" applyAlignment="1" pivotButton="0" quotePrefix="0" xfId="1">
      <alignment horizontal="left" vertical="center"/>
    </xf>
    <xf numFmtId="0" fontId="21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center" vertical="top" wrapText="1"/>
    </xf>
    <xf numFmtId="0" fontId="25" fillId="0" borderId="3" applyAlignment="1" pivotButton="0" quotePrefix="0" xfId="0">
      <alignment horizontal="left" vertical="top"/>
    </xf>
    <xf numFmtId="0" fontId="25" fillId="0" borderId="0" applyAlignment="1" pivotButton="0" quotePrefix="0" xfId="0">
      <alignment horizontal="left" vertical="top" wrapText="1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 vertical="center"/>
    </xf>
    <xf numFmtId="0" fontId="37" fillId="0" borderId="0" applyAlignment="1" pivotButton="0" quotePrefix="0" xfId="0">
      <alignment horizontal="center" vertical="center"/>
    </xf>
    <xf numFmtId="165" fontId="37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horizontal="center" vertical="center"/>
    </xf>
    <xf numFmtId="0" fontId="35" fillId="0" borderId="0" applyAlignment="1" pivotButton="0" quotePrefix="0" xfId="0">
      <alignment vertical="center"/>
    </xf>
    <xf numFmtId="0" fontId="25" fillId="0" borderId="0" applyAlignment="1" pivotButton="0" quotePrefix="0" xfId="0">
      <alignment horizontal="left" vertical="top" wrapText="1"/>
    </xf>
    <xf numFmtId="49" fontId="25" fillId="0" borderId="0" applyAlignment="1" pivotButton="0" quotePrefix="0" xfId="0">
      <alignment horizontal="left" vertical="top"/>
    </xf>
    <xf numFmtId="0" fontId="25" fillId="0" borderId="0" applyAlignment="1" pivotButton="0" quotePrefix="0" xfId="0">
      <alignment horizontal="center" vertical="top" wrapText="1"/>
    </xf>
    <xf numFmtId="0" fontId="25" fillId="0" borderId="0" applyAlignment="1" pivotButton="0" quotePrefix="0" xfId="0">
      <alignment horizontal="left" vertical="center" wrapText="1"/>
    </xf>
    <xf numFmtId="0" fontId="25" fillId="0" borderId="0" applyAlignment="1" pivotButton="0" quotePrefix="0" xfId="0">
      <alignment horizontal="left" vertical="center"/>
    </xf>
    <xf numFmtId="0" fontId="23" fillId="0" borderId="0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 vertical="center" wrapText="1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/>
    </xf>
    <xf numFmtId="165" fontId="5" fillId="0" borderId="0" applyAlignment="1" pivotButton="0" quotePrefix="0" xfId="0">
      <alignment horizontal="left" vertical="center"/>
    </xf>
    <xf numFmtId="0" fontId="38" fillId="0" borderId="4" applyAlignment="1" pivotButton="0" quotePrefix="0" xfId="0">
      <alignment horizontal="center" vertical="center" wrapText="1"/>
    </xf>
    <xf numFmtId="49" fontId="39" fillId="0" borderId="4" applyAlignment="1" pivotButton="0" quotePrefix="0" xfId="0">
      <alignment horizontal="center" vertical="center" wrapText="1"/>
    </xf>
    <xf numFmtId="0" fontId="39" fillId="0" borderId="4" applyAlignment="1" pivotButton="0" quotePrefix="0" xfId="0">
      <alignment horizontal="center" vertical="center" wrapText="1"/>
    </xf>
    <xf numFmtId="4" fontId="39" fillId="0" borderId="4" applyAlignment="1" pivotButton="0" quotePrefix="0" xfId="0">
      <alignment horizontal="center" vertical="center" wrapText="1"/>
    </xf>
    <xf numFmtId="167" fontId="39" fillId="0" borderId="4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0" fontId="38" fillId="0" borderId="4" applyAlignment="1" pivotButton="0" quotePrefix="0" xfId="0">
      <alignment horizontal="center" vertical="center"/>
    </xf>
    <xf numFmtId="4" fontId="38" fillId="0" borderId="4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2" pivotButton="0" quotePrefix="0" xfId="0"/>
    <xf numFmtId="165" fontId="37" fillId="0" borderId="0" applyAlignment="1" pivotButton="0" quotePrefix="0" xfId="0">
      <alignment horizontal="center" vertical="center"/>
    </xf>
    <xf numFmtId="0" fontId="40" fillId="0" borderId="4" applyAlignment="1" pivotButton="0" quotePrefix="0" xfId="0">
      <alignment horizontal="center" vertical="center" wrapText="1"/>
    </xf>
    <xf numFmtId="0" fontId="0" fillId="0" borderId="12" pivotButton="0" quotePrefix="0" xfId="0"/>
    <xf numFmtId="0" fontId="41" fillId="0" borderId="5" applyAlignment="1" pivotButton="0" quotePrefix="0" xfId="0">
      <alignment horizontal="left" vertical="top" wrapText="1"/>
    </xf>
    <xf numFmtId="49" fontId="41" fillId="0" borderId="4" applyAlignment="1" pivotButton="0" quotePrefix="0" xfId="0">
      <alignment horizontal="center" vertical="center" wrapText="1"/>
    </xf>
    <xf numFmtId="3" fontId="41" fillId="0" borderId="4" applyAlignment="1" pivotButton="0" quotePrefix="0" xfId="0">
      <alignment horizontal="center" vertical="center" wrapText="1"/>
    </xf>
    <xf numFmtId="4" fontId="41" fillId="0" borderId="4" applyAlignment="1" pivotButton="0" quotePrefix="0" xfId="0">
      <alignment horizontal="center" vertical="center" wrapText="1"/>
    </xf>
    <xf numFmtId="2" fontId="41" fillId="0" borderId="4" applyAlignment="1" pivotButton="0" quotePrefix="0" xfId="0">
      <alignment horizontal="center" vertical="center" wrapText="1"/>
    </xf>
    <xf numFmtId="0" fontId="41" fillId="0" borderId="6" applyAlignment="1" pivotButton="0" quotePrefix="0" xfId="0">
      <alignment horizontal="left" vertical="top" wrapText="1"/>
    </xf>
    <xf numFmtId="0" fontId="41" fillId="0" borderId="4" applyAlignment="1" pivotButton="0" quotePrefix="0" xfId="0">
      <alignment horizontal="left" vertical="top" wrapText="1"/>
    </xf>
    <xf numFmtId="0" fontId="41" fillId="0" borderId="4" applyAlignment="1" pivotButton="0" quotePrefix="0" xfId="0">
      <alignment horizontal="center" vertical="center" wrapText="1"/>
    </xf>
    <xf numFmtId="0" fontId="40" fillId="0" borderId="4" applyAlignment="1" pivotButton="0" quotePrefix="0" xfId="0">
      <alignment horizontal="center" vertical="center"/>
    </xf>
    <xf numFmtId="3" fontId="40" fillId="0" borderId="4" applyAlignment="1" pivotButton="0" quotePrefix="0" xfId="0">
      <alignment horizontal="center" vertical="center"/>
    </xf>
    <xf numFmtId="4" fontId="40" fillId="0" borderId="4" applyAlignment="1" pivotButton="0" quotePrefix="0" xfId="0">
      <alignment horizontal="center" vertical="center"/>
    </xf>
    <xf numFmtId="2" fontId="40" fillId="0" borderId="4" applyAlignment="1" pivotButton="0" quotePrefix="0" xfId="0">
      <alignment horizontal="center" vertical="center"/>
    </xf>
    <xf numFmtId="0" fontId="40" fillId="0" borderId="0" applyAlignment="1" pivotButton="0" quotePrefix="0" xfId="0">
      <alignment horizontal="center" vertical="center"/>
    </xf>
    <xf numFmtId="3" fontId="40" fillId="0" borderId="0" applyAlignment="1" pivotButton="0" quotePrefix="0" xfId="0">
      <alignment horizontal="center" vertical="center"/>
    </xf>
    <xf numFmtId="4" fontId="40" fillId="0" borderId="0" applyAlignment="1" pivotButton="0" quotePrefix="0" xfId="0">
      <alignment horizontal="center" vertical="center"/>
    </xf>
    <xf numFmtId="2" fontId="40" fillId="0" borderId="0" applyAlignment="1" pivotButton="0" quotePrefix="0" xfId="0">
      <alignment horizontal="center" vertical="center"/>
    </xf>
    <xf numFmtId="164" fontId="9" fillId="0" borderId="0" applyAlignment="1" pivotButton="0" quotePrefix="0" xfId="0">
      <alignment horizontal="center" vertical="center"/>
    </xf>
    <xf numFmtId="0" fontId="39" fillId="0" borderId="5" applyAlignment="1" pivotButton="0" quotePrefix="0" xfId="0">
      <alignment horizontal="center" vertical="center" wrapText="1"/>
    </xf>
    <xf numFmtId="0" fontId="39" fillId="0" borderId="6" applyAlignment="1" pivotButton="0" quotePrefix="0" xfId="0">
      <alignment horizontal="center" vertical="center" wrapText="1"/>
    </xf>
    <xf numFmtId="0" fontId="0" fillId="0" borderId="4" pivotButton="0" quotePrefix="0" xfId="0"/>
  </cellXfs>
  <cellStyles count="3">
    <cellStyle name="Normal" xfId="0" builtinId="0"/>
    <cellStyle name="Currency" xfId="1" builtinId="4"/>
    <cellStyle name="Normal_SAMPEL 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7</col>
      <colOff>209550</colOff>
      <row>33</row>
      <rowOff>361950</rowOff>
    </from>
    <to>
      <col>8</col>
      <colOff>1319530</colOff>
      <row>39</row>
      <rowOff>20320</rowOff>
    </to>
    <grpSp>
      <nvGrpSpPr>
        <cNvPr id="2" name="Group 1"/>
        <cNvGrpSpPr/>
      </nvGrpSpPr>
      <grpSpPr>
        <a:xfrm rot="0">
          <a:off x="10067925" y="11220450"/>
          <a:ext cx="3024505" cy="1334770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noChangeAspect="1"/>
          </cNvPicPr>
        </nvPicPr>
        <blipFill>
          <a:blip r:embed="rId1"/>
          <a:stretch>
            <a:fillRect/>
          </a:stretch>
        </blipFill>
        <spPr>
          <a:xfrm>
            <a:off x="9526289" y="14283149"/>
            <a:ext cx="2179637" cy="1332388"/>
          </a:xfrm>
          <a:prstGeom prst="rect">
            <avLst/>
          </a:prstGeom>
          <a:ln>
            <a:prstDash val="solid"/>
          </a:ln>
        </spPr>
      </pic>
    </grpSp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11</col>
      <colOff>786765</colOff>
      <row>27</row>
      <rowOff>314325</rowOff>
    </from>
    <to>
      <col>14</col>
      <colOff>413385</colOff>
      <row>31</row>
      <rowOff>150495</rowOff>
    </to>
    <grpSp>
      <nvGrpSpPr>
        <cNvPr id="2" name="Group 1"/>
        <cNvGrpSpPr/>
      </nvGrpSpPr>
      <grpSpPr>
        <a:xfrm rot="0">
          <a:off x="13321665" y="9572625"/>
          <a:ext cx="3027045" cy="1331595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noChangeAspect="1"/>
          </cNvPicPr>
        </nvPicPr>
        <blipFill>
          <a:blip r:embed="rId1"/>
          <a:stretch>
            <a:fillRect/>
          </a:stretch>
        </blipFill>
        <spPr>
          <a:xfrm>
            <a:off x="9526289" y="14283149"/>
            <a:ext cx="2179637" cy="1332388"/>
          </a:xfrm>
          <a:prstGeom prst="rect">
            <avLst/>
          </a:prstGeom>
          <a:ln>
            <a:prstDash val="solid"/>
          </a:ln>
        </spPr>
      </pic>
    </grpSp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7</col>
      <colOff>1343660</colOff>
      <row>27</row>
      <rowOff>111760</rowOff>
    </from>
    <to>
      <col>11</col>
      <colOff>495466</colOff>
      <row>29</row>
      <rowOff>256291</rowOff>
    </to>
    <grpSp>
      <nvGrpSpPr>
        <cNvPr id="2" name="Group 1"/>
        <cNvGrpSpPr/>
      </nvGrpSpPr>
      <grpSpPr>
        <a:xfrm rot="0">
          <a:off x="11219581" y="9797181"/>
          <a:ext cx="3031990" cy="1327636"/>
          <a:chOff x="7095490" y="13465334"/>
          <a:chExt cx="4610436" cy="2150203"/>
        </a:xfrm>
      </grpSpPr>
      <pic>
        <nvPicPr>
          <cNvPr id="4" name="图片 2" descr="微信图片_20231124163945"/>
          <cNvPicPr>
            <a:picLocks noChangeAspect="1"/>
          </cNvPicPr>
        </nvPicPr>
        <blipFill>
          <a:blip r:embed="rId1"/>
          <a:stretch>
            <a:fillRect/>
          </a:stretch>
        </blipFill>
        <spPr>
          <a:xfrm>
            <a:off x="9526289" y="14283149"/>
            <a:ext cx="2179637" cy="1332388"/>
          </a:xfrm>
          <a:prstGeom prst="rect">
            <avLst/>
          </a:prstGeom>
          <a:ln>
            <a:prstDash val="solid"/>
          </a:ln>
        </spPr>
      </pic>
    </grpSp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00"/>
  <sheetViews>
    <sheetView tabSelected="1" view="pageBreakPreview" zoomScaleNormal="100" workbookViewId="0">
      <selection activeCell="G4" sqref="G4"/>
    </sheetView>
  </sheetViews>
  <sheetFormatPr baseColWidth="8" defaultColWidth="8.7109375" defaultRowHeight="15"/>
  <cols>
    <col width="18.42578125" customWidth="1" style="44" min="1" max="1"/>
    <col width="32.42578125" customWidth="1" style="44" min="2" max="2"/>
    <col width="14.140625" customWidth="1" style="44" min="3" max="3"/>
    <col width="15.7109375" customWidth="1" style="44" min="4" max="4"/>
    <col width="15.85546875" customWidth="1" style="44" min="5" max="5"/>
    <col width="22.5703125" customWidth="1" style="44" min="6" max="6"/>
    <col width="28.7109375" customWidth="1" style="44" min="7" max="16382"/>
    <col width="28.7109375" customWidth="1" style="44" min="16383" max="16384"/>
  </cols>
  <sheetData>
    <row r="1" ht="45.95" customHeight="1" s="78">
      <c r="A1" s="74" t="inlineStr">
        <is>
          <t>SALES CONTRACT</t>
        </is>
      </c>
    </row>
    <row r="2" ht="27" customHeight="1" s="78">
      <c r="A2" s="75" t="inlineStr">
        <is>
          <t>HỢP ĐỒNG MUA BÁN</t>
        </is>
      </c>
    </row>
    <row r="3" ht="27" customFormat="1" customHeight="1" s="40">
      <c r="A3" s="45" t="n"/>
      <c r="B3" s="46" t="n"/>
      <c r="C3" s="46" t="n"/>
      <c r="D3" s="76" t="inlineStr">
        <is>
          <t>DATE(NGÀY HỢP ĐỒNG):</t>
        </is>
      </c>
      <c r="F3" s="92" t="n">
        <v>45906</v>
      </c>
    </row>
    <row r="4" ht="30" customFormat="1" customHeight="1" s="40">
      <c r="A4" s="48" t="n"/>
      <c r="B4" s="48" t="n"/>
      <c r="C4" s="48" t="n"/>
      <c r="D4" s="76" t="inlineStr">
        <is>
          <t>CONTRACT NO(SỐ HỢP ĐỒNG).:</t>
        </is>
      </c>
      <c r="F4" s="49" t="inlineStr">
        <is>
          <t>OJY25010</t>
        </is>
      </c>
    </row>
    <row r="5" ht="23.1" customFormat="1" customHeight="1" s="40">
      <c r="A5" s="50" t="inlineStr">
        <is>
          <t>The Seller:</t>
        </is>
      </c>
      <c r="B5" s="73" t="inlineStr">
        <is>
          <t>CALIFOR UPHOLSTERY MATERIALS CO.,LTD.</t>
        </is>
      </c>
    </row>
    <row r="6" ht="21.95" customFormat="1" customHeight="1" s="40">
      <c r="A6" s="52" t="n"/>
      <c r="B6" s="52" t="inlineStr">
        <is>
          <t>XIN BAVET SEZ, Road No. 316A, Trapeang Bon and  Prey Kokir  Villages, Prey Kokir  Commune, Chantrea District,</t>
        </is>
      </c>
      <c r="C6" s="52" t="n"/>
      <c r="D6" s="52" t="n"/>
      <c r="E6" s="52" t="n"/>
      <c r="F6" s="52" t="n"/>
    </row>
    <row r="7" ht="21.95" customFormat="1" customHeight="1" s="40">
      <c r="A7" s="52" t="n"/>
      <c r="B7" s="52" t="inlineStr">
        <is>
          <t>Svay Rieng Province, Kingdom of Cambodia.</t>
        </is>
      </c>
      <c r="C7" s="52" t="n"/>
      <c r="D7" s="52" t="n"/>
      <c r="E7" s="52" t="n"/>
      <c r="F7" s="52" t="n"/>
    </row>
    <row r="8" ht="18.95" customFormat="1" customHeight="1" s="40">
      <c r="A8" s="50" t="n"/>
      <c r="B8" s="53" t="inlineStr">
        <is>
          <t>TEL:+855   975910636</t>
        </is>
      </c>
      <c r="C8" s="53" t="n"/>
      <c r="D8" s="48" t="n"/>
      <c r="E8" s="48" t="n"/>
      <c r="F8" s="48" t="n"/>
    </row>
    <row r="9" ht="26.1" customFormat="1" customHeight="1" s="40">
      <c r="A9" s="50" t="inlineStr">
        <is>
          <t>BÊN BÁN</t>
        </is>
      </c>
      <c r="B9" s="72" t="inlineStr">
        <is>
          <t>CALIFOR UPHOLSTERY MATERIALS CO.,LTD.</t>
        </is>
      </c>
    </row>
    <row r="10" ht="27.95" customFormat="1" customHeight="1" s="40">
      <c r="A10" s="50" t="n"/>
      <c r="B10" s="72" t="inlineStr">
        <is>
          <t>XIN BAVET SEZ, Road No. 316A, Trapeang Bon and  Prey Kokir  Villages, Prey Kokir  Commune, Chantrea District,</t>
        </is>
      </c>
    </row>
    <row r="11" ht="18.95" customFormat="1" customHeight="1" s="40">
      <c r="A11" s="50" t="n"/>
      <c r="B11" s="72" t="inlineStr">
        <is>
          <t>Svay Rieng Province, Kingdom of Cambodia.</t>
        </is>
      </c>
    </row>
    <row r="12" ht="18.95" customFormat="1" customHeight="1" s="40">
      <c r="A12" s="50" t="n"/>
      <c r="B12" s="72" t="inlineStr">
        <is>
          <t>+855   975910636</t>
        </is>
      </c>
    </row>
    <row r="13" ht="21.95" customFormat="1" customHeight="1" s="40">
      <c r="A13" s="50" t="inlineStr">
        <is>
          <t>The Buyer:</t>
        </is>
      </c>
      <c r="B13" s="73" t="inlineStr">
        <is>
          <t>OUCANYON FURNITURE ( VIETNAM) CO.,LTD.</t>
        </is>
      </c>
    </row>
    <row r="14" ht="39" customFormat="1" customHeight="1" s="41">
      <c r="A14" s="55" t="n"/>
      <c r="B14" s="72" t="inlineStr">
        <is>
          <t>NO.3A,2A STREET, VIETNAM - SINGAPORE INDUSTRIAL PARK, TINH PHONG COMMUNE, SON TINH DISTRICT, QUANG NGAI PROVINCE, VIETNAM</t>
        </is>
      </c>
    </row>
    <row r="15" ht="24.95" customFormat="1" customHeight="1" s="41">
      <c r="A15" s="55" t="inlineStr">
        <is>
          <t>BÊN MUA</t>
        </is>
      </c>
      <c r="B15" s="73" t="inlineStr">
        <is>
          <t>CÔNG TY TNHH OUCANYON FURNITURE ( VIỆT NAM)</t>
        </is>
      </c>
      <c r="C15" s="72" t="n"/>
      <c r="D15" s="72" t="n"/>
      <c r="E15" s="72" t="n"/>
      <c r="F15" s="72" t="n"/>
    </row>
    <row r="16" ht="24" customFormat="1" customHeight="1" s="41">
      <c r="A16" s="55" t="n"/>
      <c r="B16" s="73" t="inlineStr">
        <is>
          <t>số 3A, Đường số 2A, KCN Việt Nam-Singapore, Xã Tịnh Phong, Huyện Sơn Tịnh, Tỉnh Quảng Ngãi, Việt Nam</t>
        </is>
      </c>
      <c r="C16" s="72" t="n"/>
      <c r="D16" s="72" t="n"/>
      <c r="E16" s="72" t="n"/>
      <c r="F16" s="72" t="n"/>
    </row>
    <row r="17" ht="17.1" customFormat="1" customHeight="1" s="41">
      <c r="A17" s="55" t="inlineStr">
        <is>
          <t>Contact Person : LEOHUNG   Tel: 0084-0388087768</t>
        </is>
      </c>
      <c r="B17" s="55" t="n"/>
      <c r="C17" s="55" t="n"/>
      <c r="D17" s="55" t="n"/>
      <c r="E17" s="55" t="n"/>
      <c r="F17" s="55" t="n"/>
    </row>
    <row r="18" ht="30.95" customFormat="1" customHeight="1" s="40">
      <c r="A18" s="72" t="inlineStr">
        <is>
          <t>EMAll:leohung.happyfur@ounoya.com</t>
        </is>
      </c>
    </row>
    <row r="19" ht="18.95" customFormat="1" customHeight="1" s="40">
      <c r="A19" s="69" t="inlineStr">
        <is>
          <t>The undersigned Sellers 、Buyers and Beneficiary have agreed to close the  following transactions according to the terms and conditions Stipulated below:</t>
        </is>
      </c>
    </row>
    <row r="20" s="78">
      <c r="A20" s="69" t="inlineStr">
        <is>
          <t>Người bán, người mua và người thụ hưởng đã thống nhất đồng ý các giao dịch sau theo các điều khoản và điều kiện được quy định dưới đây:</t>
        </is>
      </c>
    </row>
    <row r="21" ht="29" customHeight="1" s="78">
      <c r="A21" s="93" t="inlineStr">
        <is>
          <t>P.O Nº</t>
        </is>
      </c>
      <c r="B21" s="93" t="inlineStr">
        <is>
          <t>Name of Cormodity
Tên và miêu tả</t>
        </is>
      </c>
      <c r="C21" s="93" t="inlineStr">
        <is>
          <t>Description
Tả hàng hóa</t>
        </is>
      </c>
      <c r="D21" s="93" t="inlineStr">
        <is>
          <t>Quantity(SF)
Số lượng(SF)</t>
        </is>
      </c>
      <c r="E21" s="93" t="inlineStr">
        <is>
          <t>Unit Price(USD)
Đơn giá</t>
        </is>
      </c>
      <c r="F21" s="93" t="inlineStr">
        <is>
          <t>Total value(USD)
Trị giá</t>
        </is>
      </c>
    </row>
    <row r="22" ht="21" customHeight="1" s="78">
      <c r="A22" s="94" t="inlineStr">
        <is>
          <t>YNGY25022</t>
        </is>
      </c>
      <c r="B22" s="94" t="inlineStr">
        <is>
          <t>M1243</t>
        </is>
      </c>
      <c r="C22" s="95" t="inlineStr">
        <is>
          <t>COW LEATHER
DA BÒ THUỘC</t>
        </is>
      </c>
      <c r="D22" s="96" t="n">
        <v>10045.4</v>
      </c>
      <c r="E22" s="97">
        <f>F22/D22</f>
        <v/>
      </c>
      <c r="F22" s="96" t="n">
        <v>11451.756</v>
      </c>
    </row>
    <row r="23" ht="21" customHeight="1" s="78">
      <c r="A23" s="94" t="inlineStr">
        <is>
          <t>YNGY25028</t>
        </is>
      </c>
      <c r="B23" s="94" t="inlineStr">
        <is>
          <t>M1243</t>
        </is>
      </c>
      <c r="C23" s="98" t="n"/>
      <c r="D23" s="96" t="n">
        <v>40549.3</v>
      </c>
      <c r="E23" s="97">
        <f>F23/D23</f>
        <v/>
      </c>
      <c r="F23" s="96" t="n">
        <v>46116.952</v>
      </c>
    </row>
    <row r="24" ht="21" customFormat="1" customHeight="1" s="42">
      <c r="A24" s="94" t="inlineStr">
        <is>
          <t>GYOJY_M25371</t>
        </is>
      </c>
      <c r="B24" s="94" t="inlineStr">
        <is>
          <t>Nick Dove</t>
        </is>
      </c>
      <c r="C24" s="98" t="n"/>
      <c r="D24" s="96" t="n">
        <v>136491.8</v>
      </c>
      <c r="E24" s="97">
        <f>F24/D24</f>
        <v/>
      </c>
      <c r="F24" s="96" t="n">
        <v>156939.419</v>
      </c>
    </row>
    <row r="25" ht="21" customFormat="1" customHeight="1" s="42">
      <c r="A25" s="94" t="inlineStr">
        <is>
          <t>GYOJY_M25374</t>
        </is>
      </c>
      <c r="B25" s="94" t="inlineStr">
        <is>
          <t>Nick Dove</t>
        </is>
      </c>
      <c r="C25" s="99" t="n"/>
      <c r="D25" s="96" t="n">
        <v>38841.3</v>
      </c>
      <c r="E25" s="97">
        <f>F25/D25</f>
        <v/>
      </c>
      <c r="F25" s="96" t="n">
        <v>44572.89599999999</v>
      </c>
    </row>
    <row r="26" ht="29" customFormat="1" customHeight="1" s="42">
      <c r="A26" s="100" t="inlineStr">
        <is>
          <t>TOTAL AMOUNT(Tổng trị giá):</t>
        </is>
      </c>
      <c r="B26" s="100" t="n"/>
      <c r="C26" s="100" t="n"/>
      <c r="D26" s="101">
        <f>SUM(D22:D25)</f>
        <v/>
      </c>
      <c r="E26" s="100" t="n"/>
      <c r="F26" s="101">
        <f>SUM(F22:F25)</f>
        <v/>
      </c>
    </row>
    <row r="27" ht="29.1" customFormat="1" customHeight="1" s="42">
      <c r="A27" s="69" t="n"/>
      <c r="B27" s="69" t="n"/>
      <c r="C27" s="69" t="n"/>
      <c r="D27" s="69" t="n"/>
      <c r="E27" s="69" t="n"/>
      <c r="F27" s="69" t="n"/>
    </row>
    <row r="28" ht="45.95" customFormat="1" customHeight="1" s="42">
      <c r="A28" s="69" t="n"/>
      <c r="B28" s="69" t="n"/>
      <c r="C28" s="69" t="n"/>
      <c r="D28" s="69" t="n"/>
      <c r="E28" s="69" t="n"/>
      <c r="F28" s="69" t="n"/>
    </row>
    <row r="29" ht="41.1" customFormat="1" customHeight="1" s="42">
      <c r="A29" s="57" t="inlineStr">
        <is>
          <t>FCA:</t>
        </is>
      </c>
      <c r="B29" s="58" t="inlineStr">
        <is>
          <t xml:space="preserve">BAVET,SVAYRIENG </t>
        </is>
      </c>
      <c r="C29" s="58" t="n"/>
      <c r="D29" s="50" t="n"/>
      <c r="E29" s="50" t="n"/>
      <c r="F29" s="61" t="n"/>
    </row>
    <row r="30" ht="29.1" customFormat="1" customHeight="1" s="42">
      <c r="A30" s="50" t="inlineStr">
        <is>
          <t>Term of Payment: 100% TT after shipment(Điều kiện thanh toán: 100% T/T, thời hạn thanh toán sau khi giao hàng)</t>
        </is>
      </c>
      <c r="B30" s="50" t="n"/>
      <c r="C30" s="50" t="n"/>
      <c r="D30" s="50" t="n"/>
      <c r="E30" s="50" t="n"/>
      <c r="F30" s="50" t="n"/>
    </row>
    <row r="31" ht="29.1" customFormat="1" customHeight="1" s="42">
      <c r="A31" s="50" t="inlineStr">
        <is>
          <t>Transaction method: FCA(USD)  (Phương thức giao hàng: FCA(USD))</t>
        </is>
      </c>
      <c r="B31" s="50" t="n"/>
      <c r="C31" s="50" t="n"/>
      <c r="D31" s="50" t="n"/>
      <c r="E31" s="50" t="n"/>
      <c r="F31" s="50" t="n"/>
    </row>
    <row r="32" ht="29.1" customFormat="1" customHeight="1" s="42">
      <c r="A32" s="50" t="inlineStr">
        <is>
          <t xml:space="preserve">Beneficiary bank information(Thông tin ngân hàng thụ hưởng): </t>
        </is>
      </c>
      <c r="B32" s="50" t="n"/>
      <c r="C32" s="50" t="n"/>
      <c r="D32" s="50" t="inlineStr">
        <is>
          <t>CALIFOR UPHOLSTERY MATERIALS CO.,LTD.</t>
        </is>
      </c>
      <c r="E32" s="50" t="n"/>
      <c r="F32" s="50" t="n"/>
    </row>
    <row r="33" ht="45.95" customFormat="1" customHeight="1" s="43">
      <c r="A33" s="50" t="inlineStr">
        <is>
          <t xml:space="preserve">Beneficiary Bank' s Name(Tên ngân hàng thụ hưởng): </t>
        </is>
      </c>
      <c r="B33" s="50" t="n"/>
      <c r="C33" s="50" t="n"/>
      <c r="D33" s="69" t="inlineStr">
        <is>
          <t>BANK OF CHINA(HONG KONG)LIMITED PHNOM PENH BRANCH
 /BANK OF CHINA PHNOM PENH BRANCH</t>
        </is>
      </c>
    </row>
    <row r="34" ht="41.1" customFormat="1" customHeight="1" s="43">
      <c r="A34" s="50" t="inlineStr">
        <is>
          <t xml:space="preserve">Bank Address( địa chỉ ngân hàng):  </t>
        </is>
      </c>
      <c r="B34" s="50" t="n"/>
      <c r="C34" s="50" t="n"/>
      <c r="D34" s="69" t="inlineStr">
        <is>
          <t>1st AND 2nd FLOOR,CANADIA TOWER,No.315 ANDDUONG ST.
PHNOM PEMH,CAMBODIA.</t>
        </is>
      </c>
    </row>
    <row r="35" ht="29.1" customHeight="1" s="78">
      <c r="A35" s="50" t="inlineStr">
        <is>
          <t>Bank account(số tài khoản) :</t>
        </is>
      </c>
      <c r="B35" s="50" t="n"/>
      <c r="C35" s="50" t="n"/>
      <c r="D35" s="70" t="inlineStr">
        <is>
          <t>100001100764430</t>
        </is>
      </c>
    </row>
    <row r="36">
      <c r="A36" s="50" t="inlineStr">
        <is>
          <t>SWIFT CODE( mã swift)  ：</t>
        </is>
      </c>
      <c r="B36" s="50" t="n"/>
      <c r="C36" s="50" t="n"/>
      <c r="D36" s="50" t="inlineStr">
        <is>
          <t>BKCHKHPPXXX</t>
        </is>
      </c>
      <c r="E36" s="50" t="n"/>
      <c r="F36" s="50" t="n"/>
    </row>
    <row r="37">
      <c r="A37" s="50" t="n"/>
      <c r="B37" s="50" t="n"/>
      <c r="C37" s="50" t="n"/>
      <c r="D37" s="50" t="n"/>
      <c r="E37" s="50" t="n"/>
      <c r="F37" s="50" t="n"/>
      <c r="G37" s="59" t="n"/>
    </row>
    <row r="38">
      <c r="A38" s="52" t="inlineStr">
        <is>
          <t>The Buyer(bên mua):</t>
        </is>
      </c>
      <c r="B38" s="52" t="n"/>
      <c r="C38" s="52" t="n"/>
      <c r="D38" s="52" t="n"/>
      <c r="E38" s="50" t="inlineStr">
        <is>
          <t>The Seller(bên bán):</t>
        </is>
      </c>
      <c r="F38" s="52" t="n"/>
    </row>
    <row r="39" ht="57" customHeight="1" s="78">
      <c r="A39" s="71" t="inlineStr">
        <is>
          <t>OUCANYON FURNITURE ( VIETNAM) CO.,LTD.</t>
        </is>
      </c>
      <c r="C39" s="71" t="n"/>
      <c r="D39" s="69" t="n"/>
      <c r="E39" s="71" t="inlineStr">
        <is>
          <t>CALIFOR UPHOLSTERY MATERIALS CO.,LTD.</t>
        </is>
      </c>
    </row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24">
    <mergeCell ref="A18:F18"/>
    <mergeCell ref="E39:F39"/>
    <mergeCell ref="A2:F2"/>
    <mergeCell ref="B12:F12"/>
    <mergeCell ref="D28:F28"/>
    <mergeCell ref="C22:C25"/>
    <mergeCell ref="B11:F11"/>
    <mergeCell ref="B14:F14"/>
    <mergeCell ref="D30:F30"/>
    <mergeCell ref="A20:F20"/>
    <mergeCell ref="D33:F33"/>
    <mergeCell ref="B13:F13"/>
    <mergeCell ref="D29:F29"/>
    <mergeCell ref="A19:F19"/>
    <mergeCell ref="B10:F10"/>
    <mergeCell ref="D35:F35"/>
    <mergeCell ref="D4:E4"/>
    <mergeCell ref="D3:E3"/>
    <mergeCell ref="B9:F9"/>
    <mergeCell ref="D34:F34"/>
    <mergeCell ref="A1:F1"/>
    <mergeCell ref="B5:F5"/>
    <mergeCell ref="A39:B39"/>
    <mergeCell ref="A34:B34"/>
  </mergeCells>
  <pageMargins left="0.357638888888889" right="0.357638888888889" top="0.802777777777778" bottom="1" header="0.5" footer="0.5"/>
  <pageSetup orientation="portrait" paperSize="9" scale="61"/>
  <rowBreaks count="1" manualBreakCount="1">
    <brk id="37" min="0" max="16383" man="1"/>
  </rowBreaks>
  <colBreaks count="1" manualBreakCount="1">
    <brk id="6" min="0" max="38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200"/>
  <sheetViews>
    <sheetView view="pageBreakPreview" topLeftCell="A6" zoomScaleNormal="85" workbookViewId="0">
      <selection activeCell="I8" sqref="I8"/>
    </sheetView>
  </sheetViews>
  <sheetFormatPr baseColWidth="8" defaultColWidth="8.7109375" defaultRowHeight="27" customHeight="1"/>
  <cols>
    <col width="22.85546875" customWidth="1" style="78" min="1" max="1"/>
    <col width="20.85546875" customWidth="1" style="78" min="2" max="2"/>
    <col width="18.5703125" customWidth="1" style="78" min="3" max="3"/>
    <col width="17.140625" customWidth="1" style="78" min="4" max="4"/>
    <col width="11.7109375" customWidth="1" style="78" min="5" max="5"/>
    <col width="16.42578125" customWidth="1" style="78" min="6" max="6"/>
    <col width="14.42578125" customWidth="1" style="78" min="7" max="7"/>
    <col width="13.28515625" customWidth="1" style="78" min="8" max="8"/>
    <col width="27.7109375" customWidth="1" style="17" min="9" max="9"/>
    <col width="15" customWidth="1" style="78" min="10" max="10"/>
    <col width="10" customWidth="1" style="78" min="11" max="11"/>
    <col width="25.140625" customWidth="1" style="78" min="12" max="12"/>
    <col width="15.5703125" customWidth="1" style="78" min="13" max="13"/>
    <col width="10.28515625" customWidth="1" style="78" min="14" max="14"/>
    <col width="12.42578125" customWidth="1" style="78" min="16" max="16"/>
  </cols>
  <sheetData>
    <row r="1" ht="27" customHeight="1" s="78">
      <c r="A1" s="83" t="inlineStr">
        <is>
          <t>CALIFOR UPHOLSTERY MATERIALS CO., LTD.</t>
        </is>
      </c>
      <c r="J1" s="35" t="n"/>
      <c r="K1" s="35" t="n"/>
    </row>
    <row r="2" ht="27" customHeight="1" s="78">
      <c r="A2" s="84" t="inlineStr">
        <is>
          <t xml:space="preserve"> XIN BAVET SEZ, Road No. 316A, Trapeang Bon and  Prey Kokir  Villages, Prey Kokir  Commune, Chantrea District, </t>
        </is>
      </c>
      <c r="J2" s="18" t="n"/>
      <c r="K2" s="18" t="n"/>
    </row>
    <row r="3" ht="27" customHeight="1" s="78">
      <c r="A3" s="85" t="inlineStr">
        <is>
          <t>Svay Rieng Province, Kingdom of Cambodia.</t>
        </is>
      </c>
      <c r="J3" s="33" t="n"/>
      <c r="K3" s="33" t="n"/>
    </row>
    <row r="4" ht="27" customHeight="1" s="78">
      <c r="A4" s="86" t="inlineStr">
        <is>
          <t>VAT:L001-901903209</t>
        </is>
      </c>
      <c r="J4" s="33" t="n"/>
      <c r="K4" s="33" t="n"/>
    </row>
    <row r="5" ht="27" customHeight="1" s="78">
      <c r="A5" s="87" t="inlineStr">
        <is>
          <t>Tel: +855   975910636</t>
        </is>
      </c>
      <c r="B5" s="102" t="n"/>
      <c r="C5" s="102" t="n"/>
      <c r="D5" s="102" t="n"/>
      <c r="E5" s="102" t="n"/>
      <c r="F5" s="102" t="n"/>
      <c r="G5" s="102" t="n"/>
      <c r="H5" s="102" t="n"/>
      <c r="I5" s="102" t="n"/>
      <c r="J5" s="33" t="n"/>
      <c r="K5" s="33" t="n"/>
    </row>
    <row r="6" ht="27" customHeight="1" s="78">
      <c r="A6" s="79" t="inlineStr">
        <is>
          <t>PACKING LIST</t>
        </is>
      </c>
      <c r="B6" s="103" t="n"/>
      <c r="C6" s="103" t="n"/>
      <c r="D6" s="103" t="n"/>
      <c r="E6" s="103" t="n"/>
      <c r="F6" s="103" t="n"/>
      <c r="G6" s="103" t="n"/>
      <c r="H6" s="103" t="n"/>
      <c r="I6" s="103" t="n"/>
      <c r="J6" s="36" t="n"/>
      <c r="K6" s="36" t="n"/>
    </row>
    <row r="7" ht="27" customHeight="1" s="78">
      <c r="A7" s="18" t="n"/>
      <c r="B7" s="18" t="n"/>
      <c r="C7" s="18" t="n"/>
      <c r="D7" s="18" t="n"/>
      <c r="E7" s="18" t="n"/>
      <c r="F7" s="18" t="n"/>
      <c r="H7" s="63" t="inlineStr">
        <is>
          <t>Ref No.:</t>
        </is>
      </c>
      <c r="I7" s="64" t="inlineStr">
        <is>
          <t>CLF2025-116</t>
        </is>
      </c>
    </row>
    <row r="8" ht="27" customHeight="1" s="78">
      <c r="A8" s="20" t="inlineStr">
        <is>
          <t>EXPORTER:</t>
        </is>
      </c>
      <c r="B8" s="21" t="inlineStr">
        <is>
          <t>CALIFOR UPHOLSTERY MATERIALS CO., LTD.</t>
        </is>
      </c>
      <c r="F8" s="21" t="n"/>
      <c r="H8" s="65" t="inlineStr">
        <is>
          <t>INVOICE NO :</t>
        </is>
      </c>
      <c r="I8" s="65" t="inlineStr">
        <is>
          <t>OJY25010</t>
        </is>
      </c>
    </row>
    <row r="9" ht="27" customHeight="1" s="78">
      <c r="A9" s="18" t="n"/>
      <c r="B9" s="18" t="inlineStr">
        <is>
          <t>XIN BAVET SEZ, Road No. 316A, Trapeang Bon and Prey Kokir Villages,</t>
        </is>
      </c>
      <c r="F9" s="18" t="n"/>
      <c r="H9" s="65" t="inlineStr">
        <is>
          <t>Date:</t>
        </is>
      </c>
      <c r="I9" s="104" t="n">
        <v>45906</v>
      </c>
    </row>
    <row r="10" ht="27" customHeight="1" s="78">
      <c r="A10" s="18" t="n"/>
      <c r="B10" s="18" t="inlineStr">
        <is>
          <t>Prey Kokir Commune, Chantrea District,Svay Rieng Province, Kingdom of Cambodia</t>
        </is>
      </c>
      <c r="F10" s="18" t="n"/>
      <c r="H10" s="67" t="inlineStr">
        <is>
          <t>Delivery term:</t>
        </is>
      </c>
      <c r="I10" s="68" t="inlineStr">
        <is>
          <t xml:space="preserve">FCA  BAVET,SVAYRIENG </t>
        </is>
      </c>
      <c r="J10" s="37" t="n"/>
    </row>
    <row r="11" ht="27" customHeight="1" s="78">
      <c r="A11" s="18" t="n"/>
      <c r="B11" s="18" t="inlineStr">
        <is>
          <t>Tel: +855   975910636</t>
        </is>
      </c>
      <c r="F11" s="18" t="n"/>
      <c r="G11" s="18" t="n"/>
      <c r="H11" s="18" t="n"/>
      <c r="I11" s="84" t="n"/>
      <c r="J11" s="18" t="n"/>
      <c r="K11" s="18" t="n"/>
    </row>
    <row r="12" ht="27" customHeight="1" s="78">
      <c r="A12" s="18" t="n"/>
      <c r="B12" s="18" t="n"/>
      <c r="C12" s="18" t="n"/>
      <c r="D12" s="18" t="n"/>
      <c r="E12" s="18" t="n"/>
      <c r="F12" s="18" t="n"/>
      <c r="G12" s="18" t="n"/>
      <c r="H12" s="18" t="n"/>
      <c r="I12" s="84" t="n"/>
      <c r="J12" s="18" t="n"/>
      <c r="K12" s="18" t="n"/>
    </row>
    <row r="13" ht="27" customHeight="1" s="78">
      <c r="A13" s="22" t="inlineStr">
        <is>
          <t>CONSIGNEE :</t>
        </is>
      </c>
      <c r="B13" s="21" t="inlineStr">
        <is>
          <t>OUCANYON FURNITURE ( VIETNAM) CO.,LTD.</t>
        </is>
      </c>
      <c r="C13" s="23" t="n"/>
      <c r="D13" s="23" t="n"/>
      <c r="E13" s="23" t="n"/>
      <c r="F13" s="23" t="n"/>
      <c r="G13" s="17" t="n"/>
    </row>
    <row r="14" ht="27" customHeight="1" s="78">
      <c r="A14" s="18" t="n"/>
      <c r="B14" s="24" t="inlineStr">
        <is>
          <t>NO.3A,2A STREET, VIETNAM - SINGAPORE INDUSTRIAL PARK, TINH PHONG COMMUNE, SON TINH DISTRICT, QUANG NGAI PROVINCE, VIETNAM</t>
        </is>
      </c>
      <c r="C14" s="25" t="n"/>
      <c r="D14" s="25" t="n"/>
      <c r="E14" s="25" t="n"/>
      <c r="F14" s="26" t="n"/>
      <c r="G14" s="17" t="n"/>
    </row>
    <row r="15" ht="27" customHeight="1" s="78">
      <c r="A15" s="18" t="n"/>
      <c r="B15" s="18" t="inlineStr">
        <is>
          <t>CONTACT: LEOHUNG TEL: 0084-0388087768</t>
        </is>
      </c>
      <c r="C15" s="25" t="n"/>
      <c r="D15" s="25" t="n"/>
      <c r="E15" s="25" t="n"/>
      <c r="F15" s="25" t="n"/>
      <c r="G15" s="17" t="n"/>
    </row>
    <row r="16" ht="27" customHeight="1" s="78">
      <c r="A16" s="18" t="n"/>
      <c r="B16" s="18" t="inlineStr">
        <is>
          <t>EMAIL: leohung.happyfur@ounoya.com</t>
        </is>
      </c>
      <c r="C16" s="25" t="n"/>
      <c r="D16" s="25" t="n"/>
      <c r="E16" s="25" t="n"/>
      <c r="F16" s="26" t="n"/>
      <c r="G16" s="17" t="n"/>
    </row>
    <row r="17" ht="27" customHeight="1" s="78">
      <c r="A17" s="27" t="inlineStr">
        <is>
          <t xml:space="preserve">SHIP: </t>
        </is>
      </c>
      <c r="B17" s="18" t="inlineStr">
        <is>
          <t>BY TRUCK FROM BAVET, SVAY RIENG, CAMBODIA TO  QUANG NGAI PROVINCE, VIETNAM</t>
        </is>
      </c>
      <c r="F17" s="17" t="n"/>
      <c r="G17" s="17" t="n"/>
    </row>
    <row r="18" ht="27" customHeight="1" s="78">
      <c r="A18" s="27" t="n"/>
      <c r="B18" s="18" t="n"/>
      <c r="F18" s="17" t="n"/>
      <c r="G18" s="17" t="n"/>
    </row>
    <row r="19" ht="27" customHeight="1" s="78">
      <c r="A19" s="105" t="inlineStr">
        <is>
          <t>Mark &amp; Nº</t>
        </is>
      </c>
      <c r="B19" s="105" t="inlineStr">
        <is>
          <t>P.O Nº</t>
        </is>
      </c>
      <c r="C19" s="105" t="inlineStr">
        <is>
          <t>ITEM Nº</t>
        </is>
      </c>
      <c r="D19" s="105" t="inlineStr">
        <is>
          <t>Description</t>
        </is>
      </c>
      <c r="E19" s="105" t="inlineStr">
        <is>
          <t>Quantity</t>
        </is>
      </c>
      <c r="F19" s="106" t="n"/>
      <c r="G19" s="105" t="inlineStr">
        <is>
          <t>G.W (kgs)</t>
        </is>
      </c>
      <c r="H19" s="105" t="inlineStr">
        <is>
          <t>N.W (kgs)</t>
        </is>
      </c>
      <c r="I19" s="105" t="inlineStr">
        <is>
          <t>CBM</t>
        </is>
      </c>
    </row>
    <row r="20" ht="27" customHeight="1" s="78">
      <c r="A20" s="99" t="n"/>
      <c r="B20" s="99" t="n"/>
      <c r="C20" s="99" t="n"/>
      <c r="D20" s="99" t="n"/>
      <c r="E20" s="105" t="inlineStr">
        <is>
          <t>PCS</t>
        </is>
      </c>
      <c r="F20" s="105" t="inlineStr">
        <is>
          <t>SF</t>
        </is>
      </c>
      <c r="G20" s="99" t="n"/>
      <c r="H20" s="99" t="n"/>
      <c r="I20" s="99" t="n"/>
    </row>
    <row r="21" ht="27" customHeight="1" s="78">
      <c r="A21" s="107" t="inlineStr">
        <is>
          <t>VENDOR#:</t>
        </is>
      </c>
      <c r="B21" s="108" t="inlineStr">
        <is>
          <t>YNGY25022</t>
        </is>
      </c>
      <c r="C21" s="108" t="inlineStr">
        <is>
          <t>M1243</t>
        </is>
      </c>
      <c r="D21" s="108" t="inlineStr">
        <is>
          <t>COW LEATHER
DA BÒ THUỘC</t>
        </is>
      </c>
      <c r="E21" s="109" t="n">
        <v>195</v>
      </c>
      <c r="F21" s="110" t="n">
        <v>10045.4</v>
      </c>
      <c r="G21" s="110" t="n">
        <v>804</v>
      </c>
      <c r="H21" s="110" t="n">
        <v>759</v>
      </c>
      <c r="I21" s="111" t="n">
        <v>2.4948</v>
      </c>
    </row>
    <row r="22" ht="27" customHeight="1" s="78">
      <c r="A22" s="112" t="inlineStr">
        <is>
          <t>Des: COW LEATHER</t>
        </is>
      </c>
      <c r="B22" s="108" t="inlineStr">
        <is>
          <t>YNGY25028</t>
        </is>
      </c>
      <c r="C22" s="108" t="inlineStr">
        <is>
          <t>M1243</t>
        </is>
      </c>
      <c r="D22" s="98" t="n"/>
      <c r="E22" s="109" t="n">
        <v>215</v>
      </c>
      <c r="F22" s="110" t="n">
        <v>11181.6</v>
      </c>
      <c r="G22" s="110" t="n">
        <v>887</v>
      </c>
      <c r="H22" s="110" t="n">
        <v>842</v>
      </c>
      <c r="I22" s="111" t="n">
        <v>2.772</v>
      </c>
    </row>
    <row r="23" ht="27" customHeight="1" s="78">
      <c r="A23" s="112" t="inlineStr">
        <is>
          <t>Case Qty:</t>
        </is>
      </c>
      <c r="B23" s="108" t="inlineStr">
        <is>
          <t>YNGY25028</t>
        </is>
      </c>
      <c r="C23" s="108" t="inlineStr">
        <is>
          <t>M1243</t>
        </is>
      </c>
      <c r="D23" s="98" t="n"/>
      <c r="E23" s="109" t="n">
        <v>210</v>
      </c>
      <c r="F23" s="110" t="n">
        <v>10982.8</v>
      </c>
      <c r="G23" s="110" t="n">
        <v>866.5</v>
      </c>
      <c r="H23" s="110" t="n">
        <v>821.5</v>
      </c>
      <c r="I23" s="111" t="n">
        <v>2.6532</v>
      </c>
    </row>
    <row r="24" ht="27" customHeight="1" s="78">
      <c r="A24" s="112" t="inlineStr">
        <is>
          <t>MADE IN CAMBODIA</t>
        </is>
      </c>
      <c r="B24" s="108" t="inlineStr">
        <is>
          <t>YNGY25028</t>
        </is>
      </c>
      <c r="C24" s="108" t="inlineStr">
        <is>
          <t>M1243</t>
        </is>
      </c>
      <c r="D24" s="98" t="n"/>
      <c r="E24" s="109" t="n">
        <v>210</v>
      </c>
      <c r="F24" s="110" t="n">
        <v>11087.8</v>
      </c>
      <c r="G24" s="110" t="n">
        <v>878.5</v>
      </c>
      <c r="H24" s="110" t="n">
        <v>833.5</v>
      </c>
      <c r="I24" s="111" t="n">
        <v>2.8512</v>
      </c>
    </row>
    <row r="25" ht="27" customHeight="1" s="78">
      <c r="A25" s="112" t="n"/>
      <c r="B25" s="108" t="inlineStr">
        <is>
          <t>YNGY25028</t>
        </is>
      </c>
      <c r="C25" s="108" t="inlineStr">
        <is>
          <t>M1243</t>
        </is>
      </c>
      <c r="D25" s="98" t="n"/>
      <c r="E25" s="109" t="n">
        <v>130</v>
      </c>
      <c r="F25" s="110" t="n">
        <v>6822.1</v>
      </c>
      <c r="G25" s="110" t="n">
        <v>555.7971</v>
      </c>
      <c r="H25" s="110" t="n">
        <v>513.4058</v>
      </c>
      <c r="I25" s="111" t="n">
        <v>2.1637</v>
      </c>
    </row>
    <row r="26" ht="27" customHeight="1" s="78">
      <c r="A26" s="112" t="n"/>
      <c r="B26" s="108" t="inlineStr">
        <is>
          <t>YNGY25028</t>
        </is>
      </c>
      <c r="C26" s="108" t="inlineStr">
        <is>
          <t>M1243</t>
        </is>
      </c>
      <c r="D26" s="98" t="n"/>
      <c r="E26" s="109" t="n">
        <v>8</v>
      </c>
      <c r="F26" s="110" t="n">
        <v>475</v>
      </c>
      <c r="G26" s="110" t="n">
        <v>34.2029</v>
      </c>
      <c r="H26" s="110" t="n">
        <v>31.5942</v>
      </c>
      <c r="I26" s="111" t="n">
        <v>0.1331</v>
      </c>
    </row>
    <row r="27" ht="27" customHeight="1" s="78">
      <c r="A27" s="112" t="n"/>
      <c r="B27" s="108" t="inlineStr">
        <is>
          <t>GYOJY_M25371</t>
        </is>
      </c>
      <c r="C27" s="108" t="inlineStr">
        <is>
          <t>Nick Dove</t>
        </is>
      </c>
      <c r="D27" s="98" t="n"/>
      <c r="E27" s="109" t="n">
        <v>220</v>
      </c>
      <c r="F27" s="110" t="n">
        <v>10205.7</v>
      </c>
      <c r="G27" s="110" t="n">
        <v>820</v>
      </c>
      <c r="H27" s="110" t="n">
        <v>775</v>
      </c>
      <c r="I27" s="111" t="n">
        <v>2.4948</v>
      </c>
    </row>
    <row r="28" ht="27" customHeight="1" s="78">
      <c r="A28" s="112" t="n"/>
      <c r="B28" s="108" t="inlineStr">
        <is>
          <t>GYOJY_M25371</t>
        </is>
      </c>
      <c r="C28" s="108" t="inlineStr">
        <is>
          <t>Nick Dove</t>
        </is>
      </c>
      <c r="D28" s="99" t="n"/>
      <c r="E28" s="109" t="n">
        <v>215</v>
      </c>
      <c r="F28" s="110" t="n">
        <v>10012.8</v>
      </c>
      <c r="G28" s="110" t="n">
        <v>797.5</v>
      </c>
      <c r="H28" s="110" t="n">
        <v>752.5</v>
      </c>
      <c r="I28" s="111" t="n">
        <v>2.772</v>
      </c>
    </row>
    <row r="29" ht="27" customHeight="1" s="78">
      <c r="A29" s="113" t="n"/>
      <c r="B29" s="108" t="inlineStr">
        <is>
          <t>LEATHER (HS.CODE: 4107.12.00)</t>
        </is>
      </c>
      <c r="C29" s="106" t="n"/>
      <c r="D29" s="114" t="n"/>
      <c r="E29" s="109" t="n"/>
      <c r="F29" s="110" t="n"/>
      <c r="G29" s="110" t="n"/>
      <c r="H29" s="110" t="n"/>
      <c r="I29" s="111" t="n"/>
    </row>
    <row r="30" ht="27" customHeight="1" s="78">
      <c r="A30" s="115" t="n"/>
      <c r="B30" s="115" t="inlineStr">
        <is>
          <t>TOTAL OF:</t>
        </is>
      </c>
      <c r="C30" s="115" t="inlineStr">
        <is>
          <t>7 PALLETS</t>
        </is>
      </c>
      <c r="D30" s="115" t="n"/>
      <c r="E30" s="116">
        <f>SUM(E21:E28)</f>
        <v/>
      </c>
      <c r="F30" s="117">
        <f>SUM(F21:F28)</f>
        <v/>
      </c>
      <c r="G30" s="117">
        <f>SUM(G21:G28)</f>
        <v/>
      </c>
      <c r="H30" s="117">
        <f>SUM(H21:H28)</f>
        <v/>
      </c>
      <c r="I30" s="118">
        <f>SUM(I21:I28)</f>
        <v/>
      </c>
    </row>
    <row r="31" ht="27" customHeight="1" s="78"/>
    <row r="32" ht="27" customHeight="1" s="78">
      <c r="A32" s="105" t="inlineStr">
        <is>
          <t>Mark &amp; Nº</t>
        </is>
      </c>
      <c r="B32" s="105" t="inlineStr">
        <is>
          <t>P.O Nº</t>
        </is>
      </c>
      <c r="C32" s="105" t="inlineStr">
        <is>
          <t>ITEM Nº</t>
        </is>
      </c>
      <c r="D32" s="105" t="inlineStr">
        <is>
          <t>Description</t>
        </is>
      </c>
      <c r="E32" s="105" t="inlineStr">
        <is>
          <t>Quantity</t>
        </is>
      </c>
      <c r="F32" s="106" t="n"/>
      <c r="G32" s="105" t="inlineStr">
        <is>
          <t>G.W (kgs)</t>
        </is>
      </c>
      <c r="H32" s="105" t="inlineStr">
        <is>
          <t>N.W (kgs)</t>
        </is>
      </c>
      <c r="I32" s="105" t="inlineStr">
        <is>
          <t>CBM</t>
        </is>
      </c>
    </row>
    <row r="33" ht="27" customHeight="1" s="78">
      <c r="A33" s="99" t="n"/>
      <c r="B33" s="99" t="n"/>
      <c r="C33" s="99" t="n"/>
      <c r="D33" s="99" t="n"/>
      <c r="E33" s="105" t="inlineStr">
        <is>
          <t>PCS</t>
        </is>
      </c>
      <c r="F33" s="105" t="inlineStr">
        <is>
          <t>SF</t>
        </is>
      </c>
      <c r="G33" s="99" t="n"/>
      <c r="H33" s="99" t="n"/>
      <c r="I33" s="99" t="n"/>
    </row>
    <row r="34" ht="27" customHeight="1" s="78">
      <c r="A34" s="107" t="inlineStr">
        <is>
          <t>VENDOR#:</t>
        </is>
      </c>
      <c r="B34" s="108" t="inlineStr">
        <is>
          <t>GYOJY_M25371</t>
        </is>
      </c>
      <c r="C34" s="108" t="inlineStr">
        <is>
          <t>Nick Dove</t>
        </is>
      </c>
      <c r="D34" s="108" t="inlineStr">
        <is>
          <t>COW LEATHER
DA BÒ THUỘC</t>
        </is>
      </c>
      <c r="E34" s="109" t="n">
        <v>225</v>
      </c>
      <c r="F34" s="110" t="n">
        <v>10166.7</v>
      </c>
      <c r="G34" s="110" t="n">
        <v>805.5</v>
      </c>
      <c r="H34" s="110" t="n">
        <v>760.5</v>
      </c>
      <c r="I34" s="111" t="n">
        <v>2.4948</v>
      </c>
    </row>
    <row r="35" ht="27" customHeight="1" s="78">
      <c r="A35" s="112" t="inlineStr">
        <is>
          <t>Des: COW LEATHER</t>
        </is>
      </c>
      <c r="B35" s="108" t="inlineStr">
        <is>
          <t>GYOJY_M25371</t>
        </is>
      </c>
      <c r="C35" s="108" t="inlineStr">
        <is>
          <t>Nick Dove</t>
        </is>
      </c>
      <c r="D35" s="98" t="n"/>
      <c r="E35" s="109" t="n">
        <v>225</v>
      </c>
      <c r="F35" s="110" t="n">
        <v>10363.9</v>
      </c>
      <c r="G35" s="110" t="n">
        <v>818.5</v>
      </c>
      <c r="H35" s="110" t="n">
        <v>773.5</v>
      </c>
      <c r="I35" s="111" t="n">
        <v>2.5344</v>
      </c>
    </row>
    <row r="36" ht="27" customHeight="1" s="78">
      <c r="A36" s="112" t="inlineStr">
        <is>
          <t>Case Qty:</t>
        </is>
      </c>
      <c r="B36" s="108" t="inlineStr">
        <is>
          <t>GYOJY_M25371</t>
        </is>
      </c>
      <c r="C36" s="108" t="inlineStr">
        <is>
          <t>Nick Dove</t>
        </is>
      </c>
      <c r="D36" s="98" t="n"/>
      <c r="E36" s="109" t="n">
        <v>220</v>
      </c>
      <c r="F36" s="110" t="n">
        <v>10090.5</v>
      </c>
      <c r="G36" s="110" t="n">
        <v>809</v>
      </c>
      <c r="H36" s="110" t="n">
        <v>764</v>
      </c>
      <c r="I36" s="111" t="n">
        <v>2.6136</v>
      </c>
    </row>
    <row r="37" ht="27" customHeight="1" s="78">
      <c r="A37" s="112" t="inlineStr">
        <is>
          <t>MADE IN CAMBODIA</t>
        </is>
      </c>
      <c r="B37" s="108" t="inlineStr">
        <is>
          <t>GYOJY_M25371</t>
        </is>
      </c>
      <c r="C37" s="108" t="inlineStr">
        <is>
          <t>Nick Dove</t>
        </is>
      </c>
      <c r="D37" s="98" t="n"/>
      <c r="E37" s="109" t="n">
        <v>194</v>
      </c>
      <c r="F37" s="110" t="n">
        <v>8956.4</v>
      </c>
      <c r="G37" s="110" t="n">
        <v>711.5</v>
      </c>
      <c r="H37" s="110" t="n">
        <v>666.5</v>
      </c>
      <c r="I37" s="111" t="n">
        <v>2.3364</v>
      </c>
    </row>
    <row r="38" ht="27" customHeight="1" s="78">
      <c r="A38" s="112" t="n"/>
      <c r="B38" s="108" t="inlineStr">
        <is>
          <t>GYOJY_M25371</t>
        </is>
      </c>
      <c r="C38" s="108" t="inlineStr">
        <is>
          <t>Nick Dove</t>
        </is>
      </c>
      <c r="D38" s="98" t="n"/>
      <c r="E38" s="109" t="n">
        <v>220</v>
      </c>
      <c r="F38" s="110" t="n">
        <v>10072.8</v>
      </c>
      <c r="G38" s="110" t="n">
        <v>789.5</v>
      </c>
      <c r="H38" s="110" t="n">
        <v>744.5</v>
      </c>
      <c r="I38" s="111" t="n">
        <v>2.2968</v>
      </c>
    </row>
    <row r="39" ht="27" customHeight="1" s="78">
      <c r="A39" s="112" t="n"/>
      <c r="B39" s="108" t="inlineStr">
        <is>
          <t>GYOJY_M25371</t>
        </is>
      </c>
      <c r="C39" s="108" t="inlineStr">
        <is>
          <t>Nick Dove</t>
        </is>
      </c>
      <c r="D39" s="98" t="n"/>
      <c r="E39" s="109" t="n">
        <v>255</v>
      </c>
      <c r="F39" s="110" t="n">
        <v>11907.9</v>
      </c>
      <c r="G39" s="110" t="n">
        <v>939</v>
      </c>
      <c r="H39" s="110" t="n">
        <v>894</v>
      </c>
      <c r="I39" s="111" t="n">
        <v>2.772</v>
      </c>
    </row>
    <row r="40" ht="27" customHeight="1" s="78">
      <c r="A40" s="112" t="n"/>
      <c r="B40" s="108" t="inlineStr">
        <is>
          <t>GYOJY_M25371</t>
        </is>
      </c>
      <c r="C40" s="108" t="inlineStr">
        <is>
          <t>Nick Dove</t>
        </is>
      </c>
      <c r="D40" s="98" t="n"/>
      <c r="E40" s="109" t="n">
        <v>245</v>
      </c>
      <c r="F40" s="110" t="n">
        <v>11152.3</v>
      </c>
      <c r="G40" s="110" t="n">
        <v>879.7278</v>
      </c>
      <c r="H40" s="110" t="n">
        <v>835.2722</v>
      </c>
      <c r="I40" s="111" t="n">
        <v>2.5037</v>
      </c>
    </row>
    <row r="41" ht="27" customHeight="1" s="78">
      <c r="A41" s="112" t="n"/>
      <c r="B41" s="108" t="inlineStr">
        <is>
          <t>GYOJY_M25371</t>
        </is>
      </c>
      <c r="C41" s="108" t="inlineStr">
        <is>
          <t>Nick Dove</t>
        </is>
      </c>
      <c r="D41" s="98" t="n"/>
      <c r="E41" s="109" t="n">
        <v>3</v>
      </c>
      <c r="F41" s="110" t="n">
        <v>113.7</v>
      </c>
      <c r="G41" s="110" t="n">
        <v>10.7722</v>
      </c>
      <c r="H41" s="110" t="n">
        <v>10.2278</v>
      </c>
      <c r="I41" s="111" t="n">
        <v>0.0307</v>
      </c>
    </row>
    <row r="42" ht="27" customHeight="1" s="78">
      <c r="A42" s="112" t="n"/>
      <c r="B42" s="108" t="inlineStr">
        <is>
          <t>GYOJY_M25371</t>
        </is>
      </c>
      <c r="C42" s="108" t="inlineStr">
        <is>
          <t>Nick Dove</t>
        </is>
      </c>
      <c r="D42" s="98" t="n"/>
      <c r="E42" s="109" t="n">
        <v>232</v>
      </c>
      <c r="F42" s="110" t="n">
        <v>11138.3</v>
      </c>
      <c r="G42" s="110" t="n">
        <v>872.5</v>
      </c>
      <c r="H42" s="110" t="n">
        <v>827.5</v>
      </c>
      <c r="I42" s="111" t="n">
        <v>2.5344</v>
      </c>
    </row>
    <row r="43" ht="27" customHeight="1" s="78">
      <c r="A43" s="112" t="n"/>
      <c r="B43" s="108" t="inlineStr">
        <is>
          <t>GYOJY_M25371</t>
        </is>
      </c>
      <c r="C43" s="108" t="inlineStr">
        <is>
          <t>Nick Dove</t>
        </is>
      </c>
      <c r="D43" s="98" t="n"/>
      <c r="E43" s="109" t="n">
        <v>210</v>
      </c>
      <c r="F43" s="110" t="n">
        <v>9969.5</v>
      </c>
      <c r="G43" s="110" t="n">
        <v>786.5</v>
      </c>
      <c r="H43" s="110" t="n">
        <v>741.5</v>
      </c>
      <c r="I43" s="111" t="n">
        <v>2.376</v>
      </c>
    </row>
    <row r="44" ht="27" customHeight="1" s="78">
      <c r="A44" s="112" t="n"/>
      <c r="B44" s="108" t="inlineStr">
        <is>
          <t>GYOJY_M25371</t>
        </is>
      </c>
      <c r="C44" s="108" t="inlineStr">
        <is>
          <t>Nick Dove</t>
        </is>
      </c>
      <c r="D44" s="98" t="n"/>
      <c r="E44" s="109" t="n">
        <v>235</v>
      </c>
      <c r="F44" s="110" t="n">
        <v>11202.6</v>
      </c>
      <c r="G44" s="110" t="n">
        <v>884</v>
      </c>
      <c r="H44" s="110" t="n">
        <v>839</v>
      </c>
      <c r="I44" s="111" t="n">
        <v>2.376</v>
      </c>
    </row>
    <row r="45" ht="27" customHeight="1" s="78">
      <c r="A45" s="112" t="n"/>
      <c r="B45" s="108" t="inlineStr">
        <is>
          <t>GYOJY_M25371</t>
        </is>
      </c>
      <c r="C45" s="108" t="inlineStr">
        <is>
          <t>Nick Dove</t>
        </is>
      </c>
      <c r="D45" s="99" t="n"/>
      <c r="E45" s="109" t="n">
        <v>235</v>
      </c>
      <c r="F45" s="110" t="n">
        <v>11138.7</v>
      </c>
      <c r="G45" s="110" t="n">
        <v>878</v>
      </c>
      <c r="H45" s="110" t="n">
        <v>833</v>
      </c>
      <c r="I45" s="111" t="n">
        <v>2.376</v>
      </c>
    </row>
    <row r="46" ht="27" customHeight="1" s="78">
      <c r="A46" s="113" t="n"/>
      <c r="B46" s="108" t="inlineStr">
        <is>
          <t>LEATHER (HS.CODE: 4107.12.00)</t>
        </is>
      </c>
      <c r="C46" s="106" t="n"/>
      <c r="D46" s="114" t="n"/>
      <c r="E46" s="109" t="n"/>
      <c r="F46" s="110" t="n"/>
      <c r="G46" s="110" t="n"/>
      <c r="H46" s="110" t="n"/>
      <c r="I46" s="111" t="n"/>
    </row>
    <row r="47" ht="27" customHeight="1" s="78">
      <c r="A47" s="115" t="n"/>
      <c r="B47" s="115" t="inlineStr">
        <is>
          <t>TOTAL OF:</t>
        </is>
      </c>
      <c r="C47" s="115" t="inlineStr">
        <is>
          <t>11 PALLETS</t>
        </is>
      </c>
      <c r="D47" s="115" t="n"/>
      <c r="E47" s="116">
        <f>SUM(E34:E45)</f>
        <v/>
      </c>
      <c r="F47" s="117">
        <f>SUM(F34:F45)</f>
        <v/>
      </c>
      <c r="G47" s="117">
        <f>SUM(G34:G45)</f>
        <v/>
      </c>
      <c r="H47" s="117">
        <f>SUM(H34:H45)</f>
        <v/>
      </c>
      <c r="I47" s="118">
        <f>SUM(I34:I45)</f>
        <v/>
      </c>
    </row>
    <row r="48" ht="27" customHeight="1" s="78"/>
    <row r="49" ht="27" customHeight="1" s="78">
      <c r="A49" s="105" t="inlineStr">
        <is>
          <t>Mark &amp; Nº</t>
        </is>
      </c>
      <c r="B49" s="105" t="inlineStr">
        <is>
          <t>P.O Nº</t>
        </is>
      </c>
      <c r="C49" s="105" t="inlineStr">
        <is>
          <t>ITEM Nº</t>
        </is>
      </c>
      <c r="D49" s="105" t="inlineStr">
        <is>
          <t>Description</t>
        </is>
      </c>
      <c r="E49" s="105" t="inlineStr">
        <is>
          <t>Quantity</t>
        </is>
      </c>
      <c r="F49" s="106" t="n"/>
      <c r="G49" s="105" t="inlineStr">
        <is>
          <t>G.W (kgs)</t>
        </is>
      </c>
      <c r="H49" s="105" t="inlineStr">
        <is>
          <t>N.W (kgs)</t>
        </is>
      </c>
      <c r="I49" s="105" t="inlineStr">
        <is>
          <t>CBM</t>
        </is>
      </c>
    </row>
    <row r="50" ht="27" customHeight="1" s="78">
      <c r="A50" s="99" t="n"/>
      <c r="B50" s="99" t="n"/>
      <c r="C50" s="99" t="n"/>
      <c r="D50" s="99" t="n"/>
      <c r="E50" s="105" t="inlineStr">
        <is>
          <t>PCS</t>
        </is>
      </c>
      <c r="F50" s="105" t="inlineStr">
        <is>
          <t>SF</t>
        </is>
      </c>
      <c r="G50" s="99" t="n"/>
      <c r="H50" s="99" t="n"/>
      <c r="I50" s="99" t="n"/>
    </row>
    <row r="51" ht="27" customHeight="1" s="78">
      <c r="A51" s="107" t="inlineStr">
        <is>
          <t>VENDOR#:</t>
        </is>
      </c>
      <c r="B51" s="108" t="inlineStr">
        <is>
          <t>GYOJY_M25374</t>
        </is>
      </c>
      <c r="C51" s="108" t="inlineStr">
        <is>
          <t>Nick Dove</t>
        </is>
      </c>
      <c r="D51" s="108" t="inlineStr">
        <is>
          <t>COW LEATHER
DA BÒ THUỘC</t>
        </is>
      </c>
      <c r="E51" s="109" t="n">
        <v>240</v>
      </c>
      <c r="F51" s="110" t="n">
        <v>11235.9</v>
      </c>
      <c r="G51" s="110" t="n">
        <v>874.5</v>
      </c>
      <c r="H51" s="110" t="n">
        <v>829.5</v>
      </c>
      <c r="I51" s="111" t="n">
        <v>2.772</v>
      </c>
    </row>
    <row r="52" ht="27" customHeight="1" s="78">
      <c r="A52" s="112" t="inlineStr">
        <is>
          <t>Des: COW LEATHER</t>
        </is>
      </c>
      <c r="B52" s="108" t="inlineStr">
        <is>
          <t>GYOJY_M25374</t>
        </is>
      </c>
      <c r="C52" s="108" t="inlineStr">
        <is>
          <t>Nick Dove</t>
        </is>
      </c>
      <c r="D52" s="98" t="n"/>
      <c r="E52" s="109" t="n">
        <v>230</v>
      </c>
      <c r="F52" s="110" t="n">
        <v>11142</v>
      </c>
      <c r="G52" s="110" t="n">
        <v>865.5</v>
      </c>
      <c r="H52" s="110" t="n">
        <v>820.5</v>
      </c>
      <c r="I52" s="111" t="n">
        <v>2.6136</v>
      </c>
    </row>
    <row r="53" ht="27" customHeight="1" s="78">
      <c r="A53" s="112" t="inlineStr">
        <is>
          <t>Case Qty:</t>
        </is>
      </c>
      <c r="B53" s="108" t="inlineStr">
        <is>
          <t>GYOJY_M25374</t>
        </is>
      </c>
      <c r="C53" s="108" t="inlineStr">
        <is>
          <t>Nick Dove</t>
        </is>
      </c>
      <c r="D53" s="98" t="n"/>
      <c r="E53" s="109" t="n">
        <v>235</v>
      </c>
      <c r="F53" s="110" t="n">
        <v>11237.6</v>
      </c>
      <c r="G53" s="110" t="n">
        <v>868.5</v>
      </c>
      <c r="H53" s="110" t="n">
        <v>823.5</v>
      </c>
      <c r="I53" s="111" t="n">
        <v>2.574</v>
      </c>
    </row>
    <row r="54" ht="27" customHeight="1" s="78">
      <c r="A54" s="112" t="inlineStr">
        <is>
          <t>MADE IN CAMBODIA</t>
        </is>
      </c>
      <c r="B54" s="108" t="inlineStr">
        <is>
          <t>GYOJY_M25374</t>
        </is>
      </c>
      <c r="C54" s="108" t="inlineStr">
        <is>
          <t>Nick Dove</t>
        </is>
      </c>
      <c r="D54" s="98" t="n"/>
      <c r="E54" s="109" t="n">
        <v>99</v>
      </c>
      <c r="F54" s="110" t="n">
        <v>4814.5</v>
      </c>
      <c r="G54" s="110" t="n">
        <v>401.5</v>
      </c>
      <c r="H54" s="110" t="n">
        <v>360.25</v>
      </c>
      <c r="I54" s="111" t="n">
        <v>2.178</v>
      </c>
    </row>
    <row r="55" ht="27" customHeight="1" s="78">
      <c r="A55" s="112" t="n"/>
      <c r="B55" s="108" t="inlineStr">
        <is>
          <t>GYOJY_M25374</t>
        </is>
      </c>
      <c r="C55" s="108" t="inlineStr">
        <is>
          <t>Nick Dove</t>
        </is>
      </c>
      <c r="D55" s="99" t="n"/>
      <c r="E55" s="109" t="n">
        <v>9</v>
      </c>
      <c r="F55" s="110" t="n">
        <v>411.3</v>
      </c>
      <c r="G55" s="110" t="n">
        <v>36.5</v>
      </c>
      <c r="H55" s="110" t="n">
        <v>32.75</v>
      </c>
      <c r="I55" s="111" t="n">
        <v>0.198</v>
      </c>
    </row>
    <row r="56" ht="27" customHeight="1" s="78">
      <c r="A56" s="113" t="n"/>
      <c r="B56" s="108" t="inlineStr">
        <is>
          <t>LEATHER (HS.CODE: 4107.12.00)</t>
        </is>
      </c>
      <c r="C56" s="106" t="n"/>
      <c r="D56" s="114" t="n"/>
      <c r="E56" s="109" t="n"/>
      <c r="F56" s="110" t="n"/>
      <c r="G56" s="110" t="n"/>
      <c r="H56" s="110" t="n"/>
      <c r="I56" s="111" t="n"/>
    </row>
    <row r="57" ht="27" customHeight="1" s="78">
      <c r="A57" s="115" t="n"/>
      <c r="B57" s="115" t="inlineStr">
        <is>
          <t>TOTAL OF:</t>
        </is>
      </c>
      <c r="C57" s="115" t="inlineStr">
        <is>
          <t>4 PALLETS</t>
        </is>
      </c>
      <c r="D57" s="115" t="n"/>
      <c r="E57" s="116">
        <f>SUM(E51:E55)</f>
        <v/>
      </c>
      <c r="F57" s="117">
        <f>SUM(F51:F55)</f>
        <v/>
      </c>
      <c r="G57" s="117">
        <f>SUM(G51:G55)</f>
        <v/>
      </c>
      <c r="H57" s="117">
        <f>SUM(H51:H55)</f>
        <v/>
      </c>
      <c r="I57" s="118">
        <f>SUM(I51:I55)</f>
        <v/>
      </c>
    </row>
    <row r="58" ht="27" customHeight="1" s="78">
      <c r="B58" s="119" t="inlineStr">
        <is>
          <t>TOTAL OF:</t>
        </is>
      </c>
      <c r="C58" s="119" t="inlineStr">
        <is>
          <t>22 PALLETS</t>
        </is>
      </c>
      <c r="E58" s="120">
        <f>SUM(E21:E28,E34:E45,E51:E55)</f>
        <v/>
      </c>
      <c r="F58" s="121">
        <f>SUM(F21:F28,F34:F45,F51:F55)</f>
        <v/>
      </c>
      <c r="G58" s="121">
        <f>SUM(G21:G28,G34:G45,G51:G55)</f>
        <v/>
      </c>
      <c r="H58" s="121">
        <f>SUM(H21:H28,H34:H45,H51:H55)</f>
        <v/>
      </c>
      <c r="I58" s="122">
        <f>SUM(I21:I28,I34:I45,I51:I55)</f>
        <v/>
      </c>
    </row>
    <row r="59">
      <c r="A59" s="27" t="n"/>
      <c r="B59" s="18" t="n"/>
      <c r="F59" s="17" t="n"/>
      <c r="G59" s="17" t="n"/>
    </row>
    <row r="60">
      <c r="A60" s="28" t="n"/>
      <c r="B60" s="28" t="n"/>
    </row>
    <row r="61">
      <c r="A61" s="29" t="n"/>
      <c r="B61" s="29" t="n"/>
      <c r="C61" s="30" t="n"/>
      <c r="D61" s="30" t="n"/>
      <c r="E61" s="30" t="n"/>
      <c r="F61" s="30" t="n"/>
      <c r="G61" s="30" t="n"/>
      <c r="H61" s="30" t="n"/>
      <c r="I61" s="39" t="n"/>
      <c r="L61" s="77" t="n"/>
    </row>
    <row r="62" ht="27" customHeight="1" s="78">
      <c r="A62" s="80" t="inlineStr">
        <is>
          <t>Country of Original Cambodia</t>
        </is>
      </c>
      <c r="D62" s="80" t="n"/>
      <c r="E62" s="80" t="n"/>
      <c r="F62" s="31" t="n"/>
      <c r="G62" s="31" t="n"/>
      <c r="H62" s="31" t="n"/>
      <c r="I62" s="86" t="n"/>
      <c r="J62" s="18" t="n"/>
      <c r="K62" s="18" t="n"/>
    </row>
    <row r="63" ht="27" customHeight="1" s="78">
      <c r="A63" s="32" t="inlineStr">
        <is>
          <t>Manufacture:</t>
        </is>
      </c>
      <c r="B63" s="81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J63" s="18" t="n"/>
      <c r="K63" s="18" t="n"/>
      <c r="L63" s="77" t="n"/>
    </row>
    <row r="64" ht="27" customHeight="1" s="78">
      <c r="A64" s="82" t="inlineStr">
        <is>
          <t>BENEFICIARY BANK：BANK OF CHINA(HONG KONG)LIMITED PHNOM PENH BRANCH
                                          /BANK OF CHINA PHNOM PENH BRANCH</t>
        </is>
      </c>
      <c r="J64" s="33" t="n"/>
      <c r="K64" s="33" t="n"/>
      <c r="L64" s="77" t="n"/>
    </row>
    <row r="65">
      <c r="A65" s="33" t="inlineStr">
        <is>
          <t>A/C NO:100001100764430</t>
        </is>
      </c>
      <c r="B65" s="33" t="n"/>
      <c r="C65" s="33" t="n"/>
      <c r="D65" s="33" t="n"/>
      <c r="E65" s="33" t="n"/>
      <c r="F65" s="33" t="n"/>
      <c r="G65" s="33" t="n"/>
      <c r="H65" s="33" t="n"/>
      <c r="I65" s="33" t="n"/>
      <c r="J65" s="33" t="n"/>
      <c r="K65" s="33" t="n"/>
    </row>
    <row r="66">
      <c r="A66" s="33" t="inlineStr">
        <is>
          <t>SWIFT CODE  ：BKCHKHPPXXX</t>
        </is>
      </c>
      <c r="B66" s="33" t="n"/>
      <c r="C66" s="33" t="n"/>
      <c r="D66" s="33" t="n"/>
      <c r="E66" s="33" t="n"/>
      <c r="F66" s="5" t="inlineStr">
        <is>
          <t>CALIFOR UPHOLSTERY MATERIALS CO., LTD.</t>
        </is>
      </c>
      <c r="G66" s="33" t="n"/>
      <c r="H66" s="33" t="n"/>
      <c r="I66" s="33" t="n"/>
      <c r="J66" s="33" t="n"/>
      <c r="K66" s="33" t="n"/>
    </row>
    <row r="67">
      <c r="F67" s="18" t="n"/>
      <c r="G67" s="18" t="n"/>
      <c r="I67" s="3" t="n"/>
    </row>
    <row r="68">
      <c r="F68" s="18" t="n"/>
      <c r="G68" s="18" t="n"/>
      <c r="H68" s="34" t="n"/>
    </row>
    <row r="69">
      <c r="F69" s="18" t="n"/>
      <c r="G69" s="18" t="n"/>
      <c r="H69" s="18" t="n"/>
    </row>
    <row r="70">
      <c r="F70" s="18" t="n"/>
      <c r="G70" s="18" t="n"/>
      <c r="H70" s="18" t="n"/>
    </row>
    <row r="71">
      <c r="F71" s="18" t="n"/>
      <c r="G71" s="18" t="n"/>
      <c r="H71" s="19" t="n"/>
      <c r="I71" s="19" t="n"/>
      <c r="J71" s="19" t="n"/>
    </row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 ht="27" customHeight="1" s="78"/>
  </sheetData>
  <mergeCells count="46">
    <mergeCell ref="I32:I33"/>
    <mergeCell ref="D49:D50"/>
    <mergeCell ref="B30"/>
    <mergeCell ref="B63:I63"/>
    <mergeCell ref="B46:C46"/>
    <mergeCell ref="A3:I3"/>
    <mergeCell ref="B56:C56"/>
    <mergeCell ref="G19:G20"/>
    <mergeCell ref="H49:H50"/>
    <mergeCell ref="A31"/>
    <mergeCell ref="D32:D33"/>
    <mergeCell ref="A2:I2"/>
    <mergeCell ref="A48"/>
    <mergeCell ref="A5:I5"/>
    <mergeCell ref="E19:F19"/>
    <mergeCell ref="D21:D28"/>
    <mergeCell ref="B47"/>
    <mergeCell ref="D51:D55"/>
    <mergeCell ref="A62:C62"/>
    <mergeCell ref="A4:I4"/>
    <mergeCell ref="G49:G50"/>
    <mergeCell ref="B19:B20"/>
    <mergeCell ref="H19:H20"/>
    <mergeCell ref="A32:A33"/>
    <mergeCell ref="D34:D45"/>
    <mergeCell ref="B49:B50"/>
    <mergeCell ref="B29:C29"/>
    <mergeCell ref="B58"/>
    <mergeCell ref="H32:H33"/>
    <mergeCell ref="E49:F49"/>
    <mergeCell ref="C32:C33"/>
    <mergeCell ref="I19:I20"/>
    <mergeCell ref="A19:A20"/>
    <mergeCell ref="G32:G33"/>
    <mergeCell ref="C19:C20"/>
    <mergeCell ref="B57"/>
    <mergeCell ref="A200:B200"/>
    <mergeCell ref="D19:D20"/>
    <mergeCell ref="A64:I64"/>
    <mergeCell ref="B32:B33"/>
    <mergeCell ref="E32:F32"/>
    <mergeCell ref="A1:I1"/>
    <mergeCell ref="A6:I6"/>
    <mergeCell ref="A49:A50"/>
    <mergeCell ref="C49:C50"/>
    <mergeCell ref="I49:I50"/>
  </mergeCells>
  <conditionalFormatting sqref="N22:N34">
    <cfRule type="duplicateValues" priority="1" stopIfTrue="1"/>
    <cfRule type="uniqueValues" priority="2" stopIfTrue="1"/>
  </conditionalFormatting>
  <printOptions horizontalCentered="1"/>
  <pageMargins left="0.393055555555556" right="0.393055555555556" top="0.786805555555556" bottom="0.393055555555556" header="0" footer="0"/>
  <pageSetup orientation="portrait" paperSize="9" scale="46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N200"/>
  <sheetViews>
    <sheetView view="pageBreakPreview" topLeftCell="A10" zoomScale="95" zoomScaleNormal="85" workbookViewId="0">
      <selection activeCell="A23" sqref="A23"/>
    </sheetView>
  </sheetViews>
  <sheetFormatPr baseColWidth="8" defaultColWidth="7.140625" defaultRowHeight="15"/>
  <cols>
    <col width="22.7109375" customWidth="1" style="3" min="1" max="1"/>
    <col width="20.28515625" customWidth="1" style="3" min="2" max="2"/>
    <col width="31" customWidth="1" style="3" min="3" max="3"/>
    <col width="20.7109375" customWidth="1" style="3" min="4" max="4"/>
    <col width="12.85546875" customWidth="1" style="3" min="5" max="5"/>
    <col width="16.28515625" customWidth="1" style="3" min="6" max="6"/>
    <col width="24.140625" customWidth="1" style="84" min="7" max="7"/>
    <col width="25.140625" customWidth="1" style="3" min="8" max="8"/>
    <col width="15.5703125" customWidth="1" style="3" min="9" max="9"/>
    <col width="10.28515625" customWidth="1" style="3" min="10" max="10"/>
    <col width="7.140625" customWidth="1" style="3" min="11" max="11"/>
    <col width="12.42578125" customWidth="1" style="3" min="12" max="12"/>
    <col width="7.140625" customWidth="1" style="3" min="13" max="16384"/>
  </cols>
  <sheetData>
    <row r="1" ht="38.25" customHeight="1" s="78">
      <c r="A1" s="83" t="inlineStr">
        <is>
          <t>CALIFOR UPHOLSTERY MATERIALS CO., LTD.</t>
        </is>
      </c>
    </row>
    <row r="2" ht="24" customHeight="1" s="78">
      <c r="A2" s="84" t="inlineStr">
        <is>
          <t>XIN BAVET SEZ, Road No. 316A, Trapeang Bon and  Prey Kokir  Villages, Prey Kokir  Commune, Chantrea District,</t>
        </is>
      </c>
    </row>
    <row r="3" ht="17.25" customHeight="1" s="78">
      <c r="A3" s="84" t="inlineStr">
        <is>
          <t>Svay Rieng Province, Kingdom of Cambodia.</t>
        </is>
      </c>
    </row>
    <row r="4" ht="17.25" customHeight="1" s="78">
      <c r="A4" s="84" t="inlineStr">
        <is>
          <t>VAT:L001-901903209</t>
        </is>
      </c>
    </row>
    <row r="5" ht="25.5" customHeight="1" s="78">
      <c r="A5" s="91" t="inlineStr">
        <is>
          <t>Tel: +855   975910636</t>
        </is>
      </c>
      <c r="B5" s="102" t="n"/>
      <c r="C5" s="102" t="n"/>
      <c r="D5" s="102" t="n"/>
      <c r="E5" s="102" t="n"/>
      <c r="F5" s="102" t="n"/>
      <c r="G5" s="102" t="n"/>
    </row>
    <row r="6" ht="39" customHeight="1" s="78">
      <c r="A6" s="79" t="inlineStr">
        <is>
          <t>INVOICE</t>
        </is>
      </c>
      <c r="B6" s="103" t="n"/>
      <c r="C6" s="103" t="n"/>
      <c r="D6" s="103" t="n"/>
      <c r="E6" s="103" t="n"/>
      <c r="F6" s="103" t="n"/>
      <c r="G6" s="103" t="n"/>
    </row>
    <row r="7" ht="14.25" customHeight="1" s="78">
      <c r="F7" s="5" t="inlineStr">
        <is>
          <t>Ref No.:</t>
        </is>
      </c>
      <c r="G7" s="6" t="inlineStr">
        <is>
          <t>CLF2025-116</t>
        </is>
      </c>
    </row>
    <row r="8" ht="30" customFormat="1" customHeight="1" s="88">
      <c r="A8" s="7" t="inlineStr">
        <is>
          <t>EXPORTER:</t>
        </is>
      </c>
      <c r="B8" s="8" t="inlineStr">
        <is>
          <t>CALIFOR UPHOLSTERY MATERIALS CO., LTD.</t>
        </is>
      </c>
      <c r="E8" s="8" t="n"/>
      <c r="F8" s="8" t="inlineStr">
        <is>
          <t>INVOICE NO :</t>
        </is>
      </c>
      <c r="G8" s="9">
        <f>'Packing list'!I8</f>
        <v/>
      </c>
    </row>
    <row r="9" ht="21" customFormat="1" customHeight="1" s="88">
      <c r="B9" s="88" t="inlineStr">
        <is>
          <t>XIN BAVET SEZ, Road No. 316A, Trapeang Bon and Prey Kokir Villages,</t>
        </is>
      </c>
      <c r="F9" s="8" t="inlineStr">
        <is>
          <t>Date:</t>
        </is>
      </c>
      <c r="G9" s="123">
        <f>'Packing list'!I9</f>
        <v/>
      </c>
    </row>
    <row r="10" ht="22.5" customFormat="1" customHeight="1" s="88">
      <c r="B10" s="88" t="inlineStr">
        <is>
          <t>Prey Kokir Commune, Chantrea District,Svay Rieng Province, Kingdom of Cambodia</t>
        </is>
      </c>
      <c r="F10" s="88" t="inlineStr">
        <is>
          <t>Delivery term:</t>
        </is>
      </c>
      <c r="G10" s="86" t="inlineStr">
        <is>
          <t xml:space="preserve">FCA  BAVET,SVAYRIENG </t>
        </is>
      </c>
    </row>
    <row r="11" ht="20.25" customFormat="1" customHeight="1" s="88">
      <c r="B11" s="88" t="inlineStr">
        <is>
          <t>Tel: +855   975910636</t>
        </is>
      </c>
      <c r="F11" s="88" t="inlineStr">
        <is>
          <t>Payment term:</t>
        </is>
      </c>
      <c r="G11" s="86" t="inlineStr">
        <is>
          <t>T/T</t>
        </is>
      </c>
    </row>
    <row r="12" ht="15.75" customFormat="1" customHeight="1" s="88">
      <c r="G12" s="86" t="n"/>
    </row>
    <row r="13" ht="25.5" customFormat="1" customHeight="1" s="88">
      <c r="A13" s="7" t="inlineStr">
        <is>
          <t>CONSIGNEE :</t>
        </is>
      </c>
      <c r="B13" s="8" t="inlineStr">
        <is>
          <t>OUCANYON FURNITURE ( VIETNAM) CO.,LTD.</t>
        </is>
      </c>
      <c r="G13" s="86" t="n"/>
    </row>
    <row r="14" ht="25.5" customFormat="1" customHeight="1" s="88">
      <c r="B14" s="12" t="inlineStr">
        <is>
          <t>NO.3A,2A STREET, VIETNAM - SINGAPORE INDUSTRIAL PARK, TINH PHONG COMMUNE, SON TINH DISTRICT,</t>
        </is>
      </c>
      <c r="F14" s="86" t="n"/>
      <c r="G14" s="86" t="n"/>
    </row>
    <row r="15" ht="25.5" customFormat="1" customHeight="1" s="88">
      <c r="B15" s="88" t="inlineStr">
        <is>
          <t>QUANG NGAI PROVINCE, VIETNAM</t>
        </is>
      </c>
      <c r="G15" s="86" t="n"/>
    </row>
    <row r="16" ht="25.5" customFormat="1" customHeight="1" s="88">
      <c r="B16" s="88" t="inlineStr">
        <is>
          <t>CONTACT: LEOHUNG TEL: 0084-0388087768 ，EMAIL: leohung.happyfur@ounoya.com</t>
        </is>
      </c>
      <c r="F16" s="86" t="n"/>
      <c r="G16" s="86" t="n"/>
    </row>
    <row r="17" ht="27.75" customFormat="1" customHeight="1" s="88">
      <c r="A17" s="13" t="inlineStr">
        <is>
          <t>SHIP:</t>
        </is>
      </c>
      <c r="B17" s="88" t="inlineStr">
        <is>
          <t>BY TRUCK FROM BAVET, SVAY RIENG, CAMBODIA TO  QUANG NGAI PROVINCE, VIETNAM</t>
        </is>
      </c>
      <c r="F17" s="86" t="n"/>
      <c r="G17" s="86" t="n"/>
    </row>
    <row r="18" ht="27.75" customFormat="1" customHeight="1" s="88">
      <c r="A18" s="13" t="n"/>
      <c r="F18" s="86" t="n"/>
      <c r="G18" s="86" t="n"/>
    </row>
    <row r="19" ht="30" customFormat="1" customHeight="1" s="88">
      <c r="A19" s="93" t="inlineStr">
        <is>
          <t>Mark &amp; Nº</t>
        </is>
      </c>
      <c r="B19" s="93" t="inlineStr">
        <is>
          <t>P.O. Nº</t>
        </is>
      </c>
      <c r="C19" s="93" t="inlineStr">
        <is>
          <t>ITEM Nº</t>
        </is>
      </c>
      <c r="D19" s="93" t="inlineStr">
        <is>
          <t>Description</t>
        </is>
      </c>
      <c r="E19" s="93" t="inlineStr">
        <is>
          <t>Quantity</t>
        </is>
      </c>
      <c r="F19" s="93" t="inlineStr">
        <is>
          <t>Unit price (USD)</t>
        </is>
      </c>
      <c r="G19" s="93" t="inlineStr">
        <is>
          <t>Amount (USD)</t>
        </is>
      </c>
    </row>
    <row r="20" ht="30" customFormat="1" customHeight="1" s="88">
      <c r="A20" s="124" t="inlineStr">
        <is>
          <t>VENDOR#:</t>
        </is>
      </c>
      <c r="B20" s="94" t="inlineStr">
        <is>
          <t>YNGY25022</t>
        </is>
      </c>
      <c r="C20" s="94" t="inlineStr">
        <is>
          <t>M1243</t>
        </is>
      </c>
      <c r="D20" s="95" t="inlineStr">
        <is>
          <t>COW LEATHER
DA BÒ THUỘC</t>
        </is>
      </c>
      <c r="E20" s="96" t="n">
        <v>10045.4</v>
      </c>
      <c r="F20" s="96">
        <f>G20/E20</f>
        <v/>
      </c>
      <c r="G20" s="96" t="n">
        <v>11451.756</v>
      </c>
    </row>
    <row r="21" ht="30" customFormat="1" customHeight="1" s="88">
      <c r="A21" s="125" t="inlineStr">
        <is>
          <t>Des: COW LEATHER</t>
        </is>
      </c>
      <c r="B21" s="94" t="inlineStr">
        <is>
          <t>YNGY25028</t>
        </is>
      </c>
      <c r="C21" s="94" t="inlineStr">
        <is>
          <t>M1243</t>
        </is>
      </c>
      <c r="D21" s="98" t="n"/>
      <c r="E21" s="96" t="n">
        <v>40549.3</v>
      </c>
      <c r="F21" s="96">
        <f>G21/E21</f>
        <v/>
      </c>
      <c r="G21" s="96" t="n">
        <v>46116.952</v>
      </c>
    </row>
    <row r="22" ht="30" customFormat="1" customHeight="1" s="88">
      <c r="A22" s="125" t="inlineStr">
        <is>
          <t>MADE IN CAMBODIA</t>
        </is>
      </c>
      <c r="B22" s="94" t="inlineStr">
        <is>
          <t>GYOJY_M25371</t>
        </is>
      </c>
      <c r="C22" s="94" t="inlineStr">
        <is>
          <t>Nick Dove</t>
        </is>
      </c>
      <c r="D22" s="98" t="n"/>
      <c r="E22" s="96" t="n">
        <v>136491.8</v>
      </c>
      <c r="F22" s="96">
        <f>G22/E22</f>
        <v/>
      </c>
      <c r="G22" s="96" t="n">
        <v>156939.419</v>
      </c>
    </row>
    <row r="23" ht="30" customFormat="1" customHeight="1" s="88">
      <c r="A23" s="125" t="n"/>
      <c r="B23" s="94" t="inlineStr">
        <is>
          <t>GYOJY_M25374</t>
        </is>
      </c>
      <c r="C23" s="94" t="inlineStr">
        <is>
          <t>Nick Dove</t>
        </is>
      </c>
      <c r="D23" s="99" t="n"/>
      <c r="E23" s="96" t="n">
        <v>38841.3</v>
      </c>
      <c r="F23" s="96">
        <f>G23/E23</f>
        <v/>
      </c>
      <c r="G23" s="96" t="n">
        <v>44572.89599999999</v>
      </c>
    </row>
    <row r="24" ht="30" customFormat="1" customHeight="1" s="88">
      <c r="A24" s="100" t="n"/>
      <c r="B24" s="100" t="inlineStr">
        <is>
          <t>TOTAL OF:</t>
        </is>
      </c>
      <c r="C24" s="100" t="inlineStr">
        <is>
          <t>22 PALLETS</t>
        </is>
      </c>
      <c r="D24" s="100" t="n"/>
      <c r="E24" s="101">
        <f>SUM(E20:E23)</f>
        <v/>
      </c>
      <c r="F24" s="100" t="n"/>
      <c r="G24" s="101">
        <f>SUM(G20:G23)</f>
        <v/>
      </c>
    </row>
    <row r="25" ht="30" customFormat="1" customHeight="1" s="88">
      <c r="A25" s="126" t="n"/>
      <c r="B25" s="100" t="inlineStr">
        <is>
          <t>NET WEIGHT:</t>
        </is>
      </c>
      <c r="C25" s="101" t="n">
        <v>16884.5</v>
      </c>
      <c r="D25" s="126" t="n"/>
      <c r="E25" s="126" t="n"/>
      <c r="F25" s="126" t="n"/>
      <c r="G25" s="126" t="n"/>
    </row>
    <row r="26" ht="30" customFormat="1" customHeight="1" s="88">
      <c r="A26" s="126" t="n"/>
      <c r="B26" s="100" t="inlineStr">
        <is>
          <t>GROSS WEIGHT:</t>
        </is>
      </c>
      <c r="C26" s="101" t="n">
        <v>17874.5</v>
      </c>
      <c r="D26" s="126" t="n"/>
      <c r="E26" s="126" t="n"/>
      <c r="F26" s="126" t="n"/>
      <c r="G26" s="126" t="n"/>
    </row>
    <row r="27" ht="42" customFormat="1" customHeight="1" s="88">
      <c r="A27" s="13" t="n"/>
      <c r="F27" s="86" t="n"/>
      <c r="G27" s="86" t="n"/>
    </row>
    <row r="28" ht="24" customFormat="1" customHeight="1" s="88">
      <c r="A28" s="14" t="n"/>
      <c r="B28" s="14" t="n"/>
      <c r="G28" s="86" t="n"/>
    </row>
    <row r="29" ht="42" customFormat="1" customHeight="1" s="88">
      <c r="A29" s="80" t="inlineStr">
        <is>
          <t>Country of Original Cambodia</t>
        </is>
      </c>
      <c r="D29" s="80" t="n"/>
      <c r="G29" s="86" t="n"/>
    </row>
    <row r="30" ht="61.5" customFormat="1" customHeight="1" s="88">
      <c r="A30" s="8" t="inlineStr">
        <is>
          <t>Manufacture:</t>
        </is>
      </c>
      <c r="B30" s="89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</row>
    <row r="31" ht="42" customHeight="1" s="78">
      <c r="A31" s="90" t="inlineStr">
        <is>
          <t>BENEFICIARY BANK：BANK OF CHINA(HONG KONG)LIMITED PHNOM PENH BRANCH
                                                  /BANK OF CHINA PHNOM PENH BRANCH</t>
        </is>
      </c>
      <c r="D31" s="90" t="n"/>
      <c r="E31" s="90" t="n"/>
      <c r="F31" s="90" t="n"/>
      <c r="G31" s="86" t="n"/>
    </row>
    <row r="32" ht="24.75" customHeight="1" s="78">
      <c r="A32" s="88" t="inlineStr">
        <is>
          <t>A/C NO:100001100764430</t>
        </is>
      </c>
    </row>
    <row r="33" ht="27" customHeight="1" s="78">
      <c r="A33" s="88" t="inlineStr">
        <is>
          <t>SWIFT CODE  ：BKCHKHPPXXX</t>
        </is>
      </c>
    </row>
    <row r="34" ht="24.75" customHeight="1" s="78">
      <c r="F34" s="86" t="inlineStr">
        <is>
          <t>CALIFOR UPHOLSTERY MATERIALS CO., LTD.</t>
        </is>
      </c>
      <c r="G34" s="86" t="n"/>
    </row>
    <row r="35" ht="21" customHeight="1" s="78">
      <c r="F35" s="16" t="inlineStr">
        <is>
          <t>Sign &amp; Stamp</t>
        </is>
      </c>
      <c r="G35" s="86" t="n"/>
    </row>
    <row r="36" ht="21" customHeight="1" s="78">
      <c r="G36" s="86" t="n"/>
    </row>
    <row r="37" ht="21" customHeight="1" s="78">
      <c r="G37" s="86" t="n"/>
    </row>
    <row r="38" ht="21" customHeight="1" s="78"/>
    <row r="39" ht="21" customHeight="1" s="78"/>
    <row r="40" ht="21" customHeight="1" s="78"/>
    <row r="41" ht="21" customHeight="1" s="78"/>
    <row r="42" ht="21" customHeight="1" s="78"/>
    <row r="43" ht="25.5" customHeight="1" s="78"/>
    <row r="44" ht="21" customHeight="1" s="78"/>
    <row r="45" ht="21" customHeight="1" s="78"/>
    <row r="46" ht="21" customHeight="1" s="78"/>
    <row r="47" ht="21" customHeight="1" s="78"/>
    <row r="48" ht="21" customHeight="1" s="78"/>
    <row r="49" ht="17.25" customHeight="1" s="78"/>
    <row r="50"/>
    <row r="51"/>
    <row r="52"/>
    <row r="53"/>
    <row r="54"/>
    <row r="55"/>
    <row r="56"/>
    <row r="57"/>
    <row r="58"/>
    <row r="59"/>
    <row r="60"/>
    <row r="61" ht="15" customHeight="1" s="78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</sheetData>
  <mergeCells count="13">
    <mergeCell ref="A32:G32"/>
    <mergeCell ref="A1:G1"/>
    <mergeCell ref="A3:G3"/>
    <mergeCell ref="A6:G6"/>
    <mergeCell ref="A31:C31"/>
    <mergeCell ref="A4:G4"/>
    <mergeCell ref="D20:D23"/>
    <mergeCell ref="B24"/>
    <mergeCell ref="A2:G2"/>
    <mergeCell ref="A29:C29"/>
    <mergeCell ref="B30:G30"/>
    <mergeCell ref="A33:G33"/>
    <mergeCell ref="A5:G5"/>
  </mergeCells>
  <conditionalFormatting sqref="J22:J33">
    <cfRule type="duplicateValues" priority="1" stopIfTrue="1"/>
    <cfRule type="uniqueValues" priority="2" stopIfTrue="1"/>
  </conditionalFormatting>
  <printOptions horizontalCentered="1"/>
  <pageMargins left="0.393055555555556" right="0.393055555555556" top="0.786805555555556" bottom="0" header="0" footer="0"/>
  <pageSetup orientation="portrait" paperSize="9" scale="55"/>
  <colBreaks count="1" manualBreakCount="1">
    <brk id="7" min="0" max="1048575" man="1"/>
  </colBreaks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 w</dc:creator>
  <dcterms:created xsi:type="dcterms:W3CDTF">2015-06-05T18:17:00Z</dcterms:created>
  <dcterms:modified xsi:type="dcterms:W3CDTF">2025-06-21T01:54:53Z</dcterms:modified>
  <cp:lastModifiedBy>John Som</cp:lastModifiedBy>
  <cp:lastPrinted>2023-11-25T03:06:00Z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549893E6F27947B99B2F5AA9221094D3_13</vt:lpwstr>
  </property>
  <property name="KSOProductBuildVer" fmtid="{D5CDD505-2E9C-101B-9397-08002B2CF9AE}" pid="3">
    <vt:lpwstr>1033-12.2.0.20795</vt:lpwstr>
  </property>
</Properties>
</file>