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13_ncr:1_{253C2E64-42D6-449B-9091-9C6A2DCF3C9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J20" i="1"/>
  <c r="I20" i="1"/>
  <c r="R19" i="1"/>
  <c r="R18" i="1"/>
  <c r="R17" i="1"/>
  <c r="R16" i="1"/>
  <c r="R15" i="1"/>
  <c r="R14" i="1"/>
  <c r="R13" i="1"/>
  <c r="R12" i="1"/>
  <c r="R11" i="1"/>
  <c r="N11" i="1"/>
  <c r="R10" i="1"/>
  <c r="N10" i="1"/>
  <c r="R9" i="1"/>
  <c r="N9" i="1"/>
  <c r="R8" i="1"/>
  <c r="N8" i="1"/>
  <c r="R7" i="1"/>
  <c r="R6" i="1"/>
  <c r="R5" i="1"/>
  <c r="R4" i="1"/>
  <c r="R3" i="1"/>
  <c r="R20" i="1" s="1"/>
</calcChain>
</file>

<file path=xl/sharedStrings.xml><?xml version="1.0" encoding="utf-8"?>
<sst xmlns="http://schemas.openxmlformats.org/spreadsheetml/2006/main" count="192" uniqueCount="61">
  <si>
    <t>客户：KEY BAY FURNITURE CO., LTD</t>
  </si>
  <si>
    <t>装运日期：2025/5/16</t>
  </si>
  <si>
    <t>形式发票号：KB25010</t>
  </si>
  <si>
    <t>目的地:Vietnam</t>
  </si>
  <si>
    <t>装运物流：</t>
  </si>
  <si>
    <t>入库日期</t>
  </si>
  <si>
    <t>订单号</t>
  </si>
  <si>
    <t>TTX编号</t>
  </si>
  <si>
    <t>物料编码</t>
  </si>
  <si>
    <t>厚度（mm)</t>
  </si>
  <si>
    <t>级别</t>
  </si>
  <si>
    <t>件数</t>
  </si>
  <si>
    <t>手册号</t>
  </si>
  <si>
    <t>备注</t>
  </si>
  <si>
    <t>KBCGDD167784</t>
  </si>
  <si>
    <t>2505013-01</t>
  </si>
  <si>
    <t>UDAY-ES-黄棕410</t>
  </si>
  <si>
    <t>SJ0B-317</t>
  </si>
  <si>
    <t>1.23.07.0220D</t>
  </si>
  <si>
    <t>1.2-1.3mm</t>
  </si>
  <si>
    <t>A级</t>
  </si>
  <si>
    <t>TR3</t>
  </si>
  <si>
    <t>2.2*1.8*0.62</t>
  </si>
  <si>
    <t>01T25051305</t>
  </si>
  <si>
    <t>2.2*1.8*0.68</t>
  </si>
  <si>
    <t>01T25051307</t>
  </si>
  <si>
    <t>2.2*1.8*0.6</t>
  </si>
  <si>
    <t>01T25051308</t>
  </si>
  <si>
    <t>2.2*1.8*0.67</t>
  </si>
  <si>
    <t>01T25051309</t>
  </si>
  <si>
    <t>01T25051310</t>
  </si>
  <si>
    <t>01T25051401</t>
  </si>
  <si>
    <t>01T25051402</t>
  </si>
  <si>
    <t>2.2*1.8*0.63</t>
  </si>
  <si>
    <t>01T25051403</t>
  </si>
  <si>
    <t>01T25051404</t>
  </si>
  <si>
    <t>02T25051511</t>
  </si>
  <si>
    <t>折扣</t>
  </si>
  <si>
    <t>KBCGDD167782</t>
  </si>
  <si>
    <t>2505011-01</t>
  </si>
  <si>
    <t>UDAY-ES-米灰42</t>
  </si>
  <si>
    <t>L40702-317</t>
  </si>
  <si>
    <t>1.23.07.0219D</t>
  </si>
  <si>
    <t>01T25051511</t>
  </si>
  <si>
    <t>2.2*1.8*0.65</t>
  </si>
  <si>
    <t>01T25051512</t>
  </si>
  <si>
    <t>2.2*1.8*0.59</t>
  </si>
  <si>
    <t>01T25051513</t>
  </si>
  <si>
    <t>01T25051514</t>
  </si>
  <si>
    <t>2.2*1.8*0.5</t>
  </si>
  <si>
    <t>01T25051515</t>
  </si>
  <si>
    <t>po</t>
  </si>
  <si>
    <t>item</t>
  </si>
  <si>
    <t>pcs</t>
  </si>
  <si>
    <t>sqft</t>
  </si>
  <si>
    <t>pallet</t>
  </si>
  <si>
    <t>gross</t>
  </si>
  <si>
    <t>net</t>
  </si>
  <si>
    <t>unit</t>
  </si>
  <si>
    <t>amount</t>
  </si>
  <si>
    <t>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</si>
</sst>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yyyy/m/d;@"/>
    <numFmt numFmtId="169" formatCode="0.00_ 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Arial"/>
    </font>
    <font>
      <b/>
      <sz val="11"/>
      <name val="Calibri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9" fontId="2" fillId="2" borderId="1" xfId="0" applyNumberFormat="1" applyFont="1" applyFill="1" applyBorder="1" applyAlignment="1">
      <alignment horizontal="center" vertical="center"/>
    </xf>
    <xf numFmtId="169" fontId="3" fillId="0" borderId="0" xfId="0" applyNumberFormat="1" applyFont="1" applyAlignme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E3" sqref="E3"/>
    </sheetView>
  </sheetViews>
  <sheetFormatPr defaultColWidth="9" defaultRowHeight="15"/>
  <cols>
    <col min="1" max="1" width="10.7109375" customWidth="1"/>
    <col min="2" max="2" width="13.85546875" customWidth="1"/>
    <col min="3" max="3" width="12.42578125" customWidth="1"/>
    <col min="4" max="4" width="15.5703125" customWidth="1"/>
    <col min="5" max="5" width="13.140625" customWidth="1"/>
    <col min="6" max="6" width="15.5703125" customWidth="1"/>
    <col min="7" max="7" width="12.140625" customWidth="1"/>
    <col min="10" max="10" width="10.42578125"/>
    <col min="18" max="18" width="12.85546875"/>
  </cols>
  <sheetData>
    <row r="1" spans="1:20" s="1" customFormat="1">
      <c r="A1" s="23" t="s">
        <v>0</v>
      </c>
      <c r="B1" s="23"/>
      <c r="C1" s="23"/>
      <c r="D1" s="23"/>
      <c r="E1" s="23"/>
      <c r="F1" s="4" t="s">
        <v>1</v>
      </c>
      <c r="G1" s="5"/>
      <c r="H1" s="5"/>
      <c r="I1" s="14" t="s">
        <v>2</v>
      </c>
      <c r="J1" s="15"/>
      <c r="K1" s="16"/>
      <c r="L1" s="23" t="s">
        <v>3</v>
      </c>
      <c r="M1" s="23"/>
      <c r="N1" s="5"/>
      <c r="O1" s="4" t="s">
        <v>4</v>
      </c>
      <c r="P1" s="5"/>
      <c r="Q1" s="5"/>
      <c r="R1" s="5"/>
      <c r="S1" s="3"/>
    </row>
    <row r="2" spans="1:20" s="1" customFormat="1" ht="16.5">
      <c r="A2" s="6" t="s">
        <v>5</v>
      </c>
      <c r="B2" s="6" t="s">
        <v>51</v>
      </c>
      <c r="C2" s="6" t="s">
        <v>6</v>
      </c>
      <c r="D2" s="6" t="s">
        <v>7</v>
      </c>
      <c r="E2" s="6" t="s">
        <v>52</v>
      </c>
      <c r="F2" s="6" t="s">
        <v>8</v>
      </c>
      <c r="G2" s="6" t="s">
        <v>9</v>
      </c>
      <c r="H2" s="6" t="s">
        <v>10</v>
      </c>
      <c r="I2" s="6" t="s">
        <v>53</v>
      </c>
      <c r="J2" s="6" t="s">
        <v>54</v>
      </c>
      <c r="K2" s="6" t="s">
        <v>11</v>
      </c>
      <c r="L2" s="17" t="s">
        <v>55</v>
      </c>
      <c r="M2" s="17" t="s">
        <v>56</v>
      </c>
      <c r="N2" s="17" t="s">
        <v>57</v>
      </c>
      <c r="O2" s="6" t="s">
        <v>12</v>
      </c>
      <c r="P2" s="6" t="s">
        <v>13</v>
      </c>
      <c r="Q2" s="6" t="s">
        <v>58</v>
      </c>
      <c r="R2" s="6" t="s">
        <v>59</v>
      </c>
      <c r="S2" s="3" t="s">
        <v>60</v>
      </c>
    </row>
    <row r="3" spans="1:20" s="2" customFormat="1">
      <c r="A3" s="7">
        <v>45790</v>
      </c>
      <c r="B3" s="8" t="s">
        <v>14</v>
      </c>
      <c r="C3" s="9" t="s">
        <v>15</v>
      </c>
      <c r="D3" s="10" t="s">
        <v>16</v>
      </c>
      <c r="E3" s="10" t="s">
        <v>17</v>
      </c>
      <c r="F3" s="11" t="s">
        <v>18</v>
      </c>
      <c r="G3" s="12" t="s">
        <v>19</v>
      </c>
      <c r="H3" s="10" t="s">
        <v>20</v>
      </c>
      <c r="I3" s="10">
        <v>170</v>
      </c>
      <c r="J3" s="9">
        <v>10086.700000000001</v>
      </c>
      <c r="K3" s="10"/>
      <c r="L3" s="10">
        <v>1</v>
      </c>
      <c r="M3" s="10">
        <v>784</v>
      </c>
      <c r="N3" s="10">
        <v>739</v>
      </c>
      <c r="O3" s="18"/>
      <c r="P3" s="9" t="s">
        <v>21</v>
      </c>
      <c r="Q3" s="18">
        <v>1.47</v>
      </c>
      <c r="R3" s="18">
        <f t="shared" ref="R3:R19" si="0">Q3*J3</f>
        <v>14827.449000000001</v>
      </c>
      <c r="S3" s="2" t="s">
        <v>22</v>
      </c>
      <c r="T3" s="2" t="s">
        <v>23</v>
      </c>
    </row>
    <row r="4" spans="1:20" s="2" customFormat="1">
      <c r="A4" s="7">
        <v>45790</v>
      </c>
      <c r="B4" s="8" t="s">
        <v>14</v>
      </c>
      <c r="C4" s="9" t="s">
        <v>15</v>
      </c>
      <c r="D4" s="10" t="s">
        <v>16</v>
      </c>
      <c r="E4" s="10" t="s">
        <v>17</v>
      </c>
      <c r="F4" s="11" t="s">
        <v>18</v>
      </c>
      <c r="G4" s="12" t="s">
        <v>19</v>
      </c>
      <c r="H4" s="10" t="s">
        <v>20</v>
      </c>
      <c r="I4" s="10">
        <v>195</v>
      </c>
      <c r="J4" s="9">
        <v>11239.7</v>
      </c>
      <c r="K4" s="10"/>
      <c r="L4" s="10">
        <v>1</v>
      </c>
      <c r="M4" s="10">
        <v>866.5</v>
      </c>
      <c r="N4" s="10">
        <v>821.5</v>
      </c>
      <c r="O4" s="18"/>
      <c r="P4" s="9" t="s">
        <v>21</v>
      </c>
      <c r="Q4" s="18">
        <v>1.47</v>
      </c>
      <c r="R4" s="18">
        <f t="shared" si="0"/>
        <v>16522.359</v>
      </c>
      <c r="S4" s="2" t="s">
        <v>24</v>
      </c>
      <c r="T4" s="2" t="s">
        <v>25</v>
      </c>
    </row>
    <row r="5" spans="1:20" s="2" customFormat="1">
      <c r="A5" s="7">
        <v>45790</v>
      </c>
      <c r="B5" s="8" t="s">
        <v>14</v>
      </c>
      <c r="C5" s="9" t="s">
        <v>15</v>
      </c>
      <c r="D5" s="10" t="s">
        <v>16</v>
      </c>
      <c r="E5" s="10" t="s">
        <v>17</v>
      </c>
      <c r="F5" s="11" t="s">
        <v>18</v>
      </c>
      <c r="G5" s="12" t="s">
        <v>19</v>
      </c>
      <c r="H5" s="10" t="s">
        <v>20</v>
      </c>
      <c r="I5" s="10">
        <v>175</v>
      </c>
      <c r="J5" s="9">
        <v>10048.1</v>
      </c>
      <c r="K5" s="10"/>
      <c r="L5" s="10">
        <v>1</v>
      </c>
      <c r="M5" s="10">
        <v>774.5</v>
      </c>
      <c r="N5" s="10">
        <v>729.5</v>
      </c>
      <c r="O5" s="18"/>
      <c r="P5" s="9" t="s">
        <v>21</v>
      </c>
      <c r="Q5" s="18">
        <v>1.47</v>
      </c>
      <c r="R5" s="18">
        <f t="shared" si="0"/>
        <v>14770.707</v>
      </c>
      <c r="S5" s="2" t="s">
        <v>26</v>
      </c>
      <c r="T5" s="2" t="s">
        <v>27</v>
      </c>
    </row>
    <row r="6" spans="1:20" s="2" customFormat="1">
      <c r="A6" s="7">
        <v>45790</v>
      </c>
      <c r="B6" s="8" t="s">
        <v>14</v>
      </c>
      <c r="C6" s="9" t="s">
        <v>15</v>
      </c>
      <c r="D6" s="10" t="s">
        <v>16</v>
      </c>
      <c r="E6" s="10" t="s">
        <v>17</v>
      </c>
      <c r="F6" s="11" t="s">
        <v>18</v>
      </c>
      <c r="G6" s="12" t="s">
        <v>19</v>
      </c>
      <c r="H6" s="10" t="s">
        <v>20</v>
      </c>
      <c r="I6" s="10">
        <v>180</v>
      </c>
      <c r="J6" s="9">
        <v>10215.700000000001</v>
      </c>
      <c r="K6" s="10"/>
      <c r="L6" s="10">
        <v>1</v>
      </c>
      <c r="M6" s="10">
        <v>788.5</v>
      </c>
      <c r="N6" s="10">
        <v>743.5</v>
      </c>
      <c r="O6" s="18"/>
      <c r="P6" s="9" t="s">
        <v>21</v>
      </c>
      <c r="Q6" s="18">
        <v>1.47</v>
      </c>
      <c r="R6" s="18">
        <f t="shared" si="0"/>
        <v>15017.079000000002</v>
      </c>
      <c r="S6" s="2" t="s">
        <v>28</v>
      </c>
      <c r="T6" s="2" t="s">
        <v>29</v>
      </c>
    </row>
    <row r="7" spans="1:20" s="2" customFormat="1">
      <c r="A7" s="7">
        <v>45790</v>
      </c>
      <c r="B7" s="8" t="s">
        <v>14</v>
      </c>
      <c r="C7" s="9" t="s">
        <v>15</v>
      </c>
      <c r="D7" s="10" t="s">
        <v>16</v>
      </c>
      <c r="E7" s="10" t="s">
        <v>17</v>
      </c>
      <c r="F7" s="11" t="s">
        <v>18</v>
      </c>
      <c r="G7" s="12" t="s">
        <v>19</v>
      </c>
      <c r="H7" s="10" t="s">
        <v>20</v>
      </c>
      <c r="I7" s="10">
        <v>180</v>
      </c>
      <c r="J7" s="9">
        <v>10421.799999999999</v>
      </c>
      <c r="K7" s="10"/>
      <c r="L7" s="10">
        <v>1</v>
      </c>
      <c r="M7" s="10">
        <v>807.5</v>
      </c>
      <c r="N7" s="10">
        <v>762.5</v>
      </c>
      <c r="O7" s="18"/>
      <c r="P7" s="9" t="s">
        <v>21</v>
      </c>
      <c r="Q7" s="18">
        <v>1.47</v>
      </c>
      <c r="R7" s="18">
        <f t="shared" si="0"/>
        <v>15320.045999999998</v>
      </c>
      <c r="S7" s="2" t="s">
        <v>24</v>
      </c>
      <c r="T7" s="2" t="s">
        <v>30</v>
      </c>
    </row>
    <row r="8" spans="1:20" s="2" customFormat="1">
      <c r="A8" s="7">
        <v>45791</v>
      </c>
      <c r="B8" s="8" t="s">
        <v>14</v>
      </c>
      <c r="C8" s="9" t="s">
        <v>15</v>
      </c>
      <c r="D8" s="10" t="s">
        <v>16</v>
      </c>
      <c r="E8" s="10" t="s">
        <v>17</v>
      </c>
      <c r="F8" s="11" t="s">
        <v>18</v>
      </c>
      <c r="G8" s="12" t="s">
        <v>19</v>
      </c>
      <c r="H8" s="10" t="s">
        <v>20</v>
      </c>
      <c r="I8" s="10">
        <v>175</v>
      </c>
      <c r="J8" s="9">
        <v>10123.4</v>
      </c>
      <c r="K8" s="10"/>
      <c r="L8" s="10">
        <v>1</v>
      </c>
      <c r="M8" s="10">
        <v>793.5</v>
      </c>
      <c r="N8" s="10">
        <f t="shared" ref="N8:N11" si="1">M8-45</f>
        <v>748.5</v>
      </c>
      <c r="O8" s="18"/>
      <c r="P8" s="9" t="s">
        <v>21</v>
      </c>
      <c r="Q8" s="18">
        <v>1.47</v>
      </c>
      <c r="R8" s="18">
        <f t="shared" si="0"/>
        <v>14881.397999999999</v>
      </c>
      <c r="S8" s="2" t="s">
        <v>22</v>
      </c>
      <c r="T8" s="2" t="s">
        <v>31</v>
      </c>
    </row>
    <row r="9" spans="1:20" s="2" customFormat="1">
      <c r="A9" s="7">
        <v>45791</v>
      </c>
      <c r="B9" s="8" t="s">
        <v>14</v>
      </c>
      <c r="C9" s="9" t="s">
        <v>15</v>
      </c>
      <c r="D9" s="10" t="s">
        <v>16</v>
      </c>
      <c r="E9" s="10" t="s">
        <v>17</v>
      </c>
      <c r="F9" s="11" t="s">
        <v>18</v>
      </c>
      <c r="G9" s="12" t="s">
        <v>19</v>
      </c>
      <c r="H9" s="10" t="s">
        <v>20</v>
      </c>
      <c r="I9" s="10">
        <v>175</v>
      </c>
      <c r="J9" s="9">
        <v>10086.799999999999</v>
      </c>
      <c r="K9" s="10"/>
      <c r="L9" s="10">
        <v>1</v>
      </c>
      <c r="M9" s="10">
        <v>786.5</v>
      </c>
      <c r="N9" s="10">
        <f t="shared" si="1"/>
        <v>741.5</v>
      </c>
      <c r="O9" s="18"/>
      <c r="P9" s="9" t="s">
        <v>21</v>
      </c>
      <c r="Q9" s="18">
        <v>1.47</v>
      </c>
      <c r="R9" s="18">
        <f t="shared" si="0"/>
        <v>14827.596</v>
      </c>
      <c r="S9" s="2" t="s">
        <v>22</v>
      </c>
      <c r="T9" s="2" t="s">
        <v>32</v>
      </c>
    </row>
    <row r="10" spans="1:20" s="2" customFormat="1">
      <c r="A10" s="7">
        <v>45791</v>
      </c>
      <c r="B10" s="8" t="s">
        <v>14</v>
      </c>
      <c r="C10" s="9" t="s">
        <v>15</v>
      </c>
      <c r="D10" s="10" t="s">
        <v>16</v>
      </c>
      <c r="E10" s="10" t="s">
        <v>17</v>
      </c>
      <c r="F10" s="11" t="s">
        <v>18</v>
      </c>
      <c r="G10" s="12" t="s">
        <v>19</v>
      </c>
      <c r="H10" s="10" t="s">
        <v>20</v>
      </c>
      <c r="I10" s="10">
        <v>175</v>
      </c>
      <c r="J10" s="9">
        <v>10213.5</v>
      </c>
      <c r="K10" s="10"/>
      <c r="L10" s="10">
        <v>1</v>
      </c>
      <c r="M10" s="10">
        <v>784</v>
      </c>
      <c r="N10" s="10">
        <f t="shared" si="1"/>
        <v>739</v>
      </c>
      <c r="O10" s="18"/>
      <c r="P10" s="9" t="s">
        <v>21</v>
      </c>
      <c r="Q10" s="18">
        <v>1.47</v>
      </c>
      <c r="R10" s="18">
        <f t="shared" si="0"/>
        <v>15013.844999999999</v>
      </c>
      <c r="S10" s="2" t="s">
        <v>33</v>
      </c>
      <c r="T10" s="2" t="s">
        <v>34</v>
      </c>
    </row>
    <row r="11" spans="1:20" s="2" customFormat="1">
      <c r="A11" s="7">
        <v>45791</v>
      </c>
      <c r="B11" s="8" t="s">
        <v>14</v>
      </c>
      <c r="C11" s="9" t="s">
        <v>15</v>
      </c>
      <c r="D11" s="10" t="s">
        <v>16</v>
      </c>
      <c r="E11" s="10" t="s">
        <v>17</v>
      </c>
      <c r="F11" s="11" t="s">
        <v>18</v>
      </c>
      <c r="G11" s="12" t="s">
        <v>19</v>
      </c>
      <c r="H11" s="10" t="s">
        <v>20</v>
      </c>
      <c r="I11" s="10">
        <v>175</v>
      </c>
      <c r="J11" s="9">
        <v>10080.799999999999</v>
      </c>
      <c r="K11" s="10"/>
      <c r="L11" s="10">
        <v>1</v>
      </c>
      <c r="M11" s="10">
        <v>783.5</v>
      </c>
      <c r="N11" s="10">
        <f t="shared" si="1"/>
        <v>738.5</v>
      </c>
      <c r="O11" s="18"/>
      <c r="P11" s="9" t="s">
        <v>21</v>
      </c>
      <c r="Q11" s="18">
        <v>1.47</v>
      </c>
      <c r="R11" s="18">
        <f t="shared" si="0"/>
        <v>14818.775999999998</v>
      </c>
      <c r="S11" s="2" t="s">
        <v>28</v>
      </c>
      <c r="T11" s="2" t="s">
        <v>35</v>
      </c>
    </row>
    <row r="12" spans="1:20" s="2" customFormat="1">
      <c r="A12" s="7">
        <v>45792</v>
      </c>
      <c r="B12" s="8" t="s">
        <v>14</v>
      </c>
      <c r="C12" s="9" t="s">
        <v>15</v>
      </c>
      <c r="D12" s="10" t="s">
        <v>16</v>
      </c>
      <c r="E12" s="10" t="s">
        <v>17</v>
      </c>
      <c r="F12" s="11" t="s">
        <v>18</v>
      </c>
      <c r="G12" s="12" t="s">
        <v>19</v>
      </c>
      <c r="H12" s="10" t="s">
        <v>20</v>
      </c>
      <c r="I12" s="10">
        <v>140</v>
      </c>
      <c r="J12" s="9">
        <v>7573.6</v>
      </c>
      <c r="K12" s="10"/>
      <c r="L12" s="10">
        <v>1</v>
      </c>
      <c r="M12" s="10">
        <v>660.5</v>
      </c>
      <c r="N12" s="10">
        <v>705.5</v>
      </c>
      <c r="O12" s="18"/>
      <c r="P12" s="9" t="s">
        <v>21</v>
      </c>
      <c r="Q12" s="18">
        <v>1.47</v>
      </c>
      <c r="R12" s="18">
        <f t="shared" si="0"/>
        <v>11133.192000000001</v>
      </c>
      <c r="S12" s="2" t="s">
        <v>26</v>
      </c>
      <c r="T12" s="2" t="s">
        <v>36</v>
      </c>
    </row>
    <row r="13" spans="1:20" s="2" customFormat="1">
      <c r="A13" s="7">
        <v>45792</v>
      </c>
      <c r="B13" s="8" t="s">
        <v>14</v>
      </c>
      <c r="C13" s="9" t="s">
        <v>15</v>
      </c>
      <c r="D13" s="10" t="s">
        <v>16</v>
      </c>
      <c r="E13" s="10" t="s">
        <v>17</v>
      </c>
      <c r="F13" s="11" t="s">
        <v>18</v>
      </c>
      <c r="G13" s="12" t="s">
        <v>19</v>
      </c>
      <c r="H13" s="13" t="s">
        <v>37</v>
      </c>
      <c r="I13" s="10">
        <v>27</v>
      </c>
      <c r="J13" s="9">
        <v>1551.7</v>
      </c>
      <c r="K13" s="10"/>
      <c r="L13" s="10">
        <v>0</v>
      </c>
      <c r="M13" s="10"/>
      <c r="N13" s="10"/>
      <c r="O13" s="18"/>
      <c r="P13" s="9" t="s">
        <v>21</v>
      </c>
      <c r="Q13" s="21">
        <v>1.25</v>
      </c>
      <c r="R13" s="18">
        <f t="shared" si="0"/>
        <v>1939.625</v>
      </c>
      <c r="T13" s="2" t="s">
        <v>36</v>
      </c>
    </row>
    <row r="14" spans="1:20" s="2" customFormat="1">
      <c r="A14" s="7">
        <v>45792</v>
      </c>
      <c r="B14" s="8" t="s">
        <v>38</v>
      </c>
      <c r="C14" s="9" t="s">
        <v>39</v>
      </c>
      <c r="D14" s="10" t="s">
        <v>40</v>
      </c>
      <c r="E14" s="10" t="s">
        <v>41</v>
      </c>
      <c r="F14" s="11" t="s">
        <v>42</v>
      </c>
      <c r="G14" s="11" t="s">
        <v>19</v>
      </c>
      <c r="H14" s="10" t="s">
        <v>20</v>
      </c>
      <c r="I14" s="10">
        <v>205</v>
      </c>
      <c r="J14" s="9">
        <v>10670.2</v>
      </c>
      <c r="K14" s="10"/>
      <c r="L14" s="10">
        <v>1</v>
      </c>
      <c r="M14" s="10">
        <v>755</v>
      </c>
      <c r="N14" s="10">
        <v>800</v>
      </c>
      <c r="O14" s="18"/>
      <c r="P14" s="9" t="s">
        <v>21</v>
      </c>
      <c r="Q14" s="18">
        <v>1.47</v>
      </c>
      <c r="R14" s="18">
        <f t="shared" si="0"/>
        <v>15685.194000000001</v>
      </c>
      <c r="S14" s="2" t="s">
        <v>22</v>
      </c>
      <c r="T14" s="2" t="s">
        <v>43</v>
      </c>
    </row>
    <row r="15" spans="1:20" s="2" customFormat="1">
      <c r="A15" s="7">
        <v>45792</v>
      </c>
      <c r="B15" s="8" t="s">
        <v>38</v>
      </c>
      <c r="C15" s="9" t="s">
        <v>39</v>
      </c>
      <c r="D15" s="10" t="s">
        <v>40</v>
      </c>
      <c r="E15" s="10" t="s">
        <v>41</v>
      </c>
      <c r="F15" s="11" t="s">
        <v>42</v>
      </c>
      <c r="G15" s="11" t="s">
        <v>19</v>
      </c>
      <c r="H15" s="10" t="s">
        <v>20</v>
      </c>
      <c r="I15" s="10">
        <v>215</v>
      </c>
      <c r="J15" s="9">
        <v>11124.7</v>
      </c>
      <c r="K15" s="10"/>
      <c r="L15" s="10">
        <v>1</v>
      </c>
      <c r="M15" s="10">
        <v>786.5</v>
      </c>
      <c r="N15" s="10">
        <v>831.5</v>
      </c>
      <c r="O15" s="18"/>
      <c r="P15" s="9" t="s">
        <v>21</v>
      </c>
      <c r="Q15" s="18">
        <v>1.47</v>
      </c>
      <c r="R15" s="18">
        <f t="shared" si="0"/>
        <v>16353.309000000001</v>
      </c>
      <c r="S15" s="2" t="s">
        <v>44</v>
      </c>
      <c r="T15" s="2" t="s">
        <v>45</v>
      </c>
    </row>
    <row r="16" spans="1:20" s="2" customFormat="1">
      <c r="A16" s="7">
        <v>45792</v>
      </c>
      <c r="B16" s="8" t="s">
        <v>38</v>
      </c>
      <c r="C16" s="9" t="s">
        <v>39</v>
      </c>
      <c r="D16" s="10" t="s">
        <v>40</v>
      </c>
      <c r="E16" s="10" t="s">
        <v>41</v>
      </c>
      <c r="F16" s="11" t="s">
        <v>42</v>
      </c>
      <c r="G16" s="11" t="s">
        <v>19</v>
      </c>
      <c r="H16" s="10" t="s">
        <v>20</v>
      </c>
      <c r="I16" s="10">
        <v>195</v>
      </c>
      <c r="J16" s="9">
        <v>10047.9</v>
      </c>
      <c r="K16" s="10"/>
      <c r="L16" s="10">
        <v>1</v>
      </c>
      <c r="M16" s="10">
        <v>710</v>
      </c>
      <c r="N16" s="10">
        <v>755</v>
      </c>
      <c r="O16" s="18"/>
      <c r="P16" s="9" t="s">
        <v>21</v>
      </c>
      <c r="Q16" s="18">
        <v>1.47</v>
      </c>
      <c r="R16" s="18">
        <f t="shared" si="0"/>
        <v>14770.412999999999</v>
      </c>
      <c r="S16" s="2" t="s">
        <v>46</v>
      </c>
      <c r="T16" s="2" t="s">
        <v>47</v>
      </c>
    </row>
    <row r="17" spans="1:20" s="2" customFormat="1">
      <c r="A17" s="7">
        <v>45792</v>
      </c>
      <c r="B17" s="8" t="s">
        <v>38</v>
      </c>
      <c r="C17" s="9" t="s">
        <v>39</v>
      </c>
      <c r="D17" s="10" t="s">
        <v>40</v>
      </c>
      <c r="E17" s="10" t="s">
        <v>41</v>
      </c>
      <c r="F17" s="11" t="s">
        <v>42</v>
      </c>
      <c r="G17" s="11" t="s">
        <v>19</v>
      </c>
      <c r="H17" s="10" t="s">
        <v>20</v>
      </c>
      <c r="I17" s="10">
        <v>195</v>
      </c>
      <c r="J17" s="9">
        <v>9899.2000000000007</v>
      </c>
      <c r="K17" s="10"/>
      <c r="L17" s="10">
        <v>1</v>
      </c>
      <c r="M17" s="10">
        <v>753.5</v>
      </c>
      <c r="N17" s="10">
        <v>798.5</v>
      </c>
      <c r="O17" s="18"/>
      <c r="P17" s="9" t="s">
        <v>21</v>
      </c>
      <c r="Q17" s="18">
        <v>1.47</v>
      </c>
      <c r="R17" s="18">
        <f t="shared" si="0"/>
        <v>14551.824000000001</v>
      </c>
      <c r="S17" s="2" t="s">
        <v>22</v>
      </c>
      <c r="T17" s="2" t="s">
        <v>48</v>
      </c>
    </row>
    <row r="18" spans="1:20" s="2" customFormat="1">
      <c r="A18" s="7">
        <v>45792</v>
      </c>
      <c r="B18" s="8" t="s">
        <v>38</v>
      </c>
      <c r="C18" s="9" t="s">
        <v>39</v>
      </c>
      <c r="D18" s="10" t="s">
        <v>40</v>
      </c>
      <c r="E18" s="10" t="s">
        <v>41</v>
      </c>
      <c r="F18" s="11" t="s">
        <v>42</v>
      </c>
      <c r="G18" s="11" t="s">
        <v>19</v>
      </c>
      <c r="H18" s="13" t="s">
        <v>37</v>
      </c>
      <c r="I18" s="10">
        <v>15</v>
      </c>
      <c r="J18" s="9">
        <v>698.7</v>
      </c>
      <c r="K18" s="10"/>
      <c r="L18" s="10">
        <v>0</v>
      </c>
      <c r="M18" s="10"/>
      <c r="N18" s="10"/>
      <c r="O18" s="18"/>
      <c r="P18" s="9" t="s">
        <v>21</v>
      </c>
      <c r="Q18" s="21">
        <v>1.25</v>
      </c>
      <c r="R18" s="18">
        <f t="shared" si="0"/>
        <v>873.375</v>
      </c>
      <c r="T18" s="2" t="s">
        <v>48</v>
      </c>
    </row>
    <row r="19" spans="1:20" s="2" customFormat="1">
      <c r="A19" s="7">
        <v>45792</v>
      </c>
      <c r="B19" s="8" t="s">
        <v>38</v>
      </c>
      <c r="C19" s="9" t="s">
        <v>39</v>
      </c>
      <c r="D19" s="10" t="s">
        <v>40</v>
      </c>
      <c r="E19" s="10" t="s">
        <v>41</v>
      </c>
      <c r="F19" s="11" t="s">
        <v>42</v>
      </c>
      <c r="G19" s="11" t="s">
        <v>19</v>
      </c>
      <c r="H19" s="10" t="s">
        <v>20</v>
      </c>
      <c r="I19" s="10">
        <v>127</v>
      </c>
      <c r="J19" s="9">
        <v>6600.8</v>
      </c>
      <c r="K19" s="10"/>
      <c r="L19" s="10">
        <v>1</v>
      </c>
      <c r="M19" s="10">
        <v>468.5</v>
      </c>
      <c r="N19" s="10">
        <v>513.5</v>
      </c>
      <c r="O19" s="18"/>
      <c r="P19" s="9" t="s">
        <v>21</v>
      </c>
      <c r="Q19" s="18">
        <v>1.47</v>
      </c>
      <c r="R19" s="18">
        <f t="shared" si="0"/>
        <v>9703.1759999999995</v>
      </c>
      <c r="S19" s="2" t="s">
        <v>49</v>
      </c>
      <c r="T19" s="2" t="s">
        <v>50</v>
      </c>
    </row>
    <row r="20" spans="1:20" s="3" customFormat="1" ht="14.25">
      <c r="I20" s="19">
        <f t="shared" ref="I20:L20" si="2">SUM(I3:I19)</f>
        <v>2719</v>
      </c>
      <c r="J20" s="19">
        <f t="shared" si="2"/>
        <v>150683.30000000002</v>
      </c>
      <c r="L20" s="19">
        <f t="shared" si="2"/>
        <v>15</v>
      </c>
      <c r="M20" s="20"/>
      <c r="N20" s="20"/>
      <c r="Q20" s="22"/>
      <c r="R20" s="19">
        <f>SUM(R3:R19)</f>
        <v>221009.36300000001</v>
      </c>
    </row>
    <row r="21" spans="1:20" s="3" customFormat="1" ht="14.25">
      <c r="M21" s="20"/>
      <c r="N21" s="20"/>
      <c r="Q21" s="22"/>
    </row>
  </sheetData>
  <mergeCells count="2">
    <mergeCell ref="A1:E1"/>
    <mergeCell ref="L1:M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Som</cp:lastModifiedBy>
  <dcterms:created xsi:type="dcterms:W3CDTF">2025-05-15T09:48:52Z</dcterms:created>
  <dcterms:modified xsi:type="dcterms:W3CDTF">2025-05-22T09:40:31Z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99429C2FC99D403DA35B335607940B6E</vt:lpwstr>
  </property>
  <property fmtid="{D5CDD505-2E9C-101B-9397-08002B2CF9AE}" pid="3" name="KSOProductBuildVer">
    <vt:lpwstr>2052-11.8.2.12265</vt:lpwstr>
  </property>
</Properties>
</file>