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Packing list" sheetId="2" state="visible" r:id="rId2"/>
    <sheet name="Invoice" sheetId="3" state="visible" r:id="rId3"/>
  </sheets>
  <externalReferences>
    <externalReference r:id="rId4"/>
  </externalReference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_ &quot;￥&quot;* #,##0.00_ ;_ &quot;￥&quot;* \-#,##0.00_ ;_ &quot;￥&quot;* &quot;-&quot;??_ ;_ @_ "/>
    <numFmt numFmtId="167" formatCode="##,000.00"/>
  </numFmts>
  <fonts count="42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23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165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167" fontId="38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40" fillId="0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9" pivotButton="0" quotePrefix="0" xfId="0"/>
    <xf numFmtId="0" fontId="41" fillId="0" borderId="5" applyAlignment="1" pivotButton="0" quotePrefix="0" xfId="0">
      <alignment horizontal="left" vertical="top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0" fillId="0" borderId="8" pivotButton="0" quotePrefix="0" xfId="0"/>
    <xf numFmtId="0" fontId="41" fillId="0" borderId="4" applyAlignment="1" pivotButton="0" quotePrefix="0" xfId="0">
      <alignment horizontal="left" vertical="top" wrapText="1"/>
    </xf>
    <xf numFmtId="0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3" fontId="40" fillId="0" borderId="4" applyAlignment="1" pivotButton="0" quotePrefix="0" xfId="0">
      <alignment horizontal="center" vertical="center"/>
    </xf>
    <xf numFmtId="4" fontId="40" fillId="0" borderId="4" applyAlignment="1" pivotButton="0" quotePrefix="0" xfId="0">
      <alignment horizontal="center" vertical="center"/>
    </xf>
    <xf numFmtId="2" fontId="40" fillId="0" borderId="4" applyAlignment="1" pivotButton="0" quotePrefix="0" xfId="0">
      <alignment horizontal="center" vertical="center"/>
    </xf>
    <xf numFmtId="0" fontId="40" fillId="0" borderId="0" applyAlignment="1" pivotButton="0" quotePrefix="0" xfId="0">
      <alignment horizontal="center" vertical="center"/>
    </xf>
    <xf numFmtId="167" fontId="4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39" fillId="0" borderId="5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4" pivotButton="0" quotePrefix="0" xfId="0"/>
    <xf numFmtId="4" fontId="38" fillId="0" borderId="4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externalLinks/_rels/externalLink1.xml.rels><Relationships xmlns="http://schemas.openxmlformats.org/package/2006/relationships"><Relationship Type="http://schemas.microsoft.com/office/2019/04/relationships/externalLinkLongPath" Target="file:///E:\var\mobile\Containers\Data\Application\4AA31ED3-8071-438F-9929-8B8FC35C8A92\Documents\WpsQingCache_\455738249\o\LOCAL-6852687B-7218-42C4-8829-68F4499F4231\n\CT&amp;INV&amp;PL%20OJY24002%20DAP.xlsx\&#20869;&#21220;&#24037;&#20316;\&#20986;&#36135;\OUCANYON%20%20&#28023;&#27966;%20HP\OJY24001\CT&amp;INV&amp;PL-OJY24001%20-DAP(2).xlsx?094E10D5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Contract"/>
      <sheetName val="Packing list"/>
      <sheetName val="Invoice OJY24001"/>
      <sheetName val="Invoice OJY24001 SIGN"/>
    </sheetNames>
    <sheetDataSet>
      <sheetData sheetId="0"/>
      <sheetData sheetId="1"/>
      <sheetData sheetId="2">
        <row r="10">
          <cell r="F10" t="str">
            <v>Delivery term: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02"/>
  <sheetViews>
    <sheetView tabSelected="1" view="pageBreakPreview" zoomScaleNormal="100" workbookViewId="0">
      <selection activeCell="B5" sqref="B5:F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92" t="n">
        <v>45906</v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OJY25010</t>
        </is>
      </c>
    </row>
    <row r="5" ht="23.1" customFormat="1" customHeight="1" s="40">
      <c r="A5" s="50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5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5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50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50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50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50" t="n"/>
      <c r="B11" s="73" t="inlineStr">
        <is>
          <t>Svay Rieng Province, Kingdom of Cambodia.</t>
        </is>
      </c>
    </row>
    <row r="12" ht="18.95" customFormat="1" customHeight="1" s="40">
      <c r="A12" s="50" t="n"/>
      <c r="B12" s="73" t="inlineStr">
        <is>
          <t>+855   975910636</t>
        </is>
      </c>
    </row>
    <row r="13" ht="21.95" customFormat="1" customHeight="1" s="40">
      <c r="A13" s="50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55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55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 s="83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 ht="29" customHeight="1" s="83">
      <c r="A21" s="93" t="inlineStr">
        <is>
          <t>P.O Nº</t>
        </is>
      </c>
      <c r="B21" s="93" t="inlineStr">
        <is>
          <t>Name of Cormodity
Tên và miêu tả</t>
        </is>
      </c>
      <c r="C21" s="93" t="inlineStr">
        <is>
          <t>Description
Tả hàng hóa</t>
        </is>
      </c>
      <c r="D21" s="93" t="inlineStr">
        <is>
          <t>Quantity(SF)
Số lượng(SF)</t>
        </is>
      </c>
      <c r="E21" s="93" t="inlineStr">
        <is>
          <t>Unit Price(USD)
Đơn giá)</t>
        </is>
      </c>
      <c r="F21" s="93" t="inlineStr">
        <is>
          <t>Total value(USD)
Trị giá</t>
        </is>
      </c>
    </row>
    <row r="22" ht="21" customHeight="1" s="83">
      <c r="A22" s="94" t="inlineStr">
        <is>
          <t>GYOJY_M25371/GYOJY_M25374
YNGY25022/YNGY25028</t>
        </is>
      </c>
      <c r="B22" s="94" t="inlineStr">
        <is>
          <t>M1243/Nick Dove</t>
        </is>
      </c>
      <c r="C22" s="95" t="inlineStr">
        <is>
          <t>COW LEATHER</t>
        </is>
      </c>
      <c r="D22" s="96" t="n">
        <v>225927.8</v>
      </c>
      <c r="E22" s="96">
        <f>F22/D22</f>
        <v/>
      </c>
      <c r="F22" s="96" t="n">
        <v>259081.023</v>
      </c>
    </row>
    <row r="23" ht="29" customHeight="1" s="83">
      <c r="A23" s="97" t="inlineStr">
        <is>
          <t>TOTAL OF:</t>
        </is>
      </c>
      <c r="B23" s="97" t="n"/>
      <c r="C23" s="97" t="n"/>
      <c r="D23" s="98">
        <f>SUM(D22:D22)</f>
        <v/>
      </c>
      <c r="E23" s="97" t="n"/>
      <c r="F23" s="98">
        <f>SUM(F22:F22)</f>
        <v/>
      </c>
    </row>
    <row r="24" ht="29.1" customFormat="1" customHeight="1" s="42">
      <c r="A24" s="74" t="n"/>
      <c r="B24" s="74" t="n"/>
      <c r="C24" s="74" t="n"/>
      <c r="D24" s="74" t="n"/>
      <c r="E24" s="74" t="n"/>
      <c r="F24" s="74" t="n"/>
    </row>
    <row r="25" ht="29.1" customFormat="1" customHeight="1" s="42">
      <c r="A25" s="74" t="n"/>
      <c r="B25" s="74" t="n"/>
      <c r="C25" s="74" t="n"/>
      <c r="D25" s="74" t="n"/>
      <c r="E25" s="74" t="n"/>
      <c r="F25" s="74" t="n"/>
    </row>
    <row r="26" ht="29.1" customFormat="1" customHeight="1" s="42">
      <c r="A26" s="57" t="inlineStr">
        <is>
          <t>FOB:</t>
        </is>
      </c>
      <c r="B26" s="58" t="inlineStr">
        <is>
          <t xml:space="preserve">BAVET,SVAYRIENG </t>
        </is>
      </c>
      <c r="C26" s="58" t="n"/>
      <c r="D26" s="50" t="n"/>
      <c r="E26" s="50" t="n"/>
      <c r="F26" s="61" t="n"/>
    </row>
    <row r="27" ht="29.1" customFormat="1" customHeight="1" s="42">
      <c r="A27" s="50" t="inlineStr">
        <is>
          <t>Term of Payment: 100% TT after shipment(Điều kiện thanh toán: 100% T/T, thời hạn thanh toán sau khi giao hàng)</t>
        </is>
      </c>
      <c r="B27" s="50" t="n"/>
      <c r="C27" s="50" t="n"/>
      <c r="D27" s="50" t="n"/>
      <c r="E27" s="50" t="n"/>
      <c r="F27" s="50" t="n"/>
    </row>
    <row r="28" ht="45.95" customFormat="1" customHeight="1" s="42">
      <c r="A28" s="50" t="inlineStr">
        <is>
          <t>Transaction method: FOB(USD)  (Phương thức giao hàng: FOB(USD))</t>
        </is>
      </c>
      <c r="B28" s="50" t="n"/>
      <c r="C28" s="50" t="n"/>
      <c r="D28" s="50" t="n"/>
      <c r="E28" s="50" t="n"/>
      <c r="F28" s="50" t="n"/>
    </row>
    <row r="29" ht="41.1" customFormat="1" customHeight="1" s="42">
      <c r="A29" s="50" t="inlineStr">
        <is>
          <t xml:space="preserve">Beneficiary bank information(Thông tin ngân hàng thụ hưởng): </t>
        </is>
      </c>
      <c r="B29" s="50" t="n"/>
      <c r="C29" s="50" t="n"/>
      <c r="D29" s="50" t="inlineStr">
        <is>
          <t>CALIFOR UPHOLSTERY MATERIALS CO.,LTD.</t>
        </is>
      </c>
      <c r="E29" s="50" t="n"/>
      <c r="F29" s="50" t="n"/>
    </row>
    <row r="30" ht="45.95" customFormat="1" customHeight="1" s="42">
      <c r="A30" s="50" t="inlineStr">
        <is>
          <t xml:space="preserve">Beneficiary Bank' s Name(Tên ngân hàng thụ hưởng): </t>
        </is>
      </c>
      <c r="B30" s="50" t="n"/>
      <c r="C30" s="50" t="n"/>
      <c r="D30" s="74" t="inlineStr">
        <is>
          <t>BANK OF CHINA(HONG KONG)LIMITED PHNOM PENH BRANCH
 /BANK OF CHINA PHNOM PENH BRANCH</t>
        </is>
      </c>
    </row>
    <row r="31" ht="41.1" customFormat="1" customHeight="1" s="42">
      <c r="A31" s="50" t="inlineStr">
        <is>
          <t xml:space="preserve">Bank Address( địa chỉ ngân hàng):  </t>
        </is>
      </c>
      <c r="B31" s="50" t="n"/>
      <c r="C31" s="50" t="n"/>
      <c r="D31" s="74" t="inlineStr">
        <is>
          <t>1st AND 2nd FLOOR,CANADIA TOWER,No.315 ANDDUONG ST.
PHNOM PEMH,CAMBODIA.</t>
        </is>
      </c>
    </row>
    <row r="32" ht="29.1" customFormat="1" customHeight="1" s="42">
      <c r="A32" s="50" t="inlineStr">
        <is>
          <t>Bank account(số tài khoản) :</t>
        </is>
      </c>
      <c r="B32" s="50" t="n"/>
      <c r="C32" s="50" t="n"/>
      <c r="D32" s="75" t="inlineStr">
        <is>
          <t>100001100764430</t>
        </is>
      </c>
    </row>
    <row r="33" ht="29.1" customFormat="1" customHeight="1" s="43">
      <c r="A33" s="50" t="inlineStr">
        <is>
          <t>SWIFT CODE( mã swift)  ：</t>
        </is>
      </c>
      <c r="B33" s="50" t="n"/>
      <c r="C33" s="50" t="n"/>
      <c r="D33" s="50" t="inlineStr">
        <is>
          <t>BKCHKHPPXXX</t>
        </is>
      </c>
      <c r="E33" s="50" t="n"/>
      <c r="F33" s="50" t="n"/>
    </row>
    <row r="34" ht="57" customFormat="1" customHeight="1" s="43">
      <c r="A34" s="50" t="n"/>
      <c r="B34" s="50" t="n"/>
      <c r="C34" s="50" t="n"/>
      <c r="D34" s="50" t="n"/>
      <c r="E34" s="50" t="n"/>
      <c r="F34" s="50" t="n"/>
      <c r="G34" s="59" t="n"/>
    </row>
    <row r="35">
      <c r="A35" s="52" t="inlineStr">
        <is>
          <t>The Buyer(bên mua):</t>
        </is>
      </c>
      <c r="B35" s="52" t="n"/>
      <c r="C35" s="52" t="n"/>
      <c r="D35" s="52" t="n"/>
      <c r="E35" s="50" t="inlineStr">
        <is>
          <t>The Seller(bên bán):</t>
        </is>
      </c>
      <c r="F35" s="52" t="n"/>
    </row>
    <row r="36" ht="57" customHeight="1" s="83">
      <c r="A36" s="76" t="inlineStr">
        <is>
          <t>OUCANYON FURNITURE ( VIETNAM) CO.,LTD.</t>
        </is>
      </c>
      <c r="C36" s="76" t="n"/>
      <c r="D36" s="74" t="n"/>
      <c r="E36" s="76" t="inlineStr">
        <is>
          <t>CALIFOR UPHOLSTERY MATERIALS CO.,LTD.</t>
        </is>
      </c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mergeCells count="23">
    <mergeCell ref="D32:F32"/>
    <mergeCell ref="A36:B36"/>
    <mergeCell ref="A18:F18"/>
    <mergeCell ref="A2:F2"/>
    <mergeCell ref="B12:F12"/>
    <mergeCell ref="D28:F28"/>
    <mergeCell ref="B11:F11"/>
    <mergeCell ref="B14:F14"/>
    <mergeCell ref="D30:F30"/>
    <mergeCell ref="A20:F20"/>
    <mergeCell ref="B13:F13"/>
    <mergeCell ref="E34:F34"/>
    <mergeCell ref="D29:F29"/>
    <mergeCell ref="A19:F19"/>
    <mergeCell ref="B10:F10"/>
    <mergeCell ref="D4:E4"/>
    <mergeCell ref="E36:F36"/>
    <mergeCell ref="D3:E3"/>
    <mergeCell ref="B9:F9"/>
    <mergeCell ref="D31:F31"/>
    <mergeCell ref="A1:F1"/>
    <mergeCell ref="B5:F5"/>
    <mergeCell ref="A34:B34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40"/>
  <sheetViews>
    <sheetView view="pageBreakPreview" topLeftCell="A6" zoomScaleNormal="85" workbookViewId="0">
      <selection activeCell="I9" sqref="I9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99" t="n"/>
      <c r="C5" s="99" t="n"/>
      <c r="D5" s="99" t="n"/>
      <c r="E5" s="99" t="n"/>
      <c r="F5" s="99" t="n"/>
      <c r="G5" s="99" t="n"/>
      <c r="H5" s="99" t="n"/>
      <c r="I5" s="99" t="n"/>
      <c r="J5" s="33" t="n"/>
      <c r="K5" s="33" t="n"/>
    </row>
    <row r="6" ht="27" customHeight="1" s="83">
      <c r="A6" s="84" t="inlineStr">
        <is>
          <t>PACKING LIST</t>
        </is>
      </c>
      <c r="B6" s="100" t="n"/>
      <c r="C6" s="100" t="n"/>
      <c r="D6" s="100" t="n"/>
      <c r="E6" s="100" t="n"/>
      <c r="F6" s="100" t="n"/>
      <c r="G6" s="100" t="n"/>
      <c r="H6" s="100" t="n"/>
      <c r="I6" s="100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CLF2025-116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OJY25010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101" t="n">
        <v>45906</v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>
        <f>'[1]Invoice OJY24001'!F10</f>
        <v/>
      </c>
      <c r="I10" s="68" t="inlineStr">
        <is>
          <t>FOB BAVET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102" t="inlineStr">
        <is>
          <t>Mark &amp; Nº</t>
        </is>
      </c>
      <c r="B19" s="102" t="inlineStr">
        <is>
          <t>P.O Nº</t>
        </is>
      </c>
      <c r="C19" s="102" t="inlineStr">
        <is>
          <t>ITEM Nº</t>
        </is>
      </c>
      <c r="D19" s="102" t="inlineStr">
        <is>
          <t>Description</t>
        </is>
      </c>
      <c r="E19" s="102" t="inlineStr">
        <is>
          <t>Quantity</t>
        </is>
      </c>
      <c r="F19" s="103" t="n"/>
      <c r="G19" s="102" t="inlineStr">
        <is>
          <t>G.W (kgs)</t>
        </is>
      </c>
      <c r="H19" s="102" t="inlineStr">
        <is>
          <t>N.W (kgs)</t>
        </is>
      </c>
      <c r="I19" s="102" t="inlineStr">
        <is>
          <t>CBM</t>
        </is>
      </c>
    </row>
    <row r="20" ht="27" customHeight="1" s="83">
      <c r="A20" s="104" t="n"/>
      <c r="B20" s="104" t="n"/>
      <c r="C20" s="104" t="n"/>
      <c r="D20" s="104" t="n"/>
      <c r="E20" s="102" t="inlineStr">
        <is>
          <t>PCS</t>
        </is>
      </c>
      <c r="F20" s="102" t="inlineStr">
        <is>
          <t>SF</t>
        </is>
      </c>
      <c r="G20" s="104" t="n"/>
      <c r="H20" s="104" t="n"/>
      <c r="I20" s="104" t="n"/>
    </row>
    <row r="21" ht="27" customHeight="1" s="83">
      <c r="A21" s="105" t="inlineStr">
        <is>
          <t>VENDOR#:</t>
        </is>
      </c>
      <c r="B21" s="106" t="inlineStr">
        <is>
          <t>YNGY25022</t>
        </is>
      </c>
      <c r="C21" s="106" t="inlineStr">
        <is>
          <t>M1243</t>
        </is>
      </c>
      <c r="D21" s="106" t="inlineStr">
        <is>
          <t>COW LEATHER</t>
        </is>
      </c>
      <c r="E21" s="107" t="n">
        <v>195</v>
      </c>
      <c r="F21" s="107" t="n">
        <v>10045.4</v>
      </c>
      <c r="G21" s="107" t="n">
        <v>804</v>
      </c>
      <c r="H21" s="107" t="n">
        <v>759</v>
      </c>
      <c r="I21" s="107" t="n">
        <v>2.4948</v>
      </c>
    </row>
    <row r="22" ht="27" customHeight="1" s="83">
      <c r="A22" s="108" t="inlineStr">
        <is>
          <t>Des: COW LEATHER</t>
        </is>
      </c>
      <c r="B22" s="106" t="inlineStr">
        <is>
          <t>YNGY25028</t>
        </is>
      </c>
      <c r="C22" s="106" t="inlineStr">
        <is>
          <t>M1243</t>
        </is>
      </c>
      <c r="D22" s="109" t="n"/>
      <c r="E22" s="107" t="n">
        <v>215</v>
      </c>
      <c r="F22" s="107" t="n">
        <v>11181.6</v>
      </c>
      <c r="G22" s="107" t="n">
        <v>887</v>
      </c>
      <c r="H22" s="107" t="n">
        <v>842</v>
      </c>
      <c r="I22" s="107" t="n">
        <v>2.772</v>
      </c>
    </row>
    <row r="23" ht="27" customHeight="1" s="83">
      <c r="A23" s="108" t="inlineStr">
        <is>
          <t>Case Qty:</t>
        </is>
      </c>
      <c r="B23" s="106" t="inlineStr">
        <is>
          <t>YNGY25028</t>
        </is>
      </c>
      <c r="C23" s="106" t="inlineStr">
        <is>
          <t>M1243</t>
        </is>
      </c>
      <c r="D23" s="109" t="n"/>
      <c r="E23" s="107" t="n">
        <v>210</v>
      </c>
      <c r="F23" s="107" t="n">
        <v>10982.8</v>
      </c>
      <c r="G23" s="107" t="n">
        <v>866.5</v>
      </c>
      <c r="H23" s="107" t="n">
        <v>821.5</v>
      </c>
      <c r="I23" s="107" t="n">
        <v>2.6532</v>
      </c>
    </row>
    <row r="24" ht="27" customHeight="1" s="83">
      <c r="A24" s="108" t="inlineStr">
        <is>
          <t>MADE IN CAMBODIA</t>
        </is>
      </c>
      <c r="B24" s="106" t="inlineStr">
        <is>
          <t>YNGY25028</t>
        </is>
      </c>
      <c r="C24" s="106" t="inlineStr">
        <is>
          <t>M1243</t>
        </is>
      </c>
      <c r="D24" s="109" t="n"/>
      <c r="E24" s="107" t="n">
        <v>210</v>
      </c>
      <c r="F24" s="107" t="n">
        <v>11087.8</v>
      </c>
      <c r="G24" s="107" t="n">
        <v>878.5</v>
      </c>
      <c r="H24" s="107" t="n">
        <v>833.5</v>
      </c>
      <c r="I24" s="107" t="n">
        <v>2.8512</v>
      </c>
    </row>
    <row r="25" ht="27" customHeight="1" s="83">
      <c r="A25" s="108" t="n"/>
      <c r="B25" s="106" t="inlineStr">
        <is>
          <t>YNGY25028</t>
        </is>
      </c>
      <c r="C25" s="106" t="inlineStr">
        <is>
          <t>M1243</t>
        </is>
      </c>
      <c r="D25" s="109" t="n"/>
      <c r="E25" s="107" t="n">
        <v>130</v>
      </c>
      <c r="F25" s="107" t="n">
        <v>6822.1</v>
      </c>
      <c r="G25" s="107" t="n">
        <v>555.7971</v>
      </c>
      <c r="H25" s="107" t="n">
        <v>513.4058</v>
      </c>
      <c r="I25" s="107" t="n">
        <v>2.1637</v>
      </c>
    </row>
    <row r="26" ht="27" customHeight="1" s="83">
      <c r="A26" s="108" t="n"/>
      <c r="B26" s="106" t="inlineStr">
        <is>
          <t>YNGY25028</t>
        </is>
      </c>
      <c r="C26" s="106" t="inlineStr">
        <is>
          <t>M1243</t>
        </is>
      </c>
      <c r="D26" s="109" t="n"/>
      <c r="E26" s="107" t="n">
        <v>8</v>
      </c>
      <c r="F26" s="107" t="n">
        <v>475</v>
      </c>
      <c r="G26" s="107" t="n">
        <v>34.2029</v>
      </c>
      <c r="H26" s="107" t="n">
        <v>31.5942</v>
      </c>
      <c r="I26" s="107" t="n">
        <v>0.1331</v>
      </c>
    </row>
    <row r="27" ht="27" customHeight="1" s="83">
      <c r="A27" s="108" t="n"/>
      <c r="B27" s="106" t="inlineStr">
        <is>
          <t>GYOJY_M25371</t>
        </is>
      </c>
      <c r="C27" s="106" t="inlineStr">
        <is>
          <t>Nick Dove</t>
        </is>
      </c>
      <c r="D27" s="109" t="n"/>
      <c r="E27" s="107" t="n">
        <v>220</v>
      </c>
      <c r="F27" s="107" t="n">
        <v>10205.7</v>
      </c>
      <c r="G27" s="107" t="n">
        <v>820</v>
      </c>
      <c r="H27" s="107" t="n">
        <v>775</v>
      </c>
      <c r="I27" s="107" t="n">
        <v>2.4948</v>
      </c>
    </row>
    <row r="28" ht="27" customHeight="1" s="83">
      <c r="A28" s="108" t="n"/>
      <c r="B28" s="106" t="inlineStr">
        <is>
          <t>GYOJY_M25371</t>
        </is>
      </c>
      <c r="C28" s="106" t="inlineStr">
        <is>
          <t>Nick Dove</t>
        </is>
      </c>
      <c r="D28" s="104" t="n"/>
      <c r="E28" s="107" t="n">
        <v>215</v>
      </c>
      <c r="F28" s="107" t="n">
        <v>10012.8</v>
      </c>
      <c r="G28" s="107" t="n">
        <v>797.5</v>
      </c>
      <c r="H28" s="107" t="n">
        <v>752.5</v>
      </c>
      <c r="I28" s="107" t="n">
        <v>2.772</v>
      </c>
    </row>
    <row r="29" ht="27" customHeight="1" s="83">
      <c r="A29" s="110" t="n"/>
      <c r="B29" s="106" t="inlineStr">
        <is>
          <t>LEATHER (HS.CODE: 4107.12.00)</t>
        </is>
      </c>
      <c r="C29" s="103" t="n"/>
      <c r="D29" s="111" t="n"/>
      <c r="E29" s="107" t="n"/>
      <c r="F29" s="107" t="n"/>
      <c r="G29" s="107" t="n"/>
      <c r="H29" s="107" t="n"/>
      <c r="I29" s="107" t="n"/>
    </row>
    <row r="30" ht="27" customHeight="1" s="83">
      <c r="A30" s="112" t="n"/>
      <c r="B30" s="112" t="inlineStr">
        <is>
          <t>TOTAL OF:</t>
        </is>
      </c>
      <c r="C30" s="112" t="inlineStr">
        <is>
          <t>7 PALLETS</t>
        </is>
      </c>
      <c r="D30" s="112" t="n"/>
      <c r="E30" s="113">
        <f>SUM(E21:E28)</f>
        <v/>
      </c>
      <c r="F30" s="114">
        <f>SUM(F21:F28)</f>
        <v/>
      </c>
      <c r="G30" s="114">
        <f>SUM(G21:G28)</f>
        <v/>
      </c>
      <c r="H30" s="114">
        <f>SUM(H21:H28)</f>
        <v/>
      </c>
      <c r="I30" s="115">
        <f>SUM(I21:I28)</f>
        <v/>
      </c>
    </row>
    <row r="31" ht="27" customHeight="1" s="83"/>
    <row r="32" ht="27" customHeight="1" s="83">
      <c r="A32" s="102" t="inlineStr">
        <is>
          <t>Mark &amp; Nº</t>
        </is>
      </c>
      <c r="B32" s="102" t="inlineStr">
        <is>
          <t>P.O Nº</t>
        </is>
      </c>
      <c r="C32" s="102" t="inlineStr">
        <is>
          <t>ITEM Nº</t>
        </is>
      </c>
      <c r="D32" s="102" t="inlineStr">
        <is>
          <t>Description</t>
        </is>
      </c>
      <c r="E32" s="102" t="inlineStr">
        <is>
          <t>Quantity</t>
        </is>
      </c>
      <c r="F32" s="103" t="n"/>
      <c r="G32" s="102" t="inlineStr">
        <is>
          <t>G.W (kgs)</t>
        </is>
      </c>
      <c r="H32" s="102" t="inlineStr">
        <is>
          <t>N.W (kgs)</t>
        </is>
      </c>
      <c r="I32" s="102" t="inlineStr">
        <is>
          <t>CBM</t>
        </is>
      </c>
    </row>
    <row r="33" ht="27" customHeight="1" s="83">
      <c r="A33" s="104" t="n"/>
      <c r="B33" s="104" t="n"/>
      <c r="C33" s="104" t="n"/>
      <c r="D33" s="104" t="n"/>
      <c r="E33" s="102" t="inlineStr">
        <is>
          <t>PCS</t>
        </is>
      </c>
      <c r="F33" s="102" t="inlineStr">
        <is>
          <t>SF</t>
        </is>
      </c>
      <c r="G33" s="104" t="n"/>
      <c r="H33" s="104" t="n"/>
      <c r="I33" s="104" t="n"/>
    </row>
    <row r="34" ht="27" customHeight="1" s="83">
      <c r="A34" s="105" t="inlineStr">
        <is>
          <t>VENDOR#:</t>
        </is>
      </c>
      <c r="B34" s="106" t="inlineStr">
        <is>
          <t>GYOJY_M25371</t>
        </is>
      </c>
      <c r="C34" s="106" t="inlineStr">
        <is>
          <t>Nick Dove</t>
        </is>
      </c>
      <c r="D34" s="106" t="inlineStr">
        <is>
          <t>COW LEATHER</t>
        </is>
      </c>
      <c r="E34" s="107" t="n">
        <v>225</v>
      </c>
      <c r="F34" s="107" t="n">
        <v>10166.7</v>
      </c>
      <c r="G34" s="107" t="n">
        <v>805.5</v>
      </c>
      <c r="H34" s="107" t="n">
        <v>760.5</v>
      </c>
      <c r="I34" s="107" t="n">
        <v>2.4948</v>
      </c>
    </row>
    <row r="35" ht="27" customHeight="1" s="83">
      <c r="A35" s="108" t="inlineStr">
        <is>
          <t>Des: COW LEATHER</t>
        </is>
      </c>
      <c r="B35" s="106" t="inlineStr">
        <is>
          <t>GYOJY_M25371</t>
        </is>
      </c>
      <c r="C35" s="106" t="inlineStr">
        <is>
          <t>Nick Dove</t>
        </is>
      </c>
      <c r="D35" s="109" t="n"/>
      <c r="E35" s="107" t="n">
        <v>225</v>
      </c>
      <c r="F35" s="107" t="n">
        <v>10363.9</v>
      </c>
      <c r="G35" s="107" t="n">
        <v>818.5</v>
      </c>
      <c r="H35" s="107" t="n">
        <v>773.5</v>
      </c>
      <c r="I35" s="107" t="n">
        <v>2.5344</v>
      </c>
    </row>
    <row r="36" ht="27" customHeight="1" s="83">
      <c r="A36" s="108" t="inlineStr">
        <is>
          <t>Case Qty:</t>
        </is>
      </c>
      <c r="B36" s="106" t="inlineStr">
        <is>
          <t>GYOJY_M25371</t>
        </is>
      </c>
      <c r="C36" s="106" t="inlineStr">
        <is>
          <t>Nick Dove</t>
        </is>
      </c>
      <c r="D36" s="109" t="n"/>
      <c r="E36" s="107" t="n">
        <v>220</v>
      </c>
      <c r="F36" s="107" t="n">
        <v>10090.5</v>
      </c>
      <c r="G36" s="107" t="n">
        <v>809</v>
      </c>
      <c r="H36" s="107" t="n">
        <v>764</v>
      </c>
      <c r="I36" s="107" t="n">
        <v>2.6136</v>
      </c>
    </row>
    <row r="37" ht="27" customHeight="1" s="83">
      <c r="A37" s="108" t="inlineStr">
        <is>
          <t>MADE IN CAMBODIA</t>
        </is>
      </c>
      <c r="B37" s="106" t="inlineStr">
        <is>
          <t>GYOJY_M25371</t>
        </is>
      </c>
      <c r="C37" s="106" t="inlineStr">
        <is>
          <t>Nick Dove</t>
        </is>
      </c>
      <c r="D37" s="109" t="n"/>
      <c r="E37" s="107" t="n">
        <v>194</v>
      </c>
      <c r="F37" s="107" t="n">
        <v>8956.4</v>
      </c>
      <c r="G37" s="107" t="n">
        <v>711.5</v>
      </c>
      <c r="H37" s="107" t="n">
        <v>666.5</v>
      </c>
      <c r="I37" s="107" t="n">
        <v>2.3364</v>
      </c>
    </row>
    <row r="38" ht="27" customHeight="1" s="83">
      <c r="A38" s="108" t="n"/>
      <c r="B38" s="106" t="inlineStr">
        <is>
          <t>GYOJY_M25371</t>
        </is>
      </c>
      <c r="C38" s="106" t="inlineStr">
        <is>
          <t>Nick Dove</t>
        </is>
      </c>
      <c r="D38" s="109" t="n"/>
      <c r="E38" s="107" t="n">
        <v>220</v>
      </c>
      <c r="F38" s="107" t="n">
        <v>10072.8</v>
      </c>
      <c r="G38" s="107" t="n">
        <v>789.5</v>
      </c>
      <c r="H38" s="107" t="n">
        <v>744.5</v>
      </c>
      <c r="I38" s="107" t="n">
        <v>2.2968</v>
      </c>
    </row>
    <row r="39" ht="27" customHeight="1" s="83">
      <c r="A39" s="108" t="n"/>
      <c r="B39" s="106" t="inlineStr">
        <is>
          <t>GYOJY_M25371</t>
        </is>
      </c>
      <c r="C39" s="106" t="inlineStr">
        <is>
          <t>Nick Dove</t>
        </is>
      </c>
      <c r="D39" s="109" t="n"/>
      <c r="E39" s="107" t="n">
        <v>255</v>
      </c>
      <c r="F39" s="107" t="n">
        <v>11907.9</v>
      </c>
      <c r="G39" s="107" t="n">
        <v>939</v>
      </c>
      <c r="H39" s="107" t="n">
        <v>894</v>
      </c>
      <c r="I39" s="107" t="n">
        <v>2.772</v>
      </c>
    </row>
    <row r="40" ht="27" customHeight="1" s="83">
      <c r="A40" s="108" t="n"/>
      <c r="B40" s="106" t="inlineStr">
        <is>
          <t>GYOJY_M25371</t>
        </is>
      </c>
      <c r="C40" s="106" t="inlineStr">
        <is>
          <t>Nick Dove</t>
        </is>
      </c>
      <c r="D40" s="109" t="n"/>
      <c r="E40" s="107" t="n">
        <v>245</v>
      </c>
      <c r="F40" s="107" t="n">
        <v>11152.3</v>
      </c>
      <c r="G40" s="107" t="n">
        <v>879.7278</v>
      </c>
      <c r="H40" s="107" t="n">
        <v>835.2722</v>
      </c>
      <c r="I40" s="107" t="n">
        <v>2.5037</v>
      </c>
    </row>
    <row r="41" ht="27" customHeight="1" s="83">
      <c r="A41" s="108" t="n"/>
      <c r="B41" s="106" t="inlineStr">
        <is>
          <t>GYOJY_M25371</t>
        </is>
      </c>
      <c r="C41" s="106" t="inlineStr">
        <is>
          <t>Nick Dove</t>
        </is>
      </c>
      <c r="D41" s="109" t="n"/>
      <c r="E41" s="107" t="n">
        <v>3</v>
      </c>
      <c r="F41" s="107" t="n">
        <v>113.7</v>
      </c>
      <c r="G41" s="107" t="n">
        <v>10.7722</v>
      </c>
      <c r="H41" s="107" t="n">
        <v>10.2278</v>
      </c>
      <c r="I41" s="107" t="n">
        <v>0.0307</v>
      </c>
    </row>
    <row r="42" ht="27" customHeight="1" s="83">
      <c r="A42" s="108" t="n"/>
      <c r="B42" s="106" t="inlineStr">
        <is>
          <t>GYOJY_M25371</t>
        </is>
      </c>
      <c r="C42" s="106" t="inlineStr">
        <is>
          <t>Nick Dove</t>
        </is>
      </c>
      <c r="D42" s="109" t="n"/>
      <c r="E42" s="107" t="n">
        <v>232</v>
      </c>
      <c r="F42" s="107" t="n">
        <v>11138.3</v>
      </c>
      <c r="G42" s="107" t="n">
        <v>872.5</v>
      </c>
      <c r="H42" s="107" t="n">
        <v>827.5</v>
      </c>
      <c r="I42" s="107" t="n">
        <v>2.5344</v>
      </c>
    </row>
    <row r="43" ht="27" customHeight="1" s="83">
      <c r="A43" s="108" t="n"/>
      <c r="B43" s="106" t="inlineStr">
        <is>
          <t>GYOJY_M25371</t>
        </is>
      </c>
      <c r="C43" s="106" t="inlineStr">
        <is>
          <t>Nick Dove</t>
        </is>
      </c>
      <c r="D43" s="109" t="n"/>
      <c r="E43" s="107" t="n">
        <v>210</v>
      </c>
      <c r="F43" s="107" t="n">
        <v>9969.5</v>
      </c>
      <c r="G43" s="107" t="n">
        <v>786.5</v>
      </c>
      <c r="H43" s="107" t="n">
        <v>741.5</v>
      </c>
      <c r="I43" s="107" t="n">
        <v>2.376</v>
      </c>
    </row>
    <row r="44" ht="27" customHeight="1" s="83">
      <c r="A44" s="108" t="n"/>
      <c r="B44" s="106" t="inlineStr">
        <is>
          <t>GYOJY_M25371</t>
        </is>
      </c>
      <c r="C44" s="106" t="inlineStr">
        <is>
          <t>Nick Dove</t>
        </is>
      </c>
      <c r="D44" s="109" t="n"/>
      <c r="E44" s="107" t="n">
        <v>235</v>
      </c>
      <c r="F44" s="107" t="n">
        <v>11202.6</v>
      </c>
      <c r="G44" s="107" t="n">
        <v>884</v>
      </c>
      <c r="H44" s="107" t="n">
        <v>839</v>
      </c>
      <c r="I44" s="107" t="n">
        <v>2.376</v>
      </c>
    </row>
    <row r="45" ht="27" customHeight="1" s="83">
      <c r="A45" s="108" t="n"/>
      <c r="B45" s="106" t="inlineStr">
        <is>
          <t>GYOJY_M25371</t>
        </is>
      </c>
      <c r="C45" s="106" t="inlineStr">
        <is>
          <t>Nick Dove</t>
        </is>
      </c>
      <c r="D45" s="104" t="n"/>
      <c r="E45" s="107" t="n">
        <v>235</v>
      </c>
      <c r="F45" s="107" t="n">
        <v>11138.7</v>
      </c>
      <c r="G45" s="107" t="n">
        <v>878</v>
      </c>
      <c r="H45" s="107" t="n">
        <v>833</v>
      </c>
      <c r="I45" s="107" t="n">
        <v>2.376</v>
      </c>
    </row>
    <row r="46" ht="27" customHeight="1" s="83">
      <c r="A46" s="110" t="n"/>
      <c r="B46" s="106" t="inlineStr">
        <is>
          <t>LEATHER (HS.CODE: 4107.12.00)</t>
        </is>
      </c>
      <c r="C46" s="103" t="n"/>
      <c r="D46" s="111" t="n"/>
      <c r="E46" s="107" t="n"/>
      <c r="F46" s="107" t="n"/>
      <c r="G46" s="107" t="n"/>
      <c r="H46" s="107" t="n"/>
      <c r="I46" s="107" t="n"/>
    </row>
    <row r="47" ht="27" customHeight="1" s="83">
      <c r="A47" s="112" t="n"/>
      <c r="B47" s="112" t="inlineStr">
        <is>
          <t>TOTAL OF:</t>
        </is>
      </c>
      <c r="C47" s="112" t="inlineStr">
        <is>
          <t>11 PALLETS</t>
        </is>
      </c>
      <c r="D47" s="112" t="n"/>
      <c r="E47" s="113">
        <f>SUM(E34:E45)</f>
        <v/>
      </c>
      <c r="F47" s="114">
        <f>SUM(F34:F45)</f>
        <v/>
      </c>
      <c r="G47" s="114">
        <f>SUM(G34:G45)</f>
        <v/>
      </c>
      <c r="H47" s="114">
        <f>SUM(H34:H45)</f>
        <v/>
      </c>
      <c r="I47" s="115">
        <f>SUM(I34:I45)</f>
        <v/>
      </c>
    </row>
    <row r="48" ht="27" customHeight="1" s="83"/>
    <row r="49" ht="27" customHeight="1" s="83">
      <c r="A49" s="102" t="inlineStr">
        <is>
          <t>Mark &amp; Nº</t>
        </is>
      </c>
      <c r="B49" s="102" t="inlineStr">
        <is>
          <t>P.O Nº</t>
        </is>
      </c>
      <c r="C49" s="102" t="inlineStr">
        <is>
          <t>ITEM Nº</t>
        </is>
      </c>
      <c r="D49" s="102" t="inlineStr">
        <is>
          <t>Description</t>
        </is>
      </c>
      <c r="E49" s="102" t="inlineStr">
        <is>
          <t>Quantity</t>
        </is>
      </c>
      <c r="F49" s="103" t="n"/>
      <c r="G49" s="102" t="inlineStr">
        <is>
          <t>G.W (kgs)</t>
        </is>
      </c>
      <c r="H49" s="102" t="inlineStr">
        <is>
          <t>N.W (kgs)</t>
        </is>
      </c>
      <c r="I49" s="102" t="inlineStr">
        <is>
          <t>CBM</t>
        </is>
      </c>
    </row>
    <row r="50" ht="27" customHeight="1" s="83">
      <c r="A50" s="104" t="n"/>
      <c r="B50" s="104" t="n"/>
      <c r="C50" s="104" t="n"/>
      <c r="D50" s="104" t="n"/>
      <c r="E50" s="102" t="inlineStr">
        <is>
          <t>PCS</t>
        </is>
      </c>
      <c r="F50" s="102" t="inlineStr">
        <is>
          <t>SF</t>
        </is>
      </c>
      <c r="G50" s="104" t="n"/>
      <c r="H50" s="104" t="n"/>
      <c r="I50" s="104" t="n"/>
    </row>
    <row r="51" ht="27" customHeight="1" s="83">
      <c r="A51" s="105" t="inlineStr">
        <is>
          <t>VENDOR#:</t>
        </is>
      </c>
      <c r="B51" s="106" t="inlineStr">
        <is>
          <t>GYOJY_M25374</t>
        </is>
      </c>
      <c r="C51" s="106" t="inlineStr">
        <is>
          <t>Nick Dove</t>
        </is>
      </c>
      <c r="D51" s="106" t="inlineStr">
        <is>
          <t>COW LEATHER</t>
        </is>
      </c>
      <c r="E51" s="107" t="n">
        <v>240</v>
      </c>
      <c r="F51" s="107" t="n">
        <v>11235.9</v>
      </c>
      <c r="G51" s="107" t="n">
        <v>874.5</v>
      </c>
      <c r="H51" s="107" t="n">
        <v>829.5</v>
      </c>
      <c r="I51" s="107" t="n">
        <v>2.772</v>
      </c>
    </row>
    <row r="52" ht="27" customHeight="1" s="83">
      <c r="A52" s="108" t="inlineStr">
        <is>
          <t>Des: COW LEATHER</t>
        </is>
      </c>
      <c r="B52" s="106" t="inlineStr">
        <is>
          <t>GYOJY_M25374</t>
        </is>
      </c>
      <c r="C52" s="106" t="inlineStr">
        <is>
          <t>Nick Dove</t>
        </is>
      </c>
      <c r="D52" s="109" t="n"/>
      <c r="E52" s="107" t="n">
        <v>230</v>
      </c>
      <c r="F52" s="107" t="n">
        <v>11142</v>
      </c>
      <c r="G52" s="107" t="n">
        <v>865.5</v>
      </c>
      <c r="H52" s="107" t="n">
        <v>820.5</v>
      </c>
      <c r="I52" s="107" t="n">
        <v>2.6136</v>
      </c>
    </row>
    <row r="53" ht="27" customHeight="1" s="83">
      <c r="A53" s="108" t="inlineStr">
        <is>
          <t>Case Qty:</t>
        </is>
      </c>
      <c r="B53" s="106" t="inlineStr">
        <is>
          <t>GYOJY_M25374</t>
        </is>
      </c>
      <c r="C53" s="106" t="inlineStr">
        <is>
          <t>Nick Dove</t>
        </is>
      </c>
      <c r="D53" s="109" t="n"/>
      <c r="E53" s="107" t="n">
        <v>235</v>
      </c>
      <c r="F53" s="107" t="n">
        <v>11237.6</v>
      </c>
      <c r="G53" s="107" t="n">
        <v>868.5</v>
      </c>
      <c r="H53" s="107" t="n">
        <v>823.5</v>
      </c>
      <c r="I53" s="107" t="n">
        <v>2.574</v>
      </c>
    </row>
    <row r="54" ht="27" customHeight="1" s="83">
      <c r="A54" s="108" t="inlineStr">
        <is>
          <t>MADE IN CAMBODIA</t>
        </is>
      </c>
      <c r="B54" s="106" t="inlineStr">
        <is>
          <t>GYOJY_M25374</t>
        </is>
      </c>
      <c r="C54" s="106" t="inlineStr">
        <is>
          <t>Nick Dove</t>
        </is>
      </c>
      <c r="D54" s="109" t="n"/>
      <c r="E54" s="107" t="n">
        <v>99</v>
      </c>
      <c r="F54" s="107" t="n">
        <v>4814.5</v>
      </c>
      <c r="G54" s="107" t="n">
        <v>401.5</v>
      </c>
      <c r="H54" s="107" t="n">
        <v>360.25</v>
      </c>
      <c r="I54" s="107" t="n">
        <v>2.178</v>
      </c>
    </row>
    <row r="55" ht="27" customHeight="1" s="83">
      <c r="A55" s="108" t="n"/>
      <c r="B55" s="106" t="inlineStr">
        <is>
          <t>GYOJY_M25374</t>
        </is>
      </c>
      <c r="C55" s="106" t="inlineStr">
        <is>
          <t>Nick Dove</t>
        </is>
      </c>
      <c r="D55" s="104" t="n"/>
      <c r="E55" s="107" t="n">
        <v>9</v>
      </c>
      <c r="F55" s="107" t="n">
        <v>411.3</v>
      </c>
      <c r="G55" s="107" t="n">
        <v>36.5</v>
      </c>
      <c r="H55" s="107" t="n">
        <v>32.75</v>
      </c>
      <c r="I55" s="107" t="n">
        <v>0.198</v>
      </c>
    </row>
    <row r="56" ht="27" customHeight="1" s="83">
      <c r="A56" s="110" t="n"/>
      <c r="B56" s="106" t="inlineStr">
        <is>
          <t>LEATHER (HS.CODE: 4107.12.00)</t>
        </is>
      </c>
      <c r="C56" s="103" t="n"/>
      <c r="D56" s="111" t="n"/>
      <c r="E56" s="107" t="n"/>
      <c r="F56" s="107" t="n"/>
      <c r="G56" s="107" t="n"/>
      <c r="H56" s="107" t="n"/>
      <c r="I56" s="107" t="n"/>
    </row>
    <row r="57" ht="27" customHeight="1" s="83">
      <c r="A57" s="112" t="n"/>
      <c r="B57" s="112" t="inlineStr">
        <is>
          <t>TOTAL OF:</t>
        </is>
      </c>
      <c r="C57" s="112" t="inlineStr">
        <is>
          <t>4 PALLETS</t>
        </is>
      </c>
      <c r="D57" s="112" t="n"/>
      <c r="E57" s="113">
        <f>SUM(E51:E55)</f>
        <v/>
      </c>
      <c r="F57" s="114">
        <f>SUM(F51:F55)</f>
        <v/>
      </c>
      <c r="G57" s="114">
        <f>SUM(G51:G55)</f>
        <v/>
      </c>
      <c r="H57" s="114">
        <f>SUM(H51:H55)</f>
        <v/>
      </c>
      <c r="I57" s="115">
        <f>SUM(I51:I55)</f>
        <v/>
      </c>
    </row>
    <row r="58" ht="27" customHeight="1" s="83">
      <c r="B58" s="116" t="inlineStr">
        <is>
          <t>TOTAL OF:</t>
        </is>
      </c>
      <c r="C58" s="116" t="inlineStr">
        <is>
          <t>22 PALLETS</t>
        </is>
      </c>
      <c r="E58" s="117">
        <f>SUM(E21:E28,E34:E45,E51:E55)</f>
        <v/>
      </c>
      <c r="F58" s="117">
        <f>SUM(F21:F28,F34:F45,F51:F55)</f>
        <v/>
      </c>
      <c r="G58" s="117">
        <f>SUM(G21:G28,G34:G45,G51:G55)</f>
        <v/>
      </c>
      <c r="H58" s="117">
        <f>SUM(H21:H28,H34:H45,H51:H55)</f>
        <v/>
      </c>
      <c r="I58" s="117">
        <f>SUM(I21:I28,I34:I45,I51:I55)</f>
        <v/>
      </c>
    </row>
    <row r="59">
      <c r="A59" s="27" t="n"/>
      <c r="B59" s="18" t="n"/>
      <c r="F59" s="17" t="n"/>
      <c r="G59" s="17" t="n"/>
    </row>
    <row r="60">
      <c r="A60" s="28" t="n"/>
      <c r="B60" s="28" t="n"/>
    </row>
    <row r="61">
      <c r="A61" s="29" t="n"/>
      <c r="B61" s="29" t="n"/>
      <c r="C61" s="30" t="n"/>
      <c r="D61" s="30" t="n"/>
      <c r="E61" s="30" t="n"/>
      <c r="F61" s="30" t="n"/>
      <c r="G61" s="30" t="n"/>
      <c r="H61" s="30" t="n"/>
      <c r="I61" s="39" t="n"/>
      <c r="L61" s="82" t="n"/>
    </row>
    <row r="62" ht="27" customHeight="1" s="83">
      <c r="A62" s="85" t="inlineStr">
        <is>
          <t>Country of Original Cambodia</t>
        </is>
      </c>
      <c r="D62" s="85" t="n"/>
      <c r="E62" s="85" t="n"/>
      <c r="F62" s="31" t="n"/>
      <c r="G62" s="31" t="n"/>
      <c r="H62" s="31" t="n"/>
      <c r="I62" s="80" t="n"/>
      <c r="J62" s="18" t="n"/>
      <c r="K62" s="18" t="n"/>
    </row>
    <row r="63" ht="27" customHeight="1" s="83">
      <c r="A63" s="32" t="inlineStr">
        <is>
          <t>Manufacture:</t>
        </is>
      </c>
      <c r="B63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63" s="18" t="n"/>
      <c r="K63" s="18" t="n"/>
      <c r="L63" s="82" t="n"/>
    </row>
    <row r="64" ht="27" customHeight="1" s="83">
      <c r="A64" s="87" t="inlineStr">
        <is>
          <t>BENEFICIARY BANK：BANK OF CHINA(HONG KONG)LIMITED PHNOM PENH BRANCH
                                          /BANK OF CHINA PHNOM PENH BRANCH</t>
        </is>
      </c>
      <c r="J64" s="33" t="n"/>
      <c r="K64" s="33" t="n"/>
      <c r="L64" s="82" t="n"/>
    </row>
    <row r="65">
      <c r="A65" s="33" t="inlineStr">
        <is>
          <t>A/C NO:100001100764430</t>
        </is>
      </c>
      <c r="B65" s="33" t="n"/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</row>
    <row r="66">
      <c r="A66" s="33" t="inlineStr">
        <is>
          <t>SWIFT CODE  ：BKCHKHPPXXX</t>
        </is>
      </c>
      <c r="B66" s="33" t="n"/>
      <c r="C66" s="33" t="n"/>
      <c r="D66" s="33" t="n"/>
      <c r="E66" s="33" t="n"/>
      <c r="F66" s="5" t="inlineStr">
        <is>
          <t>CALIFOR UPHOLSTERY MATERIALS CO., LTD.</t>
        </is>
      </c>
      <c r="G66" s="33" t="n"/>
      <c r="H66" s="33" t="n"/>
      <c r="I66" s="33" t="n"/>
      <c r="J66" s="33" t="n"/>
      <c r="K66" s="33" t="n"/>
    </row>
    <row r="67">
      <c r="F67" s="18" t="n"/>
      <c r="G67" s="18" t="n"/>
      <c r="I67" s="3" t="n"/>
    </row>
    <row r="68">
      <c r="F68" s="18" t="n"/>
      <c r="G68" s="18" t="n"/>
      <c r="H68" s="34" t="n"/>
    </row>
    <row r="69">
      <c r="F69" s="18" t="n"/>
      <c r="G69" s="18" t="n"/>
      <c r="H69" s="18" t="n"/>
    </row>
    <row r="70">
      <c r="F70" s="18" t="n"/>
      <c r="G70" s="18" t="n"/>
      <c r="H70" s="18" t="n"/>
    </row>
    <row r="71">
      <c r="F71" s="18" t="n"/>
      <c r="G71" s="18" t="n"/>
      <c r="H71" s="19" t="n"/>
      <c r="I71" s="19" t="n"/>
      <c r="J71" s="19" t="n"/>
    </row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</sheetData>
  <mergeCells count="46">
    <mergeCell ref="I32:I33"/>
    <mergeCell ref="D49:D50"/>
    <mergeCell ref="B30"/>
    <mergeCell ref="B63:I63"/>
    <mergeCell ref="B46:C46"/>
    <mergeCell ref="A3:I3"/>
    <mergeCell ref="B56:C56"/>
    <mergeCell ref="G19:G20"/>
    <mergeCell ref="H49:H50"/>
    <mergeCell ref="A31"/>
    <mergeCell ref="D32:D33"/>
    <mergeCell ref="A2:I2"/>
    <mergeCell ref="A48"/>
    <mergeCell ref="A5:I5"/>
    <mergeCell ref="E19:F19"/>
    <mergeCell ref="D21:D28"/>
    <mergeCell ref="B47"/>
    <mergeCell ref="D51:D55"/>
    <mergeCell ref="A62:C62"/>
    <mergeCell ref="A4:I4"/>
    <mergeCell ref="G49:G50"/>
    <mergeCell ref="B19:B20"/>
    <mergeCell ref="H19:H20"/>
    <mergeCell ref="A32:A33"/>
    <mergeCell ref="D34:D45"/>
    <mergeCell ref="B49:B50"/>
    <mergeCell ref="B29:C29"/>
    <mergeCell ref="B58"/>
    <mergeCell ref="H32:H33"/>
    <mergeCell ref="E49:F49"/>
    <mergeCell ref="C32:C33"/>
    <mergeCell ref="I19:I20"/>
    <mergeCell ref="A19:A20"/>
    <mergeCell ref="G32:G33"/>
    <mergeCell ref="C19:C20"/>
    <mergeCell ref="B57"/>
    <mergeCell ref="A200:B200"/>
    <mergeCell ref="D19:D20"/>
    <mergeCell ref="A64:I64"/>
    <mergeCell ref="B32:B33"/>
    <mergeCell ref="E32:F32"/>
    <mergeCell ref="A1:I1"/>
    <mergeCell ref="A6:I6"/>
    <mergeCell ref="A49:A50"/>
    <mergeCell ref="C49:C50"/>
    <mergeCell ref="I49:I50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P206"/>
  <sheetViews>
    <sheetView view="pageBreakPreview" topLeftCell="A3" zoomScale="95" zoomScaleNormal="85" workbookViewId="0">
      <selection activeCell="G8" sqref="G8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99" t="n"/>
      <c r="C5" s="99" t="n"/>
      <c r="D5" s="99" t="n"/>
      <c r="E5" s="99" t="n"/>
      <c r="F5" s="99" t="n"/>
      <c r="G5" s="99" t="n"/>
    </row>
    <row r="6" ht="39" customHeight="1" s="83">
      <c r="A6" s="84" t="inlineStr">
        <is>
          <t>INVOICE</t>
        </is>
      </c>
      <c r="B6" s="100" t="n"/>
      <c r="C6" s="100" t="n"/>
      <c r="D6" s="100" t="n"/>
      <c r="E6" s="100" t="n"/>
      <c r="F6" s="100" t="n"/>
      <c r="G6" s="100" t="n"/>
    </row>
    <row r="7" ht="14.25" customHeight="1" s="83">
      <c r="F7" s="5" t="inlineStr">
        <is>
          <t>Ref No.:</t>
        </is>
      </c>
      <c r="G7" s="6" t="inlineStr">
        <is>
          <t>CLF2025-116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18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>FOB BAVET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30" customFormat="1" customHeight="1" s="89">
      <c r="A19" s="93" t="inlineStr">
        <is>
          <t>Mark &amp; Nº</t>
        </is>
      </c>
      <c r="B19" s="93" t="inlineStr">
        <is>
          <t>P.O. Nº</t>
        </is>
      </c>
      <c r="C19" s="93" t="inlineStr">
        <is>
          <t>ITEM Nº</t>
        </is>
      </c>
      <c r="D19" s="93" t="inlineStr">
        <is>
          <t>Description</t>
        </is>
      </c>
      <c r="E19" s="93" t="inlineStr">
        <is>
          <t>Quantity</t>
        </is>
      </c>
      <c r="F19" s="93" t="inlineStr">
        <is>
          <t>Unit price (USD)</t>
        </is>
      </c>
      <c r="G19" s="93" t="inlineStr">
        <is>
          <t>Amount (USD)</t>
        </is>
      </c>
    </row>
    <row r="20" ht="30" customFormat="1" customHeight="1" s="89">
      <c r="A20" s="119" t="inlineStr">
        <is>
          <t>VENDOR#:</t>
        </is>
      </c>
      <c r="B20" s="94" t="inlineStr">
        <is>
          <t>GYOJY_M25371/GYOJY_M25374
YNGY25022/YNGY25028</t>
        </is>
      </c>
      <c r="C20" s="94" t="inlineStr">
        <is>
          <t>M1243/Nick Dove</t>
        </is>
      </c>
      <c r="D20" s="95" t="inlineStr">
        <is>
          <t>COW LEATHER</t>
        </is>
      </c>
      <c r="E20" s="96" t="n">
        <v>225927.8</v>
      </c>
      <c r="F20" s="96">
        <f>G20/E20</f>
        <v/>
      </c>
      <c r="G20" s="96" t="n">
        <v>259081.023</v>
      </c>
    </row>
    <row r="21" ht="30" customFormat="1" customHeight="1" s="89">
      <c r="A21" s="120" t="inlineStr">
        <is>
          <t>Des: COW LEATHER</t>
        </is>
      </c>
      <c r="B21" s="94" t="n"/>
      <c r="C21" s="94" t="n"/>
      <c r="D21" s="95" t="n"/>
      <c r="E21" s="96" t="n"/>
      <c r="F21" s="96" t="n"/>
      <c r="G21" s="96" t="n"/>
    </row>
    <row r="22" ht="30" customFormat="1" customHeight="1" s="89">
      <c r="A22" s="120" t="inlineStr">
        <is>
          <t>MADE IN CAMBODIA</t>
        </is>
      </c>
      <c r="B22" s="94" t="n"/>
      <c r="C22" s="94" t="n"/>
      <c r="D22" s="95" t="n"/>
      <c r="E22" s="96" t="n"/>
      <c r="F22" s="96" t="n"/>
      <c r="G22" s="96" t="n"/>
    </row>
    <row r="23" ht="30" customFormat="1" customHeight="1" s="89">
      <c r="A23" s="97" t="n"/>
      <c r="B23" s="97" t="inlineStr">
        <is>
          <t>TOTAL OF:</t>
        </is>
      </c>
      <c r="C23" s="97" t="inlineStr">
        <is>
          <t>22 PALLETS</t>
        </is>
      </c>
      <c r="D23" s="97" t="n"/>
      <c r="E23" s="98">
        <f>SUM(E20:E22)</f>
        <v/>
      </c>
      <c r="F23" s="97" t="n"/>
      <c r="G23" s="98">
        <f>SUM(G20:G22)</f>
        <v/>
      </c>
    </row>
    <row r="24" ht="30" customFormat="1" customHeight="1" s="89">
      <c r="A24" s="121" t="n"/>
      <c r="B24" s="97" t="inlineStr">
        <is>
          <t>NET WEIGHT:</t>
        </is>
      </c>
      <c r="C24" s="122" t="n">
        <v>16884.5</v>
      </c>
      <c r="D24" s="121" t="n"/>
      <c r="E24" s="121" t="n"/>
      <c r="F24" s="121" t="n"/>
      <c r="G24" s="121" t="n"/>
    </row>
    <row r="25" ht="30" customFormat="1" customHeight="1" s="89">
      <c r="A25" s="121" t="n"/>
      <c r="B25" s="97" t="inlineStr">
        <is>
          <t>GROSS WEIGHT:</t>
        </is>
      </c>
      <c r="C25" s="122" t="n">
        <v>17874.5</v>
      </c>
      <c r="D25" s="121" t="n"/>
      <c r="E25" s="121" t="n"/>
      <c r="F25" s="121" t="n"/>
      <c r="G25" s="121" t="n"/>
    </row>
    <row r="26" ht="27" customFormat="1" customHeight="1" s="89">
      <c r="A26" s="13" t="n"/>
      <c r="F26" s="80" t="n"/>
      <c r="G26" s="80" t="n"/>
    </row>
    <row r="27" ht="42" customFormat="1" customHeight="1" s="89">
      <c r="A27" s="14" t="n"/>
      <c r="B27" s="14" t="n"/>
      <c r="G27" s="80" t="n"/>
    </row>
    <row r="28" ht="42" customFormat="1" customHeight="1" s="89">
      <c r="A28" s="85" t="inlineStr">
        <is>
          <t>Country of Original Cambodia</t>
        </is>
      </c>
      <c r="D28" s="85" t="n"/>
      <c r="G28" s="80" t="n"/>
    </row>
    <row r="29" ht="61.5" customFormat="1" customHeight="1" s="89">
      <c r="A29" s="8" t="inlineStr">
        <is>
          <t>Manufacture:</t>
        </is>
      </c>
      <c r="B29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30" ht="42" customFormat="1" customHeight="1" s="89">
      <c r="A30" s="91" t="inlineStr">
        <is>
          <t>BENEFICIARY BANK：BANK OF CHINA(HONG KONG)LIMITED PHNOM PENH BRANCH
                                                  /BANK OF CHINA PHNOM PENH BRANCH</t>
        </is>
      </c>
      <c r="D30" s="91" t="n"/>
      <c r="E30" s="91" t="n"/>
      <c r="F30" s="91" t="n"/>
      <c r="G30" s="80" t="n"/>
    </row>
    <row r="31" ht="24.75" customHeight="1" s="83">
      <c r="A31" s="89" t="inlineStr">
        <is>
          <t>A/C NO:100001100764430</t>
        </is>
      </c>
    </row>
    <row r="32" ht="27" customHeight="1" s="83">
      <c r="A32" s="89" t="inlineStr">
        <is>
          <t>SWIFT CODE  ：BKCHKHPPXXX</t>
        </is>
      </c>
    </row>
    <row r="33" ht="27.75" customHeight="1" s="83">
      <c r="F33" s="80" t="inlineStr">
        <is>
          <t>CALIFOR UPHOLSTERY MATERIALS CO., LTD.</t>
        </is>
      </c>
      <c r="G33" s="80" t="n"/>
    </row>
    <row r="34" ht="24.75" customHeight="1" s="83">
      <c r="F34" s="16" t="inlineStr">
        <is>
          <t>Sign &amp; Stamp</t>
        </is>
      </c>
      <c r="G34" s="80" t="n"/>
    </row>
    <row r="35" ht="21" customHeight="1" s="83">
      <c r="G35" s="80" t="n"/>
    </row>
    <row r="36" ht="21" customHeight="1" s="83">
      <c r="G36" s="80" t="n"/>
    </row>
    <row r="37" ht="21" customHeight="1" s="83"/>
    <row r="38" ht="21" customHeight="1" s="83"/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51"/>
    <row r="52"/>
    <row r="53"/>
    <row r="54"/>
    <row r="55"/>
    <row r="56"/>
    <row r="57"/>
    <row r="58"/>
    <row r="59"/>
    <row r="60"/>
    <row r="61" ht="15" customHeight="1" s="83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</sheetData>
  <mergeCells count="13">
    <mergeCell ref="A32:G32"/>
    <mergeCell ref="A28:C28"/>
    <mergeCell ref="A1:G1"/>
    <mergeCell ref="A31:G31"/>
    <mergeCell ref="A3:G3"/>
    <mergeCell ref="A6:G6"/>
    <mergeCell ref="A4:G4"/>
    <mergeCell ref="A26:G26"/>
    <mergeCell ref="A2:G2"/>
    <mergeCell ref="A30:C30"/>
    <mergeCell ref="B29:G29"/>
    <mergeCell ref="B23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2025-06-20T09:43:57Z</dcterms:modified>
  <cp:lastModifiedBy>John Som</cp:lastModifiedBy>
  <cp:lastPrinted>2023-11-25T03:06:00Z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549893E6F27947B99B2F5AA9221094D3_13</vt:lpwstr>
  </property>
  <property name="KSOProductBuildVer" fmtid="{D5CDD505-2E9C-101B-9397-08002B2CF9AE}" pid="3">
    <vt:lpwstr>1033-12.2.0.20795</vt:lpwstr>
  </property>
</Properties>
</file>