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/m/yyyy"/>
    <numFmt numFmtId="165" formatCode="[$USD]\ #,##0.00;[$USD]\ \-#,##0.00"/>
    <numFmt numFmtId="166" formatCode="yyyy/mm/dd;@"/>
    <numFmt numFmtId="167" formatCode="dd/mm/yyyy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微软雅黑"/>
      <b val="1"/>
      <sz val="8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00D3D3D3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1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center" vertical="top" wrapText="1"/>
    </xf>
    <xf numFmtId="165" fontId="18" fillId="0" borderId="0" applyAlignment="1" pivotButton="0" quotePrefix="0" xfId="0">
      <alignment horizontal="center" vertical="top" wrapText="1"/>
    </xf>
    <xf numFmtId="165" fontId="18" fillId="0" borderId="13" applyAlignment="1" pivotButton="0" quotePrefix="0" xfId="0">
      <alignment horizontal="center" vertical="top"/>
    </xf>
    <xf numFmtId="165" fontId="18" fillId="0" borderId="0" applyAlignment="1" pivotButton="0" quotePrefix="0" xfId="0">
      <alignment horizontal="center" vertical="top"/>
    </xf>
    <xf numFmtId="165" fontId="18" fillId="0" borderId="19" applyAlignment="1" pivotButton="0" quotePrefix="0" xfId="0">
      <alignment horizontal="center" vertical="top" wrapText="1"/>
    </xf>
    <xf numFmtId="165" fontId="18" fillId="0" borderId="1" applyAlignment="1" pivotButton="0" quotePrefix="0" xfId="0">
      <alignment horizontal="center" vertical="top" wrapText="1"/>
    </xf>
    <xf numFmtId="165" fontId="18" fillId="0" borderId="20" applyAlignment="1" pivotButton="0" quotePrefix="0" xfId="0">
      <alignment horizontal="center" vertical="top"/>
    </xf>
    <xf numFmtId="165" fontId="18" fillId="0" borderId="1" applyAlignment="1" pivotButton="0" quotePrefix="0" xfId="0">
      <alignment horizontal="center" vertical="top"/>
    </xf>
    <xf numFmtId="165" fontId="18" fillId="0" borderId="18" applyAlignment="1" pivotButton="0" quotePrefix="0" xfId="0">
      <alignment horizontal="center" vertical="top"/>
    </xf>
    <xf numFmtId="165" fontId="18" fillId="0" borderId="21" applyAlignment="1" pivotButton="0" quotePrefix="0" xfId="0">
      <alignment horizontal="center" vertical="top"/>
    </xf>
    <xf numFmtId="165" fontId="18" fillId="0" borderId="22" applyAlignment="1" pivotButton="0" quotePrefix="0" xfId="0">
      <alignment horizontal="center" vertical="top" wrapText="1"/>
    </xf>
    <xf numFmtId="165" fontId="18" fillId="0" borderId="12" applyAlignment="1" pivotButton="0" quotePrefix="0" xfId="0">
      <alignment horizontal="center" vertical="top" wrapText="1"/>
    </xf>
    <xf numFmtId="0" fontId="0" fillId="0" borderId="0" pivotButton="0" quotePrefix="0" xfId="0"/>
    <xf numFmtId="165" fontId="17" fillId="0" borderId="27" applyAlignment="1" pivotButton="0" quotePrefix="0" xfId="0">
      <alignment horizontal="left" vertical="top" wrapText="1"/>
    </xf>
    <xf numFmtId="0" fontId="0" fillId="0" borderId="2" pivotButton="0" quotePrefix="0" xfId="0"/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165" fontId="18" fillId="0" borderId="17" applyAlignment="1" pivotButton="0" quotePrefix="0" xfId="0">
      <alignment horizontal="left" vertical="top" wrapText="1"/>
    </xf>
    <xf numFmtId="167" fontId="18" fillId="0" borderId="4" applyAlignment="1" pivotButton="0" quotePrefix="0" xfId="0">
      <alignment horizontal="left" vertical="center"/>
    </xf>
    <xf numFmtId="0" fontId="27" fillId="3" borderId="3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42" pivotButton="0" quotePrefix="0" xfId="0"/>
    <xf numFmtId="49" fontId="28" fillId="0" borderId="32" applyAlignment="1" pivotButton="0" quotePrefix="0" xfId="0">
      <alignment horizontal="center" vertical="center" wrapText="1"/>
    </xf>
    <xf numFmtId="4" fontId="28" fillId="0" borderId="32" applyAlignment="1" pivotButton="0" quotePrefix="0" xfId="0">
      <alignment horizontal="center" vertical="center" wrapText="1"/>
    </xf>
    <xf numFmtId="0" fontId="27" fillId="0" borderId="35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 wrapText="1"/>
    </xf>
    <xf numFmtId="0" fontId="0" fillId="0" borderId="32" pivotButton="0" quotePrefix="0" xfId="0"/>
    <xf numFmtId="4" fontId="27" fillId="0" borderId="3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30" pivotButton="0" quotePrefix="0" xfId="0"/>
    <xf numFmtId="0" fontId="0" fillId="0" borderId="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167" fontId="7" fillId="0" borderId="0" applyAlignment="1" pivotButton="0" quotePrefix="0" xfId="0">
      <alignment horizontal="left" vertical="center"/>
    </xf>
    <xf numFmtId="0" fontId="25" fillId="0" borderId="32" applyAlignment="1" pivotButton="0" quotePrefix="0" xfId="0">
      <alignment horizontal="center" vertical="center" wrapText="1"/>
    </xf>
    <xf numFmtId="0" fontId="26" fillId="0" borderId="33" applyAlignment="1" pivotButton="0" quotePrefix="0" xfId="0">
      <alignment horizontal="center" vertical="top" wrapText="1"/>
    </xf>
    <xf numFmtId="49" fontId="26" fillId="0" borderId="32" applyAlignment="1" pivotButton="0" quotePrefix="0" xfId="0">
      <alignment horizontal="center" vertical="center" wrapText="1"/>
    </xf>
    <xf numFmtId="0" fontId="26" fillId="0" borderId="32" applyAlignment="1" pivotButton="0" quotePrefix="0" xfId="0">
      <alignment horizontal="center" vertical="center" wrapText="1"/>
    </xf>
    <xf numFmtId="4" fontId="26" fillId="0" borderId="32" applyAlignment="1" pivotButton="0" quotePrefix="0" xfId="0">
      <alignment horizontal="center" vertical="center" wrapText="1"/>
    </xf>
    <xf numFmtId="0" fontId="26" fillId="0" borderId="33" applyAlignment="1" pivotButton="0" quotePrefix="0" xfId="0">
      <alignment horizontal="center" vertical="center" wrapText="1"/>
    </xf>
    <xf numFmtId="0" fontId="26" fillId="0" borderId="34" applyAlignment="1" pivotButton="0" quotePrefix="0" xfId="0">
      <alignment horizontal="center" vertical="top" wrapText="1"/>
    </xf>
    <xf numFmtId="0" fontId="0" fillId="0" borderId="37" pivotButton="0" quotePrefix="0" xfId="0"/>
    <xf numFmtId="0" fontId="26" fillId="0" borderId="34" applyAlignment="1" pivotButton="0" quotePrefix="0" xfId="0">
      <alignment horizontal="center" vertical="center" wrapText="1"/>
    </xf>
    <xf numFmtId="0" fontId="26" fillId="0" borderId="35" applyAlignment="1" pivotButton="0" quotePrefix="0" xfId="0">
      <alignment horizontal="center" vertical="top" wrapText="1"/>
    </xf>
    <xf numFmtId="0" fontId="0" fillId="0" borderId="38" pivotButton="0" quotePrefix="0" xfId="0"/>
    <xf numFmtId="0" fontId="26" fillId="0" borderId="35" applyAlignment="1" pivotButton="0" quotePrefix="0" xfId="0">
      <alignment horizontal="center" vertical="center" wrapText="1"/>
    </xf>
    <xf numFmtId="0" fontId="0" fillId="0" borderId="35" pivotButton="0" quotePrefix="0" xfId="0"/>
    <xf numFmtId="4" fontId="25" fillId="0" borderId="32" applyAlignment="1" pivotButton="0" quotePrefix="0" xfId="0">
      <alignment horizontal="center" vertical="center" wrapText="1"/>
    </xf>
    <xf numFmtId="0" fontId="26" fillId="0" borderId="33" applyAlignment="1" pivotButton="0" quotePrefix="0" xfId="0">
      <alignment horizontal="left" vertical="top" wrapText="1"/>
    </xf>
    <xf numFmtId="3" fontId="26" fillId="0" borderId="32" applyAlignment="1" pivotButton="0" quotePrefix="0" xfId="0">
      <alignment horizontal="center" vertical="center" wrapText="1"/>
    </xf>
    <xf numFmtId="2" fontId="26" fillId="0" borderId="32" applyAlignment="1" pivotButton="0" quotePrefix="0" xfId="0">
      <alignment horizontal="center" vertical="center" wrapText="1"/>
    </xf>
    <xf numFmtId="0" fontId="26" fillId="0" borderId="34" applyAlignment="1" pivotButton="0" quotePrefix="0" xfId="0">
      <alignment horizontal="left" vertical="top" wrapText="1"/>
    </xf>
    <xf numFmtId="49" fontId="26" fillId="0" borderId="34" applyAlignment="1" pivotButton="0" quotePrefix="0" xfId="0">
      <alignment horizontal="left" vertical="top" wrapText="1"/>
    </xf>
    <xf numFmtId="0" fontId="0" fillId="0" borderId="35" applyAlignment="1" pivotButton="0" quotePrefix="0" xfId="0">
      <alignment horizontal="center" vertical="center" wrapText="1"/>
    </xf>
    <xf numFmtId="3" fontId="25" fillId="0" borderId="32" applyAlignment="1" pivotButton="0" quotePrefix="0" xfId="0">
      <alignment horizontal="center" vertical="center" wrapText="1"/>
    </xf>
    <xf numFmtId="2" fontId="25" fillId="0" borderId="3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zoomScale="130" zoomScaleNormal="130" workbookViewId="0">
      <selection activeCell="A7" sqref="A7:C7"/>
    </sheetView>
  </sheetViews>
  <sheetFormatPr baseColWidth="8" defaultColWidth="9.140625" defaultRowHeight="18" customHeight="1"/>
  <cols>
    <col width="10" customWidth="1" style="38" min="1" max="7"/>
    <col width="24" customWidth="1" style="88" min="7" max="7"/>
    <col width="25" customWidth="1" style="38" min="8" max="8"/>
    <col width="9.5703125" customWidth="1" style="38" min="9" max="10"/>
    <col width="27.28515625" customWidth="1" style="38" min="11" max="11"/>
    <col width="9.140625" customWidth="1" style="38" min="12" max="16384"/>
  </cols>
  <sheetData>
    <row r="1" ht="35.1" customHeight="1" s="88">
      <c r="A1" s="89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90" t="n"/>
      <c r="C1" s="90" t="n"/>
      <c r="D1" s="90" t="n"/>
      <c r="E1" s="90" t="n"/>
      <c r="F1" s="90" t="n"/>
      <c r="G1" s="53" t="inlineStr">
        <is>
          <t>SALES CONTRACT</t>
        </is>
      </c>
      <c r="H1" s="90" t="n"/>
      <c r="I1" s="90" t="n"/>
      <c r="J1" s="91" t="n"/>
    </row>
    <row r="2" ht="35.1" customHeight="1" s="88">
      <c r="A2" s="92" t="n"/>
      <c r="B2" s="93" t="n"/>
      <c r="C2" s="93" t="n"/>
      <c r="D2" s="93" t="n"/>
      <c r="E2" s="93" t="n"/>
      <c r="F2" s="93" t="n"/>
      <c r="G2" s="55" t="inlineStr">
        <is>
          <t>ORIGINAL</t>
        </is>
      </c>
      <c r="H2" s="93" t="n"/>
      <c r="I2" s="93" t="n"/>
      <c r="J2" s="94" t="n"/>
    </row>
    <row r="3" ht="15" customFormat="1" customHeight="1" s="39">
      <c r="A3" s="44" t="inlineStr">
        <is>
          <t>Exporter</t>
        </is>
      </c>
      <c r="B3" s="95" t="n"/>
      <c r="C3" s="95" t="n"/>
      <c r="D3" s="95" t="n"/>
      <c r="E3" s="96" t="n"/>
      <c r="F3" s="45" t="inlineStr">
        <is>
          <t>Importer</t>
        </is>
      </c>
      <c r="G3" s="95" t="n"/>
      <c r="H3" s="95" t="n"/>
      <c r="I3" s="95" t="n"/>
      <c r="J3" s="96" t="n"/>
    </row>
    <row r="4" ht="99.95" customHeight="1" s="88">
      <c r="A4" s="5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93" t="n"/>
      <c r="C4" s="93" t="n"/>
      <c r="D4" s="93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93" t="n"/>
      <c r="H4" s="93" t="n"/>
      <c r="I4" s="93" t="n"/>
      <c r="J4" s="94" t="n"/>
    </row>
    <row r="5" ht="14.1" customFormat="1" customHeight="1" s="39">
      <c r="A5" s="44" t="inlineStr">
        <is>
          <t>Sales Contract Number</t>
        </is>
      </c>
      <c r="B5" s="95" t="n"/>
      <c r="C5" s="96" t="n"/>
      <c r="D5" s="45" t="inlineStr">
        <is>
          <t>Date of Issued</t>
        </is>
      </c>
      <c r="E5" s="95" t="n"/>
      <c r="F5" s="96" t="n"/>
      <c r="G5" s="45" t="inlineStr">
        <is>
          <t>Place of Departure</t>
        </is>
      </c>
      <c r="H5" s="95" t="n"/>
      <c r="I5" s="95" t="n"/>
      <c r="J5" s="96" t="n"/>
    </row>
    <row r="6" ht="23.1" customHeight="1" s="88">
      <c r="A6" s="51" t="inlineStr">
        <is>
          <t>KB25012</t>
        </is>
      </c>
      <c r="B6" s="93" t="n"/>
      <c r="C6" s="97" t="n"/>
      <c r="D6" s="99" t="n">
        <v>44341</v>
      </c>
      <c r="E6" s="93" t="n"/>
      <c r="F6" s="97" t="n"/>
      <c r="G6" s="49" t="inlineStr">
        <is>
          <t>BAVET,CAMBOIDA</t>
        </is>
      </c>
      <c r="H6" s="93" t="n"/>
      <c r="I6" s="93" t="n"/>
      <c r="J6" s="97" t="n"/>
    </row>
    <row r="7" ht="14.1" customFormat="1" customHeight="1" s="39">
      <c r="A7" s="44" t="inlineStr">
        <is>
          <t>Place of Delivery</t>
        </is>
      </c>
      <c r="B7" s="95" t="n"/>
      <c r="C7" s="96" t="n"/>
      <c r="D7" s="45" t="inlineStr">
        <is>
          <t>Payment Terms</t>
        </is>
      </c>
      <c r="E7" s="95" t="n"/>
      <c r="F7" s="96" t="n"/>
      <c r="G7" s="45" t="inlineStr">
        <is>
          <t>Incoterms</t>
        </is>
      </c>
      <c r="H7" s="95" t="n"/>
      <c r="I7" s="95" t="n"/>
      <c r="J7" s="96" t="n"/>
    </row>
    <row r="8" ht="23.1" customHeight="1" s="88">
      <c r="A8" s="51" t="inlineStr">
        <is>
          <t>Binh Duong Province, Vietnam.</t>
        </is>
      </c>
      <c r="B8" s="93" t="n"/>
      <c r="C8" s="97" t="n"/>
      <c r="D8" s="49">
        <f>[1]INV!D8</f>
        <v/>
      </c>
      <c r="E8" s="93" t="n"/>
      <c r="F8" s="97" t="n"/>
      <c r="G8" s="49" t="inlineStr">
        <is>
          <t>DAP</t>
        </is>
      </c>
      <c r="H8" s="93" t="n"/>
      <c r="I8" s="93" t="n"/>
      <c r="J8" s="97" t="n"/>
    </row>
    <row r="9" ht="14.1" customFormat="1" customHeight="1" s="39">
      <c r="A9" s="44" t="inlineStr">
        <is>
          <t>Date of Shipment</t>
        </is>
      </c>
      <c r="B9" s="95" t="n"/>
      <c r="C9" s="96" t="n"/>
      <c r="D9" s="45" t="inlineStr">
        <is>
          <t>Original</t>
        </is>
      </c>
      <c r="E9" s="95" t="n"/>
      <c r="F9" s="96" t="n"/>
      <c r="G9" s="45" t="inlineStr">
        <is>
          <t>Mode of Transportation</t>
        </is>
      </c>
      <c r="H9" s="95" t="n"/>
      <c r="I9" s="95" t="n"/>
      <c r="J9" s="96" t="n"/>
    </row>
    <row r="10" ht="23.1" customHeight="1" s="88">
      <c r="A10" s="47">
        <f>D6</f>
        <v/>
      </c>
      <c r="B10" s="93" t="n"/>
      <c r="C10" s="97" t="n"/>
      <c r="D10" s="49" t="inlineStr">
        <is>
          <t>Cambodia</t>
        </is>
      </c>
      <c r="E10" s="93" t="n"/>
      <c r="F10" s="97" t="n"/>
      <c r="G10" s="49" t="inlineStr">
        <is>
          <t>By Truck</t>
        </is>
      </c>
      <c r="H10" s="93" t="n"/>
      <c r="I10" s="93" t="n"/>
      <c r="J10" s="97" t="n"/>
    </row>
    <row r="11" ht="13.5" customFormat="1" customHeight="1" s="39">
      <c r="A11" s="100" t="inlineStr">
        <is>
          <t>Description Of Goods</t>
        </is>
      </c>
      <c r="B11" s="101" t="n"/>
      <c r="C11" s="101" t="n"/>
      <c r="D11" s="101" t="n"/>
      <c r="E11" s="101" t="n"/>
      <c r="F11" s="102" t="n"/>
      <c r="G11" s="100" t="inlineStr">
        <is>
          <t>Unit Price</t>
        </is>
      </c>
      <c r="H11" s="100" t="inlineStr">
        <is>
          <t>Quantity(SF)</t>
        </is>
      </c>
      <c r="I11" s="100" t="inlineStr">
        <is>
          <t>Amount(USD)</t>
        </is>
      </c>
      <c r="J11" s="102" t="n"/>
    </row>
    <row r="12" ht="22.5" customFormat="1" customHeight="1" s="39">
      <c r="A12" s="103" t="inlineStr">
        <is>
          <t>1.23.07.0154J</t>
        </is>
      </c>
      <c r="B12" s="101" t="n"/>
      <c r="C12" s="101" t="n"/>
      <c r="D12" s="101" t="n"/>
      <c r="E12" s="101" t="n"/>
      <c r="F12" s="102" t="n"/>
      <c r="G12" s="104" t="n">
        <v>1.3</v>
      </c>
      <c r="H12" s="103" t="n">
        <v>31925.1</v>
      </c>
      <c r="I12" s="104">
        <f>G12 * H12</f>
        <v/>
      </c>
      <c r="J12" s="102" t="n"/>
    </row>
    <row r="13" ht="22.5" customFormat="1" customHeight="1" s="39">
      <c r="A13" s="103" t="inlineStr">
        <is>
          <t>1.23.07.0157J</t>
        </is>
      </c>
      <c r="B13" s="101" t="n"/>
      <c r="C13" s="101" t="n"/>
      <c r="D13" s="101" t="n"/>
      <c r="E13" s="101" t="n"/>
      <c r="F13" s="102" t="n"/>
      <c r="G13" s="104" t="n">
        <v>1.47</v>
      </c>
      <c r="H13" s="103" t="n">
        <v>11067.7</v>
      </c>
      <c r="I13" s="104">
        <f>G13 * H13</f>
        <v/>
      </c>
      <c r="J13" s="102" t="n"/>
    </row>
    <row r="14" ht="22.5" customHeight="1" s="88">
      <c r="A14" s="103" t="inlineStr">
        <is>
          <t>1.23.07.0220D</t>
        </is>
      </c>
      <c r="B14" s="101" t="n"/>
      <c r="C14" s="101" t="n"/>
      <c r="D14" s="101" t="n"/>
      <c r="E14" s="101" t="n"/>
      <c r="F14" s="102" t="n"/>
      <c r="G14" s="104" t="n">
        <v>1.47</v>
      </c>
      <c r="H14" s="103" t="n">
        <v>78616.8</v>
      </c>
      <c r="I14" s="104">
        <f>G14 * H14</f>
        <v/>
      </c>
      <c r="J14" s="102" t="n"/>
    </row>
    <row r="15" ht="22.5" customFormat="1" customHeight="1" s="39">
      <c r="A15" s="103" t="inlineStr">
        <is>
          <t>1.23.07.0220D</t>
        </is>
      </c>
      <c r="B15" s="101" t="n"/>
      <c r="C15" s="101" t="n"/>
      <c r="D15" s="101" t="n"/>
      <c r="E15" s="101" t="n"/>
      <c r="F15" s="102" t="n"/>
      <c r="G15" s="104" t="n">
        <v>1.25</v>
      </c>
      <c r="H15" s="103" t="n">
        <v>1588.2</v>
      </c>
      <c r="I15" s="104">
        <f>G15 * H15</f>
        <v/>
      </c>
      <c r="J15" s="102" t="n"/>
    </row>
    <row r="16" ht="13.5" customHeight="1" s="88">
      <c r="A16" s="105" t="inlineStr">
        <is>
          <t xml:space="preserve">TOTAL OF: </t>
        </is>
      </c>
      <c r="B16" s="106" t="n"/>
      <c r="C16" s="101" t="n"/>
      <c r="D16" s="101" t="n"/>
      <c r="E16" s="101" t="n"/>
      <c r="F16" s="102" t="n"/>
      <c r="G16" s="107" t="n"/>
      <c r="H16" s="108">
        <f>SUM(H12:H15)</f>
        <v/>
      </c>
      <c r="I16" s="108">
        <f>SUM(I12:I15)</f>
        <v/>
      </c>
      <c r="J16" s="102" t="n"/>
    </row>
    <row r="17"/>
    <row r="18"/>
    <row r="19" ht="18" customHeight="1" s="88"/>
    <row r="20" ht="18" customHeight="1" s="88"/>
    <row r="21" ht="18" customHeight="1" s="88"/>
    <row r="22" ht="18" customHeight="1" s="88"/>
    <row r="23" ht="18" customHeight="1" s="88"/>
    <row r="24" ht="18" customHeight="1" s="88">
      <c r="A24" t="inlineStr">
        <is>
          <t>Authorized Signature For EXporter</t>
        </is>
      </c>
      <c r="F24" t="inlineStr">
        <is>
          <t>Authorized Signature For Importer</t>
        </is>
      </c>
    </row>
    <row r="25" ht="18" customHeight="1" s="88"/>
    <row r="26" ht="18" customHeight="1" s="88"/>
    <row r="27" ht="18" customHeight="1" s="88"/>
    <row r="28" ht="18" customHeight="1" s="88" thickBot="1"/>
    <row r="29">
      <c r="A29" s="109" t="n"/>
      <c r="E29" s="110" t="n"/>
      <c r="F29" s="111" t="n"/>
      <c r="J29" s="112" t="n"/>
    </row>
    <row r="30">
      <c r="A30" s="109" t="n"/>
      <c r="E30" s="110" t="n"/>
      <c r="F30" s="111" t="n"/>
      <c r="J30" s="112" t="n"/>
    </row>
    <row r="31">
      <c r="A31" s="109" t="n"/>
      <c r="E31" s="110" t="n"/>
      <c r="F31" s="111" t="n"/>
      <c r="J31" s="112" t="n"/>
    </row>
    <row r="32">
      <c r="A32" s="109" t="n"/>
      <c r="E32" s="110" t="n"/>
      <c r="F32" s="111" t="n"/>
      <c r="J32" s="112" t="n"/>
    </row>
    <row r="33">
      <c r="A33" s="113" t="n"/>
      <c r="B33" s="114" t="n"/>
      <c r="C33" s="114" t="n"/>
      <c r="D33" s="114" t="n"/>
      <c r="E33" s="115" t="n"/>
      <c r="F33" s="116" t="n"/>
      <c r="G33" s="114" t="n"/>
      <c r="H33" s="114" t="n"/>
      <c r="I33" s="114" t="n"/>
      <c r="J33" s="117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1">
    <mergeCell ref="G7:J7"/>
    <mergeCell ref="A6:C6"/>
    <mergeCell ref="D8:F8"/>
    <mergeCell ref="D5:F5"/>
    <mergeCell ref="I12:J12"/>
    <mergeCell ref="A14:F14"/>
    <mergeCell ref="F4:J4"/>
    <mergeCell ref="I14:J14"/>
    <mergeCell ref="A24:E24"/>
    <mergeCell ref="D10:F10"/>
    <mergeCell ref="G6:J6"/>
    <mergeCell ref="I11:J11"/>
    <mergeCell ref="G1:J1"/>
    <mergeCell ref="F24:J24"/>
    <mergeCell ref="A11:F11"/>
    <mergeCell ref="B16:F16"/>
    <mergeCell ref="A12:F12"/>
    <mergeCell ref="A15:F15"/>
    <mergeCell ref="D7:F7"/>
    <mergeCell ref="F19:J19"/>
    <mergeCell ref="A10:C10"/>
    <mergeCell ref="I16:J16"/>
    <mergeCell ref="G10:J10"/>
    <mergeCell ref="A9:C9"/>
    <mergeCell ref="A5:C5"/>
    <mergeCell ref="A3:E3"/>
    <mergeCell ref="G8:J8"/>
    <mergeCell ref="I13:J13"/>
    <mergeCell ref="A7:C7"/>
    <mergeCell ref="A13:F13"/>
    <mergeCell ref="I15:J15"/>
    <mergeCell ref="G5:J5"/>
    <mergeCell ref="G2:J2"/>
    <mergeCell ref="G9:J9"/>
    <mergeCell ref="A19:E19"/>
    <mergeCell ref="D6:F6"/>
    <mergeCell ref="A1:F2"/>
    <mergeCell ref="A4:E4"/>
    <mergeCell ref="A8:C8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4" zoomScale="85" zoomScaleNormal="100" workbookViewId="0">
      <selection activeCell="G10" sqref="G10"/>
    </sheetView>
  </sheetViews>
  <sheetFormatPr baseColWidth="8" defaultColWidth="7.140625" defaultRowHeight="15"/>
  <cols>
    <col width="23" customWidth="1" style="74" min="1" max="1"/>
    <col width="28" customWidth="1" style="74" min="2" max="2"/>
    <col width="21" customWidth="1" style="74" min="3" max="3"/>
    <col width="20" customWidth="1" style="74" min="4" max="4"/>
    <col width="18" customWidth="1" style="74" min="5" max="5"/>
    <col width="18" customWidth="1" style="74" min="6" max="6"/>
    <col width="21.5703125" customWidth="1" style="3" min="7" max="7"/>
    <col width="5" customWidth="1" style="74" min="8" max="8"/>
    <col width="15.5703125" customWidth="1" style="74" min="9" max="9"/>
    <col width="15.85546875" customWidth="1" style="74" min="10" max="11"/>
    <col width="17.140625" customWidth="1" style="74" min="12" max="12"/>
    <col width="7.140625" customWidth="1" style="74" min="13" max="16384"/>
  </cols>
  <sheetData>
    <row r="1" ht="38.25" customHeight="1" s="88">
      <c r="A1" s="70" t="inlineStr">
        <is>
          <t>CALIFOR UPHOLSTERY MATERIALS CO., LTD.</t>
        </is>
      </c>
    </row>
    <row r="2" ht="24" customHeight="1" s="88">
      <c r="A2" s="71" t="inlineStr">
        <is>
          <t xml:space="preserve"> XIN BAVET SEZ, Road No. 316A, Trapeang Bon and  Prey Kokir  Villages, Prey Kokir  Commune, Chantrea District, </t>
        </is>
      </c>
    </row>
    <row r="3" ht="17.25" customHeight="1" s="88">
      <c r="A3" s="72" t="inlineStr">
        <is>
          <t>Svay Rieng Province, Kingdom of Cambodia.</t>
        </is>
      </c>
    </row>
    <row r="4" ht="17.25" customHeight="1" s="88">
      <c r="A4" s="72" t="inlineStr">
        <is>
          <t>VAT:L001-901903209</t>
        </is>
      </c>
    </row>
    <row r="5" ht="25.5" customHeight="1" s="88">
      <c r="A5" s="73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</row>
    <row r="6" ht="83.25" customHeight="1" s="88">
      <c r="A6" s="66" t="inlineStr">
        <is>
          <t>INVOICE</t>
        </is>
      </c>
      <c r="B6" s="90" t="n"/>
      <c r="C6" s="90" t="n"/>
      <c r="D6" s="90" t="n"/>
      <c r="E6" s="90" t="n"/>
      <c r="F6" s="90" t="n"/>
      <c r="G6" s="90" t="n"/>
    </row>
    <row r="7" ht="14.25" customHeight="1" s="88">
      <c r="A7" s="5" t="n"/>
      <c r="B7" s="5" t="n"/>
      <c r="C7" s="5" t="n"/>
      <c r="D7" s="5" t="n"/>
      <c r="E7" s="5" t="n"/>
      <c r="F7" s="6" t="inlineStr">
        <is>
          <t>Ref No.:</t>
        </is>
      </c>
      <c r="G7" s="5" t="inlineStr">
        <is>
          <t>CLF2025-152</t>
        </is>
      </c>
    </row>
    <row r="8" ht="30" customHeight="1" s="88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 t="inlineStr">
        <is>
          <t>KB25012</t>
        </is>
      </c>
    </row>
    <row r="9" ht="21" customHeight="1" s="88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118" t="n">
        <v>44341</v>
      </c>
    </row>
    <row r="10" ht="22.5" customHeight="1" s="88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DAP :</t>
        </is>
      </c>
      <c r="G10" s="16">
        <f>'Packing list'!I10</f>
        <v/>
      </c>
    </row>
    <row r="11" ht="20.25" customHeight="1" s="88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1" t="n"/>
    </row>
    <row r="12" ht="15.75" customHeight="1" s="88">
      <c r="A12" s="10" t="n"/>
      <c r="B12" s="10" t="n"/>
      <c r="C12" s="10" t="n"/>
      <c r="D12" s="10" t="n"/>
      <c r="E12" s="10" t="n"/>
      <c r="F12" s="5" t="n"/>
      <c r="G12" s="71" t="n"/>
    </row>
    <row r="13" ht="25.5" customHeight="1" s="88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8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8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8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8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8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8">
      <c r="A19" s="21" t="n"/>
      <c r="B19" s="21" t="n"/>
    </row>
    <row r="20" ht="35" customHeight="1" s="88">
      <c r="A20" s="119" t="inlineStr">
        <is>
          <t>Mark &amp; N°</t>
        </is>
      </c>
      <c r="B20" s="119" t="inlineStr">
        <is>
          <t>P.O N°</t>
        </is>
      </c>
      <c r="C20" s="119" t="inlineStr">
        <is>
          <t>ITEM N°</t>
        </is>
      </c>
      <c r="D20" s="119" t="inlineStr">
        <is>
          <t>Description</t>
        </is>
      </c>
      <c r="E20" s="119" t="inlineStr">
        <is>
          <t>Quantity
(SF)</t>
        </is>
      </c>
      <c r="F20" s="119" t="inlineStr">
        <is>
          <t>Unit Price
(USD)</t>
        </is>
      </c>
      <c r="G20" s="119" t="inlineStr">
        <is>
          <t>Amount(USD)</t>
        </is>
      </c>
    </row>
    <row r="21" ht="35" customHeight="1" s="88">
      <c r="A21" s="120" t="inlineStr">
        <is>
          <t>VENDOR#:</t>
        </is>
      </c>
      <c r="B21" s="121" t="inlineStr">
        <is>
          <t>RB0604</t>
        </is>
      </c>
      <c r="C21" s="121" t="inlineStr">
        <is>
          <t>1.23.07.0154J</t>
        </is>
      </c>
      <c r="D21" s="122" t="inlineStr">
        <is>
          <t>COW LEATHER</t>
        </is>
      </c>
      <c r="E21" s="123" t="n">
        <v>31925.1</v>
      </c>
      <c r="F21" s="123" t="n">
        <v>1.3</v>
      </c>
      <c r="G21" s="124">
        <f>F21 * E21</f>
        <v/>
      </c>
    </row>
    <row r="22" ht="35" customHeight="1" s="88">
      <c r="A22" s="125" t="inlineStr">
        <is>
          <t>Des: COW LEATHER</t>
        </is>
      </c>
      <c r="B22" s="121" t="inlineStr">
        <is>
          <t>RB3358</t>
        </is>
      </c>
      <c r="C22" s="121" t="inlineStr">
        <is>
          <t>1.23.07.0157J</t>
        </is>
      </c>
      <c r="D22" s="126" t="n"/>
      <c r="E22" s="123" t="n">
        <v>11067.7</v>
      </c>
      <c r="F22" s="123" t="n">
        <v>1.47</v>
      </c>
      <c r="G22" s="127">
        <f>F22 * E22</f>
        <v/>
      </c>
    </row>
    <row r="23" ht="35" customHeight="1" s="88">
      <c r="A23" s="125" t="inlineStr">
        <is>
          <t>Case Qty</t>
        </is>
      </c>
      <c r="B23" s="121" t="inlineStr">
        <is>
          <t>SJ0B-317</t>
        </is>
      </c>
      <c r="C23" s="121" t="inlineStr">
        <is>
          <t>1.23.07.0220D</t>
        </is>
      </c>
      <c r="D23" s="126" t="n"/>
      <c r="E23" s="123" t="n">
        <v>78616.8</v>
      </c>
      <c r="F23" s="123" t="n">
        <v>1.47</v>
      </c>
      <c r="G23" s="127">
        <f>F23 * E23</f>
        <v/>
      </c>
    </row>
    <row r="24" ht="35" customHeight="1" s="88">
      <c r="A24" s="128" t="inlineStr">
        <is>
          <t>MADE IN CAMBODIA</t>
        </is>
      </c>
      <c r="B24" s="121" t="inlineStr">
        <is>
          <t>SJ0B-317</t>
        </is>
      </c>
      <c r="C24" s="121" t="inlineStr">
        <is>
          <t>1.23.07.0220D</t>
        </is>
      </c>
      <c r="D24" s="129" t="n"/>
      <c r="E24" s="123" t="n">
        <v>1588.2</v>
      </c>
      <c r="F24" s="123" t="n">
        <v>1.25</v>
      </c>
      <c r="G24" s="130">
        <f>F24 * E24</f>
        <v/>
      </c>
    </row>
    <row r="25" ht="35" customHeight="1" s="88">
      <c r="A25" s="131" t="n"/>
      <c r="B25" s="119" t="inlineStr">
        <is>
          <t xml:space="preserve">TOTAL OF: </t>
        </is>
      </c>
      <c r="C25" s="119" t="inlineStr">
        <is>
          <t>0 PALLETS</t>
        </is>
      </c>
      <c r="D25" s="107" t="n"/>
      <c r="E25" s="132">
        <f>SUM(E21:E24)</f>
        <v/>
      </c>
      <c r="F25" s="107" t="n"/>
      <c r="G25" s="119">
        <f>SUM(G21:G24)</f>
        <v/>
      </c>
    </row>
    <row r="26" ht="42" customHeight="1" s="88"/>
    <row r="27" ht="24.75" customHeight="1" s="88">
      <c r="A27" s="21" t="n"/>
      <c r="B27" s="21" t="n"/>
    </row>
    <row r="28" ht="27" customFormat="1" customHeight="1" s="2">
      <c r="A28" s="21" t="n"/>
      <c r="B28" s="21" t="n"/>
    </row>
    <row r="29" ht="42" customHeight="1" s="88">
      <c r="A29" s="35" t="n"/>
      <c r="B29" s="35" t="n"/>
      <c r="C29" s="36" t="n"/>
      <c r="D29" s="36" t="n"/>
      <c r="E29" s="36" t="n"/>
      <c r="F29" s="36" t="n"/>
      <c r="G29" s="19" t="n"/>
    </row>
    <row r="30" ht="42" customHeight="1" s="88">
      <c r="A30" s="67" t="inlineStr">
        <is>
          <t xml:space="preserve">Country of Original Cambodia </t>
        </is>
      </c>
      <c r="D30" s="67" t="n"/>
      <c r="E30" s="5" t="n"/>
      <c r="F30" s="5" t="n"/>
      <c r="G30" s="71" t="n"/>
    </row>
    <row r="31" ht="61.5" customHeight="1" s="88">
      <c r="A31" s="25" t="inlineStr">
        <is>
          <t>Manufacture:</t>
        </is>
      </c>
      <c r="B31" s="6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68" t="n"/>
      <c r="E31" s="68" t="n"/>
      <c r="F31" s="5" t="n"/>
      <c r="G31" s="71" t="n"/>
    </row>
    <row r="32" ht="42" customHeight="1" s="88">
      <c r="A32" s="69" t="inlineStr">
        <is>
          <t>BENEFICIARY BANK：BANK OF CHINA(HONG KONG)LIMITED PHNOM PENH BRANCH
                                                  /BANK OF CHINA PHNOM PENH BRANCH</t>
        </is>
      </c>
      <c r="D32" s="69" t="n"/>
      <c r="E32" s="69" t="n"/>
      <c r="F32" s="69" t="n"/>
      <c r="G32" s="71" t="n"/>
    </row>
    <row r="33" ht="24.75" customHeight="1" s="88">
      <c r="A33" s="65" t="inlineStr">
        <is>
          <t>A/C NO:100001100764430</t>
        </is>
      </c>
    </row>
    <row r="34" ht="27" customHeight="1" s="88">
      <c r="A34" s="65" t="inlineStr">
        <is>
          <t>SWIFT CODE  ：BKCHKHPPXXX</t>
        </is>
      </c>
    </row>
    <row r="35" ht="27.75" customHeight="1" s="88">
      <c r="E35" s="10" t="n"/>
      <c r="F35" s="12" t="inlineStr">
        <is>
          <t>CALIFOR UPHOLSTERY MATERIALS CO., LTD.</t>
        </is>
      </c>
      <c r="G35" s="71" t="n"/>
    </row>
    <row r="36" ht="27.75" customHeight="1" s="88">
      <c r="E36" s="5" t="n"/>
      <c r="F36" s="29" t="inlineStr">
        <is>
          <t>Sign &amp; Stamp</t>
        </is>
      </c>
    </row>
    <row r="37" ht="24.75" customHeight="1" s="88">
      <c r="E37" s="5" t="n"/>
      <c r="F37" s="5" t="n"/>
    </row>
    <row r="38" ht="21" customHeight="1" s="88">
      <c r="E38" s="5" t="n"/>
      <c r="F38" s="6" t="inlineStr">
        <is>
          <t>ZENG XUELI</t>
        </is>
      </c>
    </row>
    <row r="39" ht="21" customHeight="1" s="88">
      <c r="E39" s="5" t="n"/>
      <c r="F39" s="37" t="inlineStr">
        <is>
          <t>ZENG XUELI</t>
        </is>
      </c>
      <c r="G39" s="6" t="n"/>
    </row>
    <row r="40" ht="21" customHeight="1" s="88"/>
    <row r="41" ht="21" customHeight="1" s="88"/>
    <row r="42" ht="21" customHeight="1" s="88"/>
    <row r="43" ht="21" customHeight="1" s="88"/>
    <row r="44" ht="21" customHeight="1" s="88"/>
    <row r="45" ht="21" customHeight="1" s="88"/>
    <row r="46" ht="25.5" customHeight="1" s="88"/>
    <row r="47" ht="21" customHeight="1" s="88"/>
    <row r="48" ht="21" customHeight="1" s="88"/>
    <row r="49" ht="21" customHeight="1" s="88"/>
    <row r="50" ht="21" customHeight="1" s="88"/>
    <row r="51" ht="21" customHeight="1" s="88"/>
    <row r="52" ht="17.25" customHeight="1" s="88"/>
    <row r="53"/>
    <row r="54"/>
    <row r="55"/>
    <row r="56"/>
    <row r="57"/>
    <row r="58"/>
    <row r="59"/>
    <row r="60"/>
    <row r="61"/>
    <row r="62"/>
    <row r="63"/>
    <row r="64" ht="15" customHeight="1" s="8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A28:G28"/>
    <mergeCell ref="A1:G1"/>
    <mergeCell ref="A26:C26"/>
    <mergeCell ref="A32:C32"/>
    <mergeCell ref="A27:G27"/>
    <mergeCell ref="A33:G33"/>
    <mergeCell ref="A2:G2"/>
    <mergeCell ref="A34:G34"/>
    <mergeCell ref="B31:C31"/>
    <mergeCell ref="A30:C30"/>
    <mergeCell ref="D21:D24"/>
    <mergeCell ref="A5:G5"/>
    <mergeCell ref="A3:G3"/>
    <mergeCell ref="A6:G6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tabSelected="1" view="pageBreakPreview" zoomScale="85" zoomScaleNormal="80" workbookViewId="0">
      <selection activeCell="I10" sqref="I10"/>
    </sheetView>
  </sheetViews>
  <sheetFormatPr baseColWidth="8" defaultColWidth="7.140625" defaultRowHeight="15"/>
  <cols>
    <col width="24.71" customWidth="1" style="74" min="1" max="1"/>
    <col width="17" customWidth="1" style="74" min="2" max="2"/>
    <col width="23.140625" customWidth="1" style="74" min="3" max="3"/>
    <col width="26" customWidth="1" style="74" min="4" max="4"/>
    <col width="15" customWidth="1" style="74" min="5" max="5"/>
    <col width="15" customWidth="1" style="74" min="6" max="6"/>
    <col width="15" customWidth="1" style="74" min="7" max="7"/>
    <col width="15" customWidth="1" style="74" min="8" max="8"/>
    <col width="15" customWidth="1" style="3" min="9" max="9"/>
    <col width="20.5703125" customWidth="1" style="74" min="10" max="10"/>
    <col width="10" customWidth="1" style="74" min="11" max="11"/>
    <col width="25.140625" customWidth="1" style="74" min="12" max="12"/>
    <col width="15.5703125" customWidth="1" style="74" min="13" max="13"/>
    <col width="10.28515625" customWidth="1" style="74" min="14" max="14"/>
    <col width="7.140625" customWidth="1" style="74" min="15" max="15"/>
    <col width="12.42578125" customWidth="1" style="74" min="16" max="16"/>
    <col width="7.140625" customWidth="1" style="74" min="17" max="16384"/>
  </cols>
  <sheetData>
    <row r="1" ht="38.25" customHeight="1" s="88">
      <c r="A1" s="70" t="inlineStr">
        <is>
          <t>CALIFOR UPHOLSTERY MATERIALS CO., LTD.</t>
        </is>
      </c>
      <c r="J1" s="30" t="n"/>
      <c r="K1" s="30" t="n"/>
    </row>
    <row r="2" ht="24" customHeight="1" s="88">
      <c r="A2" s="71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8">
      <c r="A3" s="72" t="inlineStr">
        <is>
          <t>Svay Rieng Province, Kingdom of Cambodia.</t>
        </is>
      </c>
      <c r="J3" s="65" t="n"/>
      <c r="K3" s="65" t="n"/>
    </row>
    <row r="4" ht="25.5" customHeight="1" s="88">
      <c r="A4" s="75" t="inlineStr">
        <is>
          <t>VAT:L001-901903209</t>
        </is>
      </c>
      <c r="J4" s="65" t="n"/>
      <c r="K4" s="65" t="n"/>
    </row>
    <row r="5" ht="25.5" customHeight="1" s="88">
      <c r="A5" s="73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  <c r="H5" s="114" t="n"/>
      <c r="I5" s="114" t="n"/>
      <c r="J5" s="65" t="n"/>
      <c r="K5" s="65" t="n"/>
    </row>
    <row r="6" ht="54" customHeight="1" s="88">
      <c r="A6" s="66" t="inlineStr">
        <is>
          <t>PACKING LIST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31" t="n"/>
      <c r="K6" s="31" t="n"/>
    </row>
    <row r="7" ht="14.25" customHeight="1" s="88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>CLF2025-152</t>
        </is>
      </c>
    </row>
    <row r="8" ht="30" customHeight="1" s="88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KB25012</t>
        </is>
      </c>
    </row>
    <row r="9" ht="21" customHeight="1" s="88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118" t="n">
        <v>44341</v>
      </c>
    </row>
    <row r="10" ht="22.5" customHeight="1" s="88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DAP :</t>
        </is>
      </c>
      <c r="I10" s="16" t="inlineStr">
        <is>
          <t>BINH DUONG</t>
        </is>
      </c>
      <c r="J10" s="10" t="n"/>
    </row>
    <row r="11" ht="20.25" customHeight="1" s="88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1" t="n"/>
      <c r="J11" s="5" t="n"/>
      <c r="K11" s="5" t="n"/>
    </row>
    <row r="12" ht="15.75" customHeight="1" s="88">
      <c r="A12" s="5" t="n"/>
      <c r="B12" s="10" t="n"/>
      <c r="C12" s="10" t="n"/>
      <c r="D12" s="10" t="n"/>
      <c r="E12" s="5" t="n"/>
      <c r="F12" s="5" t="n"/>
      <c r="G12" s="5" t="n"/>
      <c r="H12" s="5" t="n"/>
      <c r="I12" s="71" t="n"/>
      <c r="J12" s="5" t="n"/>
      <c r="K12" s="5" t="n"/>
    </row>
    <row r="13" ht="25.5" customHeight="1" s="88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4" t="n"/>
    </row>
    <row r="14" ht="25.5" customHeight="1" s="88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4" t="n"/>
    </row>
    <row r="15" ht="25.5" customHeight="1" s="88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4" t="n"/>
    </row>
    <row r="16" ht="25.5" customHeight="1" s="88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4" t="n"/>
    </row>
    <row r="17" ht="27.75" customHeight="1" s="88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4" t="n"/>
    </row>
    <row r="18" ht="27.75" customHeight="1" s="88">
      <c r="A18" s="21" t="n"/>
      <c r="B18" s="21" t="n"/>
    </row>
    <row r="19" ht="27" customHeight="1" s="88">
      <c r="A19" s="119" t="inlineStr">
        <is>
          <t>Mark &amp; Nº</t>
        </is>
      </c>
      <c r="B19" s="119" t="inlineStr">
        <is>
          <t>P.O N°</t>
        </is>
      </c>
      <c r="C19" s="119" t="inlineStr">
        <is>
          <t>ITEM N°</t>
        </is>
      </c>
      <c r="D19" s="119" t="inlineStr">
        <is>
          <t>Description</t>
        </is>
      </c>
      <c r="E19" s="119" t="inlineStr">
        <is>
          <t>Quantity</t>
        </is>
      </c>
      <c r="F19" s="102" t="n"/>
      <c r="G19" s="119" t="inlineStr">
        <is>
          <t>N.W (kgs)</t>
        </is>
      </c>
      <c r="H19" s="119" t="inlineStr">
        <is>
          <t>G.W (kgs)</t>
        </is>
      </c>
      <c r="I19" s="119" t="inlineStr">
        <is>
          <t>CBM</t>
        </is>
      </c>
    </row>
    <row r="20" ht="27" customHeight="1" s="88">
      <c r="A20" s="129" t="n"/>
      <c r="B20" s="129" t="n"/>
      <c r="C20" s="129" t="n"/>
      <c r="D20" s="129" t="n"/>
      <c r="E20" s="119" t="inlineStr">
        <is>
          <t>PCS</t>
        </is>
      </c>
      <c r="F20" s="119" t="inlineStr">
        <is>
          <t>SF</t>
        </is>
      </c>
      <c r="G20" s="129" t="n"/>
      <c r="H20" s="129" t="n"/>
      <c r="I20" s="129" t="n"/>
    </row>
    <row r="21" ht="27" customHeight="1" s="88">
      <c r="A21" s="133" t="inlineStr">
        <is>
          <t>VENDOR#:</t>
        </is>
      </c>
      <c r="B21" s="121" t="inlineStr">
        <is>
          <t>RB0604</t>
        </is>
      </c>
      <c r="C21" s="121" t="inlineStr">
        <is>
          <t>1.23.07.0154J</t>
        </is>
      </c>
      <c r="D21" s="122" t="inlineStr">
        <is>
          <t>COW LEATHER</t>
        </is>
      </c>
      <c r="E21" s="134" t="n">
        <v>220</v>
      </c>
      <c r="F21" s="123" t="n">
        <v>11723.6</v>
      </c>
      <c r="G21" s="123" t="n">
        <v>940.5</v>
      </c>
      <c r="H21" s="123" t="n">
        <v>985.5</v>
      </c>
      <c r="I21" s="135" t="n">
        <v>2.574</v>
      </c>
    </row>
    <row r="22" ht="27" customHeight="1" s="88">
      <c r="A22" s="136" t="inlineStr">
        <is>
          <t>Des: LEATHER</t>
        </is>
      </c>
      <c r="B22" s="121" t="inlineStr">
        <is>
          <t>RB0604</t>
        </is>
      </c>
      <c r="C22" s="121" t="inlineStr">
        <is>
          <t>1.23.07.0154J</t>
        </is>
      </c>
      <c r="D22" s="126" t="n"/>
      <c r="E22" s="134" t="n">
        <v>185</v>
      </c>
      <c r="F22" s="123" t="n">
        <v>10157.8</v>
      </c>
      <c r="G22" s="123" t="n">
        <v>803.5</v>
      </c>
      <c r="H22" s="123" t="n">
        <v>848.5</v>
      </c>
      <c r="I22" s="135" t="n">
        <v>2.4948</v>
      </c>
    </row>
    <row r="23" ht="27" customHeight="1" s="88">
      <c r="A23" s="136" t="inlineStr">
        <is>
          <t>Case Qty</t>
        </is>
      </c>
      <c r="B23" s="121" t="inlineStr">
        <is>
          <t>RB0604</t>
        </is>
      </c>
      <c r="C23" s="121" t="inlineStr">
        <is>
          <t>1.23.07.0154J</t>
        </is>
      </c>
      <c r="D23" s="126" t="n"/>
      <c r="E23" s="134" t="n">
        <v>185</v>
      </c>
      <c r="F23" s="123" t="n">
        <v>10043.7</v>
      </c>
      <c r="G23" s="123" t="n">
        <v>799.5</v>
      </c>
      <c r="H23" s="123" t="n">
        <v>844.5</v>
      </c>
      <c r="I23" s="135" t="n">
        <v>2.376</v>
      </c>
    </row>
    <row r="24" ht="27" customHeight="1" s="88">
      <c r="A24" s="136" t="inlineStr">
        <is>
          <t>MADE IN CAMBODIA</t>
        </is>
      </c>
      <c r="B24" s="121" t="inlineStr">
        <is>
          <t>RB3358</t>
        </is>
      </c>
      <c r="C24" s="121" t="inlineStr">
        <is>
          <t>1.23.07.0157J</t>
        </is>
      </c>
      <c r="D24" s="126" t="n"/>
      <c r="E24" s="134" t="n">
        <v>190</v>
      </c>
      <c r="F24" s="123" t="n">
        <v>11067.7</v>
      </c>
      <c r="G24" s="123" t="n">
        <v>843.5</v>
      </c>
      <c r="H24" s="123" t="n">
        <v>888.5</v>
      </c>
      <c r="I24" s="135" t="n">
        <v>2.97</v>
      </c>
    </row>
    <row r="25" ht="27" customHeight="1" s="88">
      <c r="A25" s="137" t="n"/>
      <c r="B25" s="121" t="inlineStr">
        <is>
          <t>SJ0B-317</t>
        </is>
      </c>
      <c r="C25" s="121" t="inlineStr">
        <is>
          <t>1.23.07.0220D</t>
        </is>
      </c>
      <c r="D25" s="126" t="n"/>
      <c r="E25" s="134" t="n">
        <v>185</v>
      </c>
      <c r="F25" s="123" t="n">
        <v>10308</v>
      </c>
      <c r="G25" s="123" t="n">
        <v>742</v>
      </c>
      <c r="H25" s="123" t="n">
        <v>787</v>
      </c>
      <c r="I25" s="135" t="n">
        <v>2.6532</v>
      </c>
    </row>
    <row r="26" ht="27" customFormat="1" customHeight="1" s="2">
      <c r="A26" s="137" t="n"/>
      <c r="B26" s="121" t="inlineStr">
        <is>
          <t>SJ0B-317</t>
        </is>
      </c>
      <c r="C26" s="121" t="inlineStr">
        <is>
          <t>1.23.07.0220D</t>
        </is>
      </c>
      <c r="D26" s="126" t="n"/>
      <c r="E26" s="134" t="n">
        <v>183</v>
      </c>
      <c r="F26" s="123" t="n">
        <v>10162.2</v>
      </c>
      <c r="G26" s="123" t="n">
        <v>733.5</v>
      </c>
      <c r="H26" s="123" t="n">
        <v>778.5</v>
      </c>
      <c r="I26" s="135" t="n">
        <v>2.5344</v>
      </c>
    </row>
    <row r="27" ht="27" customHeight="1" s="88">
      <c r="A27" s="137" t="n"/>
      <c r="B27" s="121" t="inlineStr">
        <is>
          <t>SJ0B-317</t>
        </is>
      </c>
      <c r="C27" s="121" t="inlineStr">
        <is>
          <t>1.23.07.0220D</t>
        </is>
      </c>
      <c r="D27" s="126" t="n"/>
      <c r="E27" s="134" t="n">
        <v>190</v>
      </c>
      <c r="F27" s="123" t="n">
        <v>10120.6</v>
      </c>
      <c r="G27" s="123" t="n">
        <v>731.5</v>
      </c>
      <c r="H27" s="123" t="n">
        <v>776.5</v>
      </c>
      <c r="I27" s="135" t="n">
        <v>3.0492</v>
      </c>
    </row>
    <row r="28" ht="27" customHeight="1" s="88">
      <c r="A28" s="137" t="n"/>
      <c r="B28" s="121" t="inlineStr">
        <is>
          <t>SJ0B-317</t>
        </is>
      </c>
      <c r="C28" s="121" t="inlineStr">
        <is>
          <t>1.23.07.0220D</t>
        </is>
      </c>
      <c r="D28" s="126" t="n"/>
      <c r="E28" s="134" t="n">
        <v>190</v>
      </c>
      <c r="F28" s="123" t="n">
        <v>10093.7</v>
      </c>
      <c r="G28" s="123" t="n">
        <v>729.5</v>
      </c>
      <c r="H28" s="123" t="n">
        <v>774.5</v>
      </c>
      <c r="I28" s="135" t="n">
        <v>3.0492</v>
      </c>
    </row>
    <row r="29" ht="27" customHeight="1" s="88">
      <c r="A29" s="137" t="n"/>
      <c r="B29" s="121" t="inlineStr">
        <is>
          <t>SJ0B-317</t>
        </is>
      </c>
      <c r="C29" s="121" t="inlineStr">
        <is>
          <t>1.23.07.0220D</t>
        </is>
      </c>
      <c r="D29" s="126" t="n"/>
      <c r="E29" s="134" t="n">
        <v>190</v>
      </c>
      <c r="F29" s="123" t="n">
        <v>10178.8</v>
      </c>
      <c r="G29" s="123" t="n">
        <v>735</v>
      </c>
      <c r="H29" s="123" t="n">
        <v>780</v>
      </c>
      <c r="I29" s="135" t="n">
        <v>3.0492</v>
      </c>
    </row>
    <row r="30" ht="27" customHeight="1" s="88">
      <c r="A30" s="137" t="n"/>
      <c r="B30" s="121" t="inlineStr">
        <is>
          <t>SJ0B-317</t>
        </is>
      </c>
      <c r="C30" s="121" t="inlineStr">
        <is>
          <t>1.23.07.0220D</t>
        </is>
      </c>
      <c r="D30" s="126" t="n"/>
      <c r="E30" s="134" t="n">
        <v>190</v>
      </c>
      <c r="F30" s="123" t="n">
        <v>10150.7</v>
      </c>
      <c r="G30" s="123" t="n">
        <v>733</v>
      </c>
      <c r="H30" s="123" t="n">
        <v>778</v>
      </c>
      <c r="I30" s="135" t="n">
        <v>3.0492</v>
      </c>
    </row>
    <row r="31" ht="27" customHeight="1" s="88">
      <c r="A31" s="137" t="n"/>
      <c r="B31" s="121" t="inlineStr">
        <is>
          <t>SJ0B-317</t>
        </is>
      </c>
      <c r="C31" s="121" t="inlineStr">
        <is>
          <t>1.23.07.0220D</t>
        </is>
      </c>
      <c r="D31" s="126" t="n"/>
      <c r="E31" s="134" t="n">
        <v>190</v>
      </c>
      <c r="F31" s="123" t="n">
        <v>10239.9</v>
      </c>
      <c r="G31" s="123" t="n">
        <v>739</v>
      </c>
      <c r="H31" s="123" t="n">
        <v>784</v>
      </c>
      <c r="I31" s="135" t="n">
        <v>3.0492</v>
      </c>
    </row>
    <row r="32" ht="27" customHeight="1" s="88">
      <c r="A32" s="137" t="n"/>
      <c r="B32" s="121" t="inlineStr">
        <is>
          <t>SJ0B-317</t>
        </is>
      </c>
      <c r="C32" s="121" t="inlineStr">
        <is>
          <t>1.23.07.0220D</t>
        </is>
      </c>
      <c r="D32" s="126" t="n"/>
      <c r="E32" s="134" t="n">
        <v>142</v>
      </c>
      <c r="F32" s="123" t="n">
        <v>7362.9</v>
      </c>
      <c r="G32" s="123" t="n">
        <v>530.0517</v>
      </c>
      <c r="H32" s="123" t="n">
        <v>566.7759</v>
      </c>
      <c r="I32" s="135" t="n">
        <v>2.4884</v>
      </c>
    </row>
    <row r="33" ht="27" customHeight="1" s="88">
      <c r="A33" s="137" t="n"/>
      <c r="B33" s="121" t="inlineStr">
        <is>
          <t>SJ0B-317</t>
        </is>
      </c>
      <c r="C33" s="121" t="inlineStr">
        <is>
          <t>1.23.07.0220D</t>
        </is>
      </c>
      <c r="D33" s="129" t="n"/>
      <c r="E33" s="134" t="n">
        <v>32</v>
      </c>
      <c r="F33" s="123" t="n">
        <v>1588.2</v>
      </c>
      <c r="G33" s="123" t="n">
        <v>119.4483</v>
      </c>
      <c r="H33" s="123" t="n">
        <v>127.7241</v>
      </c>
      <c r="I33" s="135" t="n">
        <v>0.5608</v>
      </c>
    </row>
    <row r="34" ht="27" customHeight="1" s="88">
      <c r="A34" s="136" t="n"/>
      <c r="B34" s="121" t="inlineStr">
        <is>
          <t>LEATHER (HS.CODE: 4107.12.00)</t>
        </is>
      </c>
      <c r="C34" s="102" t="n"/>
      <c r="D34" s="122" t="n"/>
      <c r="E34" s="134" t="n"/>
      <c r="F34" s="123" t="n"/>
      <c r="G34" s="123" t="n"/>
      <c r="H34" s="123" t="n"/>
      <c r="I34" s="135" t="n"/>
    </row>
    <row r="35" ht="27" customHeight="1" s="88">
      <c r="A35" s="138" t="n"/>
      <c r="B35" s="119" t="inlineStr">
        <is>
          <t xml:space="preserve">TOTAL OF: </t>
        </is>
      </c>
      <c r="C35" s="119" t="inlineStr">
        <is>
          <t>0 PALLETS</t>
        </is>
      </c>
      <c r="D35" s="107" t="n"/>
      <c r="E35" s="139">
        <f>SUM(E21:E33)</f>
        <v/>
      </c>
      <c r="F35" s="132">
        <f>SUM(F21:F33)</f>
        <v/>
      </c>
      <c r="G35" s="132">
        <f>SUM(G21:G33)</f>
        <v/>
      </c>
      <c r="H35" s="132">
        <f>SUM(H21:H33)</f>
        <v/>
      </c>
      <c r="I35" s="140">
        <f>SUM(I21:I33)</f>
        <v/>
      </c>
    </row>
    <row r="36" ht="21" customHeight="1" s="88"/>
    <row r="37" ht="21" customHeight="1" s="88">
      <c r="A37" s="21" t="n"/>
      <c r="B37" s="21" t="n"/>
    </row>
    <row r="38" ht="21" customHeight="1" s="88">
      <c r="A38" s="21" t="n"/>
      <c r="B38" s="21" t="n"/>
    </row>
    <row r="39" ht="21" customHeight="1" s="88">
      <c r="A39" s="9" t="n"/>
      <c r="B39" s="9" t="n"/>
      <c r="C39" s="9" t="n"/>
      <c r="D39" s="9" t="n"/>
      <c r="E39" s="22" t="n"/>
      <c r="F39" s="22" t="n"/>
      <c r="G39" s="22" t="n"/>
      <c r="H39" s="22" t="n"/>
      <c r="I39" s="9" t="n"/>
    </row>
    <row r="40" ht="48" customHeight="1" s="88">
      <c r="A40" s="67" t="inlineStr">
        <is>
          <t xml:space="preserve">Country of Original Cambodia </t>
        </is>
      </c>
      <c r="D40" s="24" t="n"/>
      <c r="E40" s="67" t="n"/>
      <c r="F40" s="5" t="n"/>
      <c r="G40" s="5" t="n"/>
      <c r="H40" s="5" t="n"/>
      <c r="I40" s="71" t="n"/>
      <c r="J40" s="5" t="n"/>
      <c r="K40" s="5" t="n"/>
      <c r="L40" s="12" t="n"/>
    </row>
    <row r="41" ht="59.1" customHeight="1" s="88">
      <c r="A41" s="25" t="inlineStr">
        <is>
          <t>Manufacture:</t>
        </is>
      </c>
      <c r="B41" s="6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68" t="n"/>
      <c r="E41" s="68" t="n"/>
      <c r="F41" s="68" t="n"/>
      <c r="G41" s="68" t="n"/>
      <c r="H41" s="5" t="n"/>
      <c r="I41" s="71" t="n"/>
      <c r="J41" s="5" t="n"/>
      <c r="K41" s="5" t="n"/>
      <c r="L41" s="12" t="n"/>
    </row>
    <row r="42" ht="48" customHeight="1" s="88">
      <c r="A42" s="69" t="inlineStr">
        <is>
          <t>BENEFICIARY BANK：BANK OF CHINA(HONG KONG)LIMITED PHNOM PENH BRANCH
                                          /BANK OF CHINA PHNOM PENH BRANCH</t>
        </is>
      </c>
      <c r="D42" s="69" t="n"/>
      <c r="E42" s="69" t="n"/>
      <c r="F42" s="69" t="n"/>
      <c r="G42" s="69" t="n"/>
      <c r="H42" s="69" t="n"/>
      <c r="I42" s="71" t="n"/>
      <c r="J42" s="65" t="n"/>
      <c r="K42" s="65" t="n"/>
      <c r="L42" s="12" t="n"/>
    </row>
    <row r="43" ht="48" customHeight="1" s="88">
      <c r="A43" s="65" t="inlineStr">
        <is>
          <t>A/C NO:100001100764430</t>
        </is>
      </c>
    </row>
    <row r="44" ht="48" customHeight="1" s="88">
      <c r="A44" s="65" t="inlineStr">
        <is>
          <t>SWIFT CODE  ：BKCHKHPPXXX</t>
        </is>
      </c>
    </row>
    <row r="45" ht="21" customHeight="1" s="88">
      <c r="F45" s="5" t="n"/>
      <c r="G45" s="5" t="n"/>
      <c r="H45" s="12" t="inlineStr">
        <is>
          <t>CALIFOR UPHOLSTERY MATERIALS CO., LTD.</t>
        </is>
      </c>
      <c r="I45" s="71" t="n"/>
    </row>
    <row r="46" ht="21" customHeight="1" s="88">
      <c r="F46" s="5" t="n"/>
      <c r="G46" s="5" t="n"/>
      <c r="H46" s="29" t="n"/>
    </row>
    <row r="47" ht="21" customHeight="1" s="88">
      <c r="F47" s="5" t="n"/>
      <c r="G47" s="5" t="n"/>
      <c r="H47" s="5" t="n"/>
    </row>
    <row r="48" ht="21" customHeight="1" s="88">
      <c r="F48" s="5" t="n"/>
      <c r="G48" s="5" t="n"/>
      <c r="H48" s="6" t="inlineStr">
        <is>
          <t>ZENG XUELI</t>
        </is>
      </c>
      <c r="J48" s="74" t="n"/>
    </row>
    <row r="49" ht="21" customHeight="1" s="88">
      <c r="F49" s="5" t="n"/>
      <c r="G49" s="5" t="n"/>
      <c r="H49" s="6" t="n"/>
      <c r="I49" s="6" t="n"/>
      <c r="J49" s="6" t="n"/>
    </row>
    <row r="50" ht="17.25" customHeight="1" s="88"/>
    <row r="51"/>
    <row r="52"/>
    <row r="53"/>
    <row r="54"/>
    <row r="55"/>
    <row r="56"/>
    <row r="57"/>
    <row r="58"/>
    <row r="59"/>
    <row r="60"/>
    <row r="61"/>
    <row r="62" ht="15" customHeight="1" s="8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8"/>
  </sheetData>
  <mergeCells count="23">
    <mergeCell ref="D21:D33"/>
    <mergeCell ref="I19:I20"/>
    <mergeCell ref="H19:H20"/>
    <mergeCell ref="A4:I4"/>
    <mergeCell ref="A6:I6"/>
    <mergeCell ref="A5:I5"/>
    <mergeCell ref="A44:K44"/>
    <mergeCell ref="B41:C41"/>
    <mergeCell ref="D19:D20"/>
    <mergeCell ref="A40:C40"/>
    <mergeCell ref="E19:F19"/>
    <mergeCell ref="B34:C34"/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2025-05-30T08:38:36Z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