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config_gen\"/>
    </mc:Choice>
  </mc:AlternateContent>
  <xr:revisionPtr revIDLastSave="0" documentId="13_ncr:1_{1514A227-6902-4A22-AFB8-BABFB482E61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Contract!$A$1:$G$33</definedName>
    <definedName name="_xlnm.Print_Area" localSheetId="1">Invoice!$A$1:$G$40</definedName>
    <definedName name="_xlnm.Print_Area" localSheetId="2">'Packing list'!$A$1:$J$51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I43" i="3"/>
  <c r="H43" i="3"/>
  <c r="G43" i="3"/>
  <c r="F43" i="3"/>
  <c r="E29" i="2"/>
  <c r="G27" i="2"/>
  <c r="G26" i="2"/>
  <c r="G25" i="2"/>
  <c r="G24" i="2"/>
  <c r="G23" i="2"/>
  <c r="G22" i="2"/>
  <c r="E22" i="1"/>
  <c r="G21" i="1"/>
  <c r="G20" i="1"/>
  <c r="G19" i="1"/>
  <c r="G22" i="1" s="1"/>
  <c r="G18" i="1"/>
  <c r="G17" i="1"/>
  <c r="G16" i="1"/>
  <c r="G29" i="2" l="1"/>
</calcChain>
</file>

<file path=xl/sharedStrings.xml><?xml version="1.0" encoding="utf-8"?>
<sst xmlns="http://schemas.openxmlformats.org/spreadsheetml/2006/main" count="221" uniqueCount="104">
  <si>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</si>
  <si>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</si>
  <si>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</si>
  <si>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</si>
  <si>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</si>
  <si>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</si>
  <si>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</si>
  <si>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</si>
  <si>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</si>
  <si>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</si>
  <si>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</si>
  <si>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Ho Chi Minh City,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</si>
  <si>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</si>
  <si>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</si>
  <si>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</si>
  <si>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</si>
  <si>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No.</t>
  </si>
  <si>
    <t>P.O. Nº</t>
  </si>
  <si>
    <t>Name of
Cormodity</t>
  </si>
  <si>
    <t>Description</t>
  </si>
  <si>
    <t>Quantity
(SF)</t>
  </si>
  <si>
    <t>Unit Price
(USD)</t>
  </si>
  <si>
    <t>Total value
(USD)</t>
  </si>
  <si>
    <t>BPL2570385</t>
  </si>
  <si>
    <t>B13100440A</t>
  </si>
  <si>
    <t>LEATHER</t>
  </si>
  <si>
    <t>B13100061A</t>
  </si>
  <si>
    <t>B13100081A</t>
  </si>
  <si>
    <t>B13100349A</t>
  </si>
  <si>
    <t>TOTAL:</t>
  </si>
  <si>
    <t>DAP: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</si>
  <si>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</si>
  <si>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</si>
  <si>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</si>
  <si>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</si>
  <si>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</si>
  <si>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</si>
  <si>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</si>
  <si>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</si>
  <si>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</si>
  <si>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SWIFT CODE  ：</t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</si>
  <si>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</si>
  <si>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</si>
  <si>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</si>
  <si>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</si>
  <si>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</si>
  <si>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</si>
  <si>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</si>
  <si>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</si>
  <si>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CLF2025-216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</si>
  <si>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</si>
  <si>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</si>
  <si>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</si>
  <si>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</si>
  <si>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</si>
  <si>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HCM</t>
  </si>
  <si>
    <t>CONSIGNEE :</t>
  </si>
  <si>
    <t>Factory C-1B-B1-B and C-1B-B2, Lot C-1B-CN, DE4 Street,</t>
  </si>
  <si>
    <t xml:space="preserve"> My Phuoc 3 Industrial Park, Thoi Hoa Ward, Ho Chi Minh City, Vietnam</t>
  </si>
  <si>
    <t>TEL: 0274 3803833​​​ TAX: 3703265936</t>
  </si>
  <si>
    <t>Contact Person: XU MEIJUN</t>
  </si>
  <si>
    <t xml:space="preserve">SHIP: </t>
  </si>
  <si>
    <t>BY TRUCK FROM BAVET, SVAY RIENG, CAMBODIA TO HO CHI MINH CITY, VIETNAM.</t>
  </si>
  <si>
    <t>Mark &amp; Nº</t>
  </si>
  <si>
    <t>ITEM Nº</t>
  </si>
  <si>
    <t>VENDOR#:</t>
  </si>
  <si>
    <t>Des: LEATHER</t>
  </si>
  <si>
    <t>Case Qty:</t>
  </si>
  <si>
    <t>MADE IN CAMBODIA</t>
  </si>
  <si>
    <t>HS.CODE: 4107.12.00</t>
  </si>
  <si>
    <t>TOTAL OF:</t>
  </si>
  <si>
    <t>9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</si>
  <si>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</si>
  <si>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</si>
  <si>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</si>
  <si>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</si>
  <si>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</si>
  <si>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</si>
  <si>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</si>
  <si>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</si>
  <si>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</si>
  <si>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</si>
  <si>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</si>
  <si>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PALLET
NO.</t>
  </si>
  <si>
    <t>P.O Nº</t>
  </si>
  <si>
    <t>Quantity</t>
  </si>
  <si>
    <t>N.W (kgs)</t>
  </si>
  <si>
    <t>G.W (kgs)</t>
  </si>
  <si>
    <t>CBM</t>
  </si>
  <si>
    <t>PCS</t>
  </si>
  <si>
    <t>SF</t>
  </si>
  <si>
    <t>1-9</t>
  </si>
  <si>
    <t>2-9</t>
  </si>
  <si>
    <t>3-9</t>
  </si>
  <si>
    <t>4-9</t>
  </si>
  <si>
    <t>5-9</t>
  </si>
  <si>
    <t>6-9</t>
  </si>
  <si>
    <t>7-9</t>
  </si>
  <si>
    <t>8-9</t>
  </si>
  <si>
    <t>9-9</t>
  </si>
  <si>
    <t>.</t>
  </si>
  <si>
    <t>BENEFICIARY BANK：BANK OF CHINA(HONG KONG)LIMITED PHNOM PENH BRANCH
                                          /BANK OF CHINA PHNOM PENH BRANCH</t>
  </si>
  <si>
    <t>MT2-25005E</t>
  </si>
  <si>
    <t>Amount(USD)asdfasdfasdfasdfasdfasdf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</si>
</sst>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USD]\ #,##0.00;[$USD]\ \-#,##0.00"/>
    <numFmt numFmtId="165" formatCode="[$-409]dd/mmm/yy;@"/>
    <numFmt numFmtId="166" formatCode="dd/mm/yyyy"/>
    <numFmt numFmtId="167" formatCode="#,##0.0000"/>
  </numFmts>
  <fonts count="49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4"/>
      <name val="Times New Roman"/>
      <charset val="134"/>
    </font>
    <font>
      <sz val="14"/>
      <color rgb="FF000000"/>
      <name val="Times New Roman"/>
      <charset val="134"/>
    </font>
    <font>
      <sz val="14"/>
      <color rgb="FF000000"/>
      <name val="Book Antiqua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4" fontId="30" fillId="0" borderId="0">
      <alignment vertical="center"/>
    </xf>
    <xf numFmtId="165" fontId="38" fillId="0" borderId="0">
      <alignment vertical="center"/>
    </xf>
    <xf numFmtId="0" fontId="39" fillId="0" borderId="0"/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4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5" fontId="25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5" fontId="28" fillId="2" borderId="0" xfId="0" applyNumberFormat="1" applyFont="1" applyFill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5" fontId="36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6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6" fontId="24" fillId="0" borderId="0" xfId="0" applyNumberFormat="1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0" fillId="0" borderId="0" xfId="0" applyFont="1" applyAlignment="1">
      <alignment horizontal="left" vertical="top"/>
    </xf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165" fontId="47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wrapText="1"/>
    </xf>
    <xf numFmtId="167" fontId="48" fillId="0" borderId="3" xfId="0" applyNumberFormat="1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167" fontId="47" fillId="0" borderId="3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49" fontId="46" fillId="0" borderId="3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167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/>
    </xf>
    <xf numFmtId="167" fontId="45" fillId="0" borderId="3" xfId="0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left" vertical="top" wrapText="1"/>
    </xf>
    <xf numFmtId="3" fontId="46" fillId="0" borderId="3" xfId="0" applyNumberFormat="1" applyFont="1" applyBorder="1" applyAlignment="1">
      <alignment horizontal="center" vertical="center" wrapText="1"/>
    </xf>
    <xf numFmtId="4" fontId="46" fillId="0" borderId="3" xfId="0" applyNumberFormat="1" applyFont="1" applyBorder="1" applyAlignment="1">
      <alignment horizontal="center" vertical="center" wrapText="1"/>
    </xf>
    <xf numFmtId="2" fontId="46" fillId="0" borderId="3" xfId="0" applyNumberFormat="1" applyFont="1" applyBorder="1" applyAlignment="1">
      <alignment horizontal="center" vertical="center" wrapText="1"/>
    </xf>
    <xf numFmtId="0" fontId="46" fillId="0" borderId="5" xfId="0" applyFont="1" applyBorder="1" applyAlignment="1">
      <alignment horizontal="left" vertical="top" wrapText="1"/>
    </xf>
    <xf numFmtId="3" fontId="45" fillId="0" borderId="3" xfId="0" applyNumberFormat="1" applyFont="1" applyBorder="1" applyAlignment="1">
      <alignment horizontal="center" vertical="center"/>
    </xf>
    <xf numFmtId="4" fontId="45" fillId="0" borderId="3" xfId="0" applyNumberFormat="1" applyFont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5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top" wrapText="1"/>
    </xf>
    <xf numFmtId="165" fontId="28" fillId="2" borderId="0" xfId="0" applyNumberFormat="1" applyFont="1" applyFill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49" fontId="27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right" vertical="center" wrapText="1"/>
    </xf>
    <xf numFmtId="0" fontId="24" fillId="0" borderId="0" xfId="0" applyFont="1">
      <alignment vertical="center"/>
    </xf>
    <xf numFmtId="0" fontId="40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0" fontId="33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left" vertical="center"/>
    </xf>
    <xf numFmtId="0" fontId="47" fillId="0" borderId="3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5" fillId="0" borderId="0" xfId="0" applyFont="1" applyAlignment="1">
      <alignment horizontal="left" vertical="top" wrapText="1"/>
    </xf>
    <xf numFmtId="0" fontId="4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46" fillId="0" borderId="3" xfId="0" applyNumberFormat="1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3" xfId="2" xr:uid="{00000000-0005-0000-0000-000002000000}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323851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346673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view="pageBreakPreview" topLeftCell="A5" zoomScale="85" zoomScaleNormal="90" workbookViewId="0">
      <selection activeCell="B11" sqref="B11"/>
    </sheetView>
  </sheetViews>
  <sheetFormatPr defaultColWidth="28.7109375" defaultRowHeight="15"/>
  <cols>
    <col min="1" max="1" width="25.42578125" style="54" customWidth="1"/>
    <col min="2" max="2" width="27.7109375" style="54" customWidth="1"/>
    <col min="3" max="3" width="37.140625" style="54" customWidth="1"/>
    <col min="4" max="7" width="27.7109375" style="54" customWidth="1"/>
    <col min="8" max="8" width="28.7109375" style="54" customWidth="1"/>
    <col min="9" max="16384" width="28.7109375" style="54"/>
  </cols>
  <sheetData>
    <row r="1" spans="1:14 16384:16384" s="41" customFormat="1" ht="46.15" customHeight="1">
      <c r="A1" s="117" t="s">
        <v>0</v>
      </c>
      <c r="B1" s="118"/>
      <c r="C1" s="118"/>
      <c r="D1" s="118"/>
      <c r="E1" s="118"/>
      <c r="F1" s="118"/>
      <c r="G1" s="118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74">
        <v>45856</v>
      </c>
    </row>
    <row r="4" spans="1:14 16384:16384" s="43" customFormat="1" ht="39" customHeight="1">
      <c r="A4" s="56"/>
      <c r="B4" s="56"/>
      <c r="C4" s="56"/>
      <c r="D4" s="56"/>
      <c r="E4" s="113" t="s">
        <v>2</v>
      </c>
      <c r="F4" s="114"/>
      <c r="G4" s="75" t="s">
        <v>102</v>
      </c>
    </row>
    <row r="5" spans="1:14 16384:16384" s="44" customFormat="1" ht="31.9" customHeight="1">
      <c r="A5" s="13" t="s">
        <v>3</v>
      </c>
      <c r="B5" s="44" t="s">
        <v>4</v>
      </c>
    </row>
    <row r="6" spans="1:14 16384:16384" s="44" customFormat="1" ht="31.9" customHeight="1">
      <c r="B6" s="44" t="s">
        <v>5</v>
      </c>
    </row>
    <row r="7" spans="1:14 16384:16384" s="44" customFormat="1" ht="31.9" customHeight="1">
      <c r="B7" s="44" t="s">
        <v>6</v>
      </c>
    </row>
    <row r="8" spans="1:14 16384:16384" s="45" customFormat="1" ht="31.9" customHeight="1">
      <c r="A8" s="58" t="s">
        <v>7</v>
      </c>
      <c r="B8" s="71" t="s">
        <v>8</v>
      </c>
      <c r="C8" s="59"/>
      <c r="D8" s="59"/>
      <c r="E8" s="59"/>
      <c r="F8" s="59"/>
      <c r="G8" s="59"/>
    </row>
    <row r="9" spans="1:14 16384:16384" s="44" customFormat="1" ht="31.9" customHeight="1">
      <c r="A9" s="13" t="s">
        <v>9</v>
      </c>
      <c r="B9" s="44" t="s">
        <v>10</v>
      </c>
    </row>
    <row r="10" spans="1:14 16384:16384" s="44" customFormat="1" ht="33" customHeight="1">
      <c r="A10" s="58"/>
      <c r="B10" s="115" t="s">
        <v>11</v>
      </c>
      <c r="C10" s="116"/>
      <c r="D10" s="116"/>
      <c r="E10" s="116"/>
      <c r="F10" s="116"/>
      <c r="G10" s="116"/>
    </row>
    <row r="11" spans="1:14 16384:16384" s="44" customFormat="1" ht="30" customHeight="1">
      <c r="B11" s="76" t="s">
        <v>12</v>
      </c>
      <c r="C11" s="79"/>
      <c r="D11" s="79"/>
      <c r="E11" s="79"/>
      <c r="F11" s="79"/>
      <c r="G11" s="79"/>
    </row>
    <row r="12" spans="1:14 16384:16384" s="46" customFormat="1" ht="24" customHeight="1">
      <c r="A12" s="60" t="s">
        <v>13</v>
      </c>
      <c r="B12" s="60"/>
      <c r="E12" s="61"/>
      <c r="F12" s="61"/>
      <c r="G12" s="61"/>
      <c r="H12" s="61"/>
      <c r="K12" s="61"/>
      <c r="L12" s="61"/>
      <c r="M12" s="69"/>
      <c r="N12" s="69"/>
    </row>
    <row r="13" spans="1:14 16384:16384" s="46" customFormat="1" ht="26.1" customHeight="1">
      <c r="A13" s="62" t="s">
        <v>14</v>
      </c>
      <c r="B13" s="62"/>
      <c r="E13" s="61"/>
      <c r="F13" s="61"/>
      <c r="G13" s="61"/>
      <c r="H13" s="61"/>
      <c r="I13" s="61"/>
      <c r="J13" s="61"/>
      <c r="K13" s="61"/>
      <c r="L13" s="61"/>
      <c r="M13" s="69"/>
      <c r="N13" s="69"/>
    </row>
    <row r="14" spans="1:14 16384:16384" s="46" customFormat="1" ht="24.95" customHeight="1">
      <c r="A14" s="60" t="s">
        <v>15</v>
      </c>
      <c r="B14" s="60"/>
      <c r="E14" s="61"/>
      <c r="F14" s="61"/>
      <c r="G14" s="61"/>
      <c r="H14" s="61"/>
      <c r="I14" s="61"/>
      <c r="J14" s="61"/>
      <c r="K14" s="61"/>
      <c r="L14" s="61"/>
      <c r="M14" s="69"/>
      <c r="N14" s="69"/>
    </row>
    <row r="15" spans="1:14 16384:16384" s="47" customFormat="1" ht="45.75" customHeight="1">
      <c r="A15" s="83" t="s">
        <v>16</v>
      </c>
      <c r="B15" s="83" t="s">
        <v>17</v>
      </c>
      <c r="C15" s="84" t="s">
        <v>18</v>
      </c>
      <c r="D15" s="84" t="s">
        <v>19</v>
      </c>
      <c r="E15" s="83" t="s">
        <v>20</v>
      </c>
      <c r="F15" s="83" t="s">
        <v>21</v>
      </c>
      <c r="G15" s="83" t="s">
        <v>22</v>
      </c>
      <c r="H15" s="63"/>
      <c r="I15" s="63"/>
      <c r="J15" s="63"/>
      <c r="K15" s="63"/>
      <c r="L15" s="63"/>
      <c r="M15" s="70"/>
      <c r="N15" s="70"/>
    </row>
    <row r="16" spans="1:14 16384:16384" s="48" customFormat="1" ht="30" customHeight="1">
      <c r="A16" s="85">
        <v>1</v>
      </c>
      <c r="B16" s="85" t="s">
        <v>23</v>
      </c>
      <c r="C16" s="85" t="s">
        <v>24</v>
      </c>
      <c r="D16" s="109" t="s">
        <v>25</v>
      </c>
      <c r="E16" s="86">
        <v>19518.5</v>
      </c>
      <c r="F16" s="86">
        <v>1.44</v>
      </c>
      <c r="G16" s="86">
        <f t="shared" ref="G16:G21" si="0">F16*E16</f>
        <v>28106.639999999999</v>
      </c>
    </row>
    <row r="17" spans="1:8" s="48" customFormat="1" ht="30" customHeight="1">
      <c r="A17" s="85">
        <v>2</v>
      </c>
      <c r="B17" s="85" t="s">
        <v>23</v>
      </c>
      <c r="C17" s="85" t="s">
        <v>26</v>
      </c>
      <c r="D17" s="110"/>
      <c r="E17" s="86">
        <v>39087.199999999997</v>
      </c>
      <c r="F17" s="86">
        <v>1.48</v>
      </c>
      <c r="G17" s="86">
        <f t="shared" si="0"/>
        <v>57849.055999999997</v>
      </c>
    </row>
    <row r="18" spans="1:8" s="48" customFormat="1" ht="30" customHeight="1">
      <c r="A18" s="85">
        <v>3</v>
      </c>
      <c r="B18" s="85" t="s">
        <v>23</v>
      </c>
      <c r="C18" s="85" t="s">
        <v>26</v>
      </c>
      <c r="D18" s="110"/>
      <c r="E18" s="86">
        <v>781.9</v>
      </c>
      <c r="F18" s="86">
        <v>1.18</v>
      </c>
      <c r="G18" s="86">
        <f t="shared" si="0"/>
        <v>922.64200000000005</v>
      </c>
    </row>
    <row r="19" spans="1:8" s="48" customFormat="1" ht="30" customHeight="1">
      <c r="A19" s="85">
        <v>4</v>
      </c>
      <c r="B19" s="85" t="s">
        <v>23</v>
      </c>
      <c r="C19" s="85" t="s">
        <v>27</v>
      </c>
      <c r="D19" s="110"/>
      <c r="E19" s="86">
        <v>18029.099999999999</v>
      </c>
      <c r="F19" s="86">
        <v>1.48</v>
      </c>
      <c r="G19" s="86">
        <f t="shared" si="0"/>
        <v>26683.067999999999</v>
      </c>
    </row>
    <row r="20" spans="1:8" s="48" customFormat="1" ht="30" customHeight="1">
      <c r="A20" s="85">
        <v>5</v>
      </c>
      <c r="B20" s="85" t="s">
        <v>23</v>
      </c>
      <c r="C20" s="85" t="s">
        <v>28</v>
      </c>
      <c r="D20" s="110"/>
      <c r="E20" s="86">
        <v>10194.4</v>
      </c>
      <c r="F20" s="86">
        <v>1.5</v>
      </c>
      <c r="G20" s="86">
        <f t="shared" si="0"/>
        <v>15291.6</v>
      </c>
    </row>
    <row r="21" spans="1:8" s="48" customFormat="1" ht="30" customHeight="1">
      <c r="A21" s="85">
        <v>6</v>
      </c>
      <c r="B21" s="85" t="s">
        <v>23</v>
      </c>
      <c r="C21" s="85" t="s">
        <v>28</v>
      </c>
      <c r="D21" s="111"/>
      <c r="E21" s="86">
        <v>41.4</v>
      </c>
      <c r="F21" s="86">
        <v>1.2</v>
      </c>
      <c r="G21" s="86">
        <f t="shared" si="0"/>
        <v>49.68</v>
      </c>
    </row>
    <row r="22" spans="1:8" s="48" customFormat="1" ht="36" customHeight="1">
      <c r="A22" s="119" t="s">
        <v>29</v>
      </c>
      <c r="B22" s="120"/>
      <c r="C22" s="87"/>
      <c r="D22" s="87"/>
      <c r="E22" s="88">
        <f>SUM(E16:E21)</f>
        <v>87652.5</v>
      </c>
      <c r="F22" s="87"/>
      <c r="G22" s="88">
        <f>SUM(G16:G21)</f>
        <v>128902.686</v>
      </c>
    </row>
    <row r="23" spans="1:8" s="48" customFormat="1" ht="28.9" customHeight="1">
      <c r="A23" s="64" t="s">
        <v>30</v>
      </c>
      <c r="B23" s="65" t="s">
        <v>55</v>
      </c>
      <c r="D23" s="65"/>
      <c r="E23" s="66"/>
      <c r="F23" s="66"/>
      <c r="G23" s="66"/>
    </row>
    <row r="24" spans="1:8" s="48" customFormat="1" ht="28.9" customHeight="1">
      <c r="A24" s="66" t="s">
        <v>31</v>
      </c>
      <c r="B24" s="66"/>
      <c r="C24" s="66"/>
      <c r="D24" s="66"/>
      <c r="E24" s="66"/>
      <c r="F24" s="66"/>
      <c r="G24" s="66"/>
    </row>
    <row r="25" spans="1:8" s="43" customFormat="1" ht="28.9" customHeight="1">
      <c r="A25" s="66" t="s">
        <v>32</v>
      </c>
      <c r="B25" s="66"/>
      <c r="C25" s="66"/>
      <c r="D25" s="66"/>
      <c r="E25" s="66"/>
      <c r="F25" s="66"/>
      <c r="G25" s="66"/>
    </row>
    <row r="26" spans="1:8" s="43" customFormat="1" ht="57" customHeight="1">
      <c r="A26" s="66" t="s">
        <v>33</v>
      </c>
      <c r="B26" s="66"/>
      <c r="C26" s="66"/>
      <c r="D26" s="66"/>
      <c r="E26" s="66" t="s">
        <v>4</v>
      </c>
      <c r="F26" s="66"/>
      <c r="G26" s="66"/>
    </row>
    <row r="27" spans="1:8" s="49" customFormat="1" ht="62.1" customHeight="1">
      <c r="A27" s="66" t="s">
        <v>34</v>
      </c>
      <c r="B27" s="66"/>
      <c r="C27" s="66"/>
      <c r="D27" s="66"/>
      <c r="E27" s="107" t="s">
        <v>35</v>
      </c>
      <c r="F27" s="108"/>
      <c r="G27" s="108"/>
    </row>
    <row r="28" spans="1:8" s="49" customFormat="1" ht="44.1" customHeight="1">
      <c r="A28" s="66" t="s">
        <v>36</v>
      </c>
      <c r="B28" s="66"/>
      <c r="C28" s="66"/>
      <c r="D28" s="66"/>
      <c r="E28" s="107" t="s">
        <v>37</v>
      </c>
      <c r="F28" s="108"/>
      <c r="G28" s="108"/>
    </row>
    <row r="29" spans="1:8" s="49" customFormat="1" ht="28.9" customHeight="1">
      <c r="A29" s="66" t="s">
        <v>38</v>
      </c>
      <c r="B29" s="66"/>
      <c r="C29" s="66"/>
      <c r="D29" s="66"/>
      <c r="E29" s="112" t="s">
        <v>39</v>
      </c>
      <c r="F29" s="108"/>
      <c r="G29" s="108"/>
    </row>
    <row r="30" spans="1:8" s="49" customFormat="1" ht="39" customHeight="1">
      <c r="A30" s="66" t="s">
        <v>40</v>
      </c>
      <c r="B30" s="66"/>
      <c r="C30" s="66"/>
      <c r="D30" s="66"/>
      <c r="E30" s="66" t="s">
        <v>41</v>
      </c>
      <c r="F30" s="66"/>
      <c r="G30" s="66"/>
    </row>
    <row r="31" spans="1:8" s="49" customFormat="1" ht="39" customHeight="1">
      <c r="A31" s="66"/>
      <c r="B31" s="66"/>
      <c r="C31" s="66"/>
      <c r="D31" s="66"/>
      <c r="E31" s="66"/>
      <c r="F31" s="66"/>
      <c r="G31" s="66"/>
      <c r="H31" s="66"/>
    </row>
    <row r="32" spans="1:8" s="50" customFormat="1" ht="39" customHeight="1">
      <c r="B32" s="67" t="s">
        <v>42</v>
      </c>
      <c r="F32" s="67" t="s">
        <v>3</v>
      </c>
    </row>
    <row r="33" spans="1:13 16384:16384" s="50" customFormat="1" ht="57" customHeight="1">
      <c r="A33" s="105" t="s">
        <v>10</v>
      </c>
      <c r="B33" s="106"/>
      <c r="C33" s="106"/>
      <c r="D33" s="68"/>
      <c r="E33" s="105" t="s">
        <v>4</v>
      </c>
      <c r="F33" s="106"/>
      <c r="G33" s="106"/>
    </row>
    <row r="34" spans="1:13 16384:16384" s="50" customFormat="1" ht="39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XFD52" s="54"/>
    </row>
    <row r="53" spans="1:13 16384:16384" s="50" customFormat="1" ht="39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XFD59" s="54"/>
    </row>
    <row r="60" spans="1:13 16384:16384" s="50" customFormat="1" ht="39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XFD60" s="54"/>
    </row>
    <row r="61" spans="1:13 16384:16384" s="50" customFormat="1" ht="39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XFD61" s="54"/>
    </row>
    <row r="62" spans="1:13 16384:16384" s="50" customFormat="1" ht="39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XFD62" s="54"/>
    </row>
    <row r="63" spans="1:13 16384:16384" s="52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 customHeight="1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 customHeight="1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 customHeight="1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J74" s="54"/>
      <c r="K74" s="54"/>
      <c r="L74" s="54"/>
      <c r="XFD74" s="54"/>
    </row>
    <row r="75" spans="1:13 16384:16384" s="53" customFormat="1" ht="31.5" customHeight="1">
      <c r="A75" s="54"/>
      <c r="B75" s="54"/>
      <c r="C75" s="54"/>
      <c r="D75" s="54"/>
      <c r="E75" s="54"/>
      <c r="F75" s="54"/>
      <c r="G75" s="54"/>
      <c r="J75" s="54"/>
      <c r="K75" s="54"/>
      <c r="L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J76" s="54"/>
      <c r="K76" s="54"/>
      <c r="L76" s="54"/>
      <c r="XFD76" s="54"/>
    </row>
  </sheetData>
  <mergeCells count="10">
    <mergeCell ref="E4:F4"/>
    <mergeCell ref="E28:G28"/>
    <mergeCell ref="B10:G10"/>
    <mergeCell ref="A1:G1"/>
    <mergeCell ref="A22:B22"/>
    <mergeCell ref="E33:G33"/>
    <mergeCell ref="A33:C33"/>
    <mergeCell ref="E27:G27"/>
    <mergeCell ref="D16:D21"/>
    <mergeCell ref="E29:G29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tabSelected="1" view="pageBreakPreview" topLeftCell="A8" zoomScaleNormal="100" workbookViewId="0">
      <selection activeCell="G21" sqref="G21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3" width="7.140625" style="3" customWidth="1"/>
    <col min="14" max="16384" width="7.140625" style="3"/>
  </cols>
  <sheetData>
    <row r="1" spans="1:7" ht="38.25" customHeight="1">
      <c r="A1" s="132" t="s">
        <v>43</v>
      </c>
      <c r="B1" s="122"/>
      <c r="C1" s="122"/>
      <c r="D1" s="122"/>
      <c r="E1" s="122"/>
      <c r="F1" s="122"/>
      <c r="G1" s="123"/>
    </row>
    <row r="2" spans="1:7" ht="24" customHeight="1">
      <c r="A2" s="124" t="s">
        <v>44</v>
      </c>
      <c r="B2" s="122"/>
      <c r="C2" s="122"/>
      <c r="D2" s="122"/>
      <c r="E2" s="122"/>
      <c r="F2" s="122"/>
      <c r="G2" s="123"/>
    </row>
    <row r="3" spans="1:7" ht="17.25" customHeight="1">
      <c r="A3" s="129" t="s">
        <v>6</v>
      </c>
      <c r="B3" s="122"/>
      <c r="C3" s="122"/>
      <c r="D3" s="122"/>
      <c r="E3" s="122"/>
      <c r="F3" s="122"/>
      <c r="G3" s="123"/>
    </row>
    <row r="4" spans="1:7" ht="17.25" customHeight="1">
      <c r="A4" s="129" t="s">
        <v>45</v>
      </c>
      <c r="B4" s="122"/>
      <c r="C4" s="122"/>
      <c r="D4" s="122"/>
      <c r="E4" s="122"/>
      <c r="F4" s="122"/>
      <c r="G4" s="123"/>
    </row>
    <row r="5" spans="1:7" ht="25.5" customHeight="1">
      <c r="A5" s="125" t="s">
        <v>46</v>
      </c>
      <c r="B5" s="126"/>
      <c r="C5" s="126"/>
      <c r="D5" s="126"/>
      <c r="E5" s="126"/>
      <c r="F5" s="126"/>
      <c r="G5" s="126"/>
    </row>
    <row r="6" spans="1:7" ht="69" customHeight="1">
      <c r="A6" s="133" t="s">
        <v>47</v>
      </c>
      <c r="B6" s="134"/>
      <c r="C6" s="134"/>
      <c r="D6" s="134"/>
      <c r="E6" s="134"/>
      <c r="F6" s="134"/>
      <c r="G6" s="134"/>
    </row>
    <row r="7" spans="1:7" ht="14.25" customHeight="1">
      <c r="A7" s="6"/>
      <c r="B7" s="6"/>
      <c r="C7" s="6"/>
      <c r="D7" s="6"/>
      <c r="E7" s="6"/>
      <c r="F7" s="28" t="s">
        <v>48</v>
      </c>
      <c r="G7" s="10" t="s">
        <v>49</v>
      </c>
    </row>
    <row r="8" spans="1:7" ht="30" customHeight="1">
      <c r="A8" s="36" t="s">
        <v>50</v>
      </c>
      <c r="B8" s="9" t="s">
        <v>43</v>
      </c>
      <c r="C8" s="37"/>
      <c r="D8" s="37"/>
      <c r="E8" s="9"/>
      <c r="F8" s="29" t="s">
        <v>51</v>
      </c>
      <c r="G8" s="73" t="s">
        <v>102</v>
      </c>
    </row>
    <row r="9" spans="1:7" ht="21" customHeight="1">
      <c r="A9" s="31"/>
      <c r="B9" s="31" t="s">
        <v>52</v>
      </c>
      <c r="C9" s="37"/>
      <c r="D9" s="37"/>
      <c r="E9" s="31"/>
      <c r="F9" s="29" t="s">
        <v>53</v>
      </c>
      <c r="G9" s="72">
        <v>45856</v>
      </c>
    </row>
    <row r="10" spans="1:7" ht="22.5" customHeight="1">
      <c r="A10" s="31"/>
      <c r="B10" s="31" t="s">
        <v>54</v>
      </c>
      <c r="C10" s="37"/>
      <c r="D10" s="37"/>
      <c r="E10" s="31"/>
      <c r="F10" s="30" t="s">
        <v>30</v>
      </c>
      <c r="G10" s="15" t="s">
        <v>55</v>
      </c>
    </row>
    <row r="11" spans="1:7" ht="20.25" customHeight="1">
      <c r="A11" s="31"/>
      <c r="B11" s="31" t="s">
        <v>46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56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135" t="s">
        <v>57</v>
      </c>
      <c r="C15" s="122"/>
      <c r="D15" s="122"/>
      <c r="E15" s="122"/>
      <c r="F15" s="14"/>
    </row>
    <row r="16" spans="1:7" ht="25.5" customHeight="1">
      <c r="A16" s="10"/>
      <c r="B16" s="77" t="s">
        <v>58</v>
      </c>
      <c r="C16" s="78"/>
      <c r="D16" s="78"/>
      <c r="E16" s="78"/>
      <c r="F16" s="12"/>
    </row>
    <row r="17" spans="1:7" ht="24" customHeight="1">
      <c r="A17" s="16"/>
      <c r="B17" s="77" t="s">
        <v>59</v>
      </c>
      <c r="C17" s="80"/>
      <c r="D17" s="80"/>
      <c r="E17" s="80"/>
      <c r="F17" s="17"/>
    </row>
    <row r="18" spans="1:7" ht="26.1" customHeight="1">
      <c r="A18" s="16"/>
      <c r="B18" s="77" t="s">
        <v>60</v>
      </c>
      <c r="C18" s="80"/>
      <c r="D18" s="80"/>
      <c r="E18" s="80"/>
      <c r="F18" s="17"/>
    </row>
    <row r="19" spans="1:7" ht="27.75" customHeight="1">
      <c r="A19" s="16" t="s">
        <v>61</v>
      </c>
      <c r="B19" s="82" t="s">
        <v>62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35.1" customHeight="1">
      <c r="A21" s="89" t="s">
        <v>63</v>
      </c>
      <c r="B21" s="89" t="s">
        <v>17</v>
      </c>
      <c r="C21" s="89" t="s">
        <v>64</v>
      </c>
      <c r="D21" s="89" t="s">
        <v>19</v>
      </c>
      <c r="E21" s="89" t="s">
        <v>20</v>
      </c>
      <c r="F21" s="89" t="s">
        <v>21</v>
      </c>
      <c r="G21" s="89" t="s">
        <v>103</v>
      </c>
    </row>
    <row r="22" spans="1:7" ht="35.1" customHeight="1">
      <c r="A22" s="90" t="s">
        <v>65</v>
      </c>
      <c r="B22" s="91" t="s">
        <v>23</v>
      </c>
      <c r="C22" s="91" t="s">
        <v>24</v>
      </c>
      <c r="D22" s="128" t="s">
        <v>25</v>
      </c>
      <c r="E22" s="93">
        <v>19518.5</v>
      </c>
      <c r="F22" s="93">
        <v>1.44</v>
      </c>
      <c r="G22" s="93">
        <f t="shared" ref="G22:G27" si="0">F22*E22</f>
        <v>28106.639999999999</v>
      </c>
    </row>
    <row r="23" spans="1:7" ht="35.1" customHeight="1">
      <c r="A23" s="94" t="s">
        <v>66</v>
      </c>
      <c r="B23" s="91" t="s">
        <v>23</v>
      </c>
      <c r="C23" s="91" t="s">
        <v>26</v>
      </c>
      <c r="D23" s="110"/>
      <c r="E23" s="93">
        <v>39087.199999999997</v>
      </c>
      <c r="F23" s="93">
        <v>1.48</v>
      </c>
      <c r="G23" s="93">
        <f t="shared" si="0"/>
        <v>57849.055999999997</v>
      </c>
    </row>
    <row r="24" spans="1:7" ht="35.1" customHeight="1">
      <c r="A24" s="94" t="s">
        <v>67</v>
      </c>
      <c r="B24" s="91" t="s">
        <v>23</v>
      </c>
      <c r="C24" s="91" t="s">
        <v>26</v>
      </c>
      <c r="D24" s="110"/>
      <c r="E24" s="93">
        <v>781.9</v>
      </c>
      <c r="F24" s="93">
        <v>1.18</v>
      </c>
      <c r="G24" s="93">
        <f t="shared" si="0"/>
        <v>922.64200000000005</v>
      </c>
    </row>
    <row r="25" spans="1:7" ht="35.1" customHeight="1">
      <c r="A25" s="94" t="s">
        <v>68</v>
      </c>
      <c r="B25" s="91" t="s">
        <v>23</v>
      </c>
      <c r="C25" s="91" t="s">
        <v>27</v>
      </c>
      <c r="D25" s="110"/>
      <c r="E25" s="93">
        <v>18029.099999999999</v>
      </c>
      <c r="F25" s="93">
        <v>1.48</v>
      </c>
      <c r="G25" s="93">
        <f t="shared" si="0"/>
        <v>26683.067999999999</v>
      </c>
    </row>
    <row r="26" spans="1:7" s="2" customFormat="1" ht="35.1" customHeight="1">
      <c r="A26" s="94"/>
      <c r="B26" s="91" t="s">
        <v>23</v>
      </c>
      <c r="C26" s="91" t="s">
        <v>28</v>
      </c>
      <c r="D26" s="110"/>
      <c r="E26" s="93">
        <v>10194.4</v>
      </c>
      <c r="F26" s="93">
        <v>1.5</v>
      </c>
      <c r="G26" s="93">
        <f t="shared" si="0"/>
        <v>15291.6</v>
      </c>
    </row>
    <row r="27" spans="1:7" ht="35.1" customHeight="1">
      <c r="A27" s="94"/>
      <c r="B27" s="91" t="s">
        <v>23</v>
      </c>
      <c r="C27" s="91" t="s">
        <v>28</v>
      </c>
      <c r="D27" s="111"/>
      <c r="E27" s="93">
        <v>41.4</v>
      </c>
      <c r="F27" s="93">
        <v>1.2</v>
      </c>
      <c r="G27" s="93">
        <f t="shared" si="0"/>
        <v>49.68</v>
      </c>
    </row>
    <row r="28" spans="1:7" ht="35.1" customHeight="1">
      <c r="A28" s="94"/>
      <c r="B28" s="91" t="s">
        <v>69</v>
      </c>
      <c r="C28" s="92"/>
      <c r="D28" s="92"/>
      <c r="E28" s="93"/>
      <c r="F28" s="93"/>
      <c r="G28" s="93"/>
    </row>
    <row r="29" spans="1:7" ht="35.1" customHeight="1">
      <c r="A29" s="95"/>
      <c r="B29" s="131" t="s">
        <v>70</v>
      </c>
      <c r="C29" s="95" t="s">
        <v>71</v>
      </c>
      <c r="D29" s="95"/>
      <c r="E29" s="96">
        <f>SUM(E22:E27)</f>
        <v>87652.5</v>
      </c>
      <c r="F29" s="95"/>
      <c r="G29" s="96">
        <f>SUM(G22:G27)</f>
        <v>128902.686</v>
      </c>
    </row>
    <row r="30" spans="1:7" ht="42" customHeight="1">
      <c r="A30" s="136" t="s">
        <v>72</v>
      </c>
      <c r="B30" s="122"/>
      <c r="C30" s="122"/>
      <c r="D30" s="21"/>
      <c r="E30" s="6"/>
      <c r="F30" s="6"/>
      <c r="G30" s="5"/>
    </row>
    <row r="31" spans="1:7" ht="61.5" customHeight="1">
      <c r="A31" s="22" t="s">
        <v>73</v>
      </c>
      <c r="B31" s="127" t="s">
        <v>74</v>
      </c>
      <c r="C31" s="122"/>
      <c r="D31" s="23"/>
      <c r="E31" s="23"/>
      <c r="F31" s="6"/>
      <c r="G31" s="5"/>
    </row>
    <row r="32" spans="1:7" ht="44.1" customHeight="1">
      <c r="A32" s="130" t="s">
        <v>75</v>
      </c>
      <c r="B32" s="122"/>
      <c r="C32" s="122"/>
      <c r="D32" s="24"/>
      <c r="E32" s="24"/>
      <c r="F32" s="24"/>
      <c r="G32" s="5"/>
    </row>
    <row r="33" spans="1:7" ht="24.75" customHeight="1">
      <c r="A33" s="121" t="s">
        <v>76</v>
      </c>
      <c r="B33" s="122"/>
      <c r="C33" s="122"/>
      <c r="D33" s="122"/>
      <c r="E33" s="122"/>
      <c r="F33" s="122"/>
      <c r="G33" s="123"/>
    </row>
    <row r="34" spans="1:7" ht="27" customHeight="1">
      <c r="A34" s="121" t="s">
        <v>77</v>
      </c>
      <c r="B34" s="122"/>
      <c r="C34" s="122"/>
      <c r="D34" s="122"/>
      <c r="E34" s="122"/>
      <c r="F34" s="122"/>
      <c r="G34" s="123"/>
    </row>
    <row r="35" spans="1:7" ht="24.75" customHeight="1">
      <c r="E35" s="31"/>
      <c r="F35" s="33" t="s">
        <v>43</v>
      </c>
      <c r="G35" s="5"/>
    </row>
    <row r="36" spans="1:7" ht="21" customHeight="1">
      <c r="E36" s="6"/>
      <c r="F36" s="34" t="s">
        <v>78</v>
      </c>
    </row>
    <row r="37" spans="1:7" ht="21" customHeight="1">
      <c r="E37" s="6"/>
      <c r="F37" s="6"/>
    </row>
    <row r="38" spans="1:7" ht="21" customHeight="1">
      <c r="E38" s="6"/>
      <c r="F38" s="6"/>
    </row>
    <row r="39" spans="1:7" ht="21" customHeight="1">
      <c r="E39" s="6"/>
      <c r="F39" s="40" t="s">
        <v>79</v>
      </c>
      <c r="G39" s="35"/>
    </row>
    <row r="40" spans="1:7" ht="21" customHeight="1"/>
    <row r="41" spans="1:7" ht="21" customHeight="1"/>
    <row r="42" spans="1:7" ht="21" customHeight="1"/>
    <row r="43" spans="1:7" ht="21" customHeight="1"/>
    <row r="44" spans="1:7" ht="25.5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17.25" customHeight="1"/>
    <row r="62" ht="15" customHeight="1"/>
  </sheetData>
  <mergeCells count="14">
    <mergeCell ref="A1:G1"/>
    <mergeCell ref="A6:G6"/>
    <mergeCell ref="A4:G4"/>
    <mergeCell ref="B15:E15"/>
    <mergeCell ref="A30:C30"/>
    <mergeCell ref="A34:G34"/>
    <mergeCell ref="A2:G2"/>
    <mergeCell ref="A33:G33"/>
    <mergeCell ref="A5:G5"/>
    <mergeCell ref="B31:C31"/>
    <mergeCell ref="D22:D27"/>
    <mergeCell ref="A3:G3"/>
    <mergeCell ref="A32:C32"/>
    <mergeCell ref="B29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view="pageBreakPreview" topLeftCell="A6" zoomScale="85" zoomScaleNormal="80" workbookViewId="0">
      <selection activeCell="B16" sqref="B16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1" width="15" style="3" customWidth="1"/>
    <col min="12" max="12" width="10" style="3" customWidth="1"/>
    <col min="13" max="13" width="25.140625" style="3" customWidth="1"/>
    <col min="14" max="14" width="15.5703125" style="3" customWidth="1"/>
    <col min="15" max="15" width="10.28515625" style="3" customWidth="1"/>
    <col min="16" max="16" width="7.140625" style="3" customWidth="1"/>
    <col min="17" max="17" width="12.42578125" style="3" customWidth="1"/>
    <col min="18" max="18" width="7.140625" style="3" customWidth="1"/>
    <col min="19" max="16384" width="7.140625" style="3"/>
  </cols>
  <sheetData>
    <row r="1" spans="1:12" ht="38.25" customHeight="1">
      <c r="A1" s="132" t="s">
        <v>43</v>
      </c>
      <c r="B1" s="122"/>
      <c r="C1" s="122"/>
      <c r="D1" s="122"/>
      <c r="E1" s="122"/>
      <c r="F1" s="122"/>
      <c r="G1" s="122"/>
      <c r="H1" s="122"/>
      <c r="I1" s="122"/>
      <c r="J1" s="123"/>
      <c r="K1" s="26"/>
      <c r="L1" s="26"/>
    </row>
    <row r="2" spans="1:12" ht="24" customHeight="1">
      <c r="A2" s="124" t="s">
        <v>44</v>
      </c>
      <c r="B2" s="122"/>
      <c r="C2" s="122"/>
      <c r="D2" s="122"/>
      <c r="E2" s="122"/>
      <c r="F2" s="122"/>
      <c r="G2" s="122"/>
      <c r="H2" s="122"/>
      <c r="I2" s="122"/>
      <c r="J2" s="123"/>
      <c r="K2" s="6"/>
      <c r="L2" s="6"/>
    </row>
    <row r="3" spans="1:12" ht="25.5" customHeight="1">
      <c r="A3" s="129" t="s">
        <v>6</v>
      </c>
      <c r="B3" s="122"/>
      <c r="C3" s="122"/>
      <c r="D3" s="122"/>
      <c r="E3" s="122"/>
      <c r="F3" s="122"/>
      <c r="G3" s="122"/>
      <c r="H3" s="122"/>
      <c r="I3" s="122"/>
      <c r="J3" s="123"/>
      <c r="K3" s="25"/>
      <c r="L3" s="25"/>
    </row>
    <row r="4" spans="1:12" ht="25.5" customHeight="1">
      <c r="A4" s="138" t="s">
        <v>45</v>
      </c>
      <c r="B4" s="122"/>
      <c r="C4" s="122"/>
      <c r="D4" s="122"/>
      <c r="E4" s="122"/>
      <c r="F4" s="122"/>
      <c r="G4" s="122"/>
      <c r="H4" s="122"/>
      <c r="I4" s="122"/>
      <c r="J4" s="123"/>
      <c r="K4" s="25"/>
      <c r="L4" s="25"/>
    </row>
    <row r="5" spans="1:12" ht="21.95" customHeight="1">
      <c r="A5" s="125" t="s">
        <v>46</v>
      </c>
      <c r="B5" s="126"/>
      <c r="C5" s="126"/>
      <c r="D5" s="126"/>
      <c r="E5" s="126"/>
      <c r="F5" s="126"/>
      <c r="G5" s="126"/>
      <c r="H5" s="126"/>
      <c r="I5" s="126"/>
      <c r="J5" s="126"/>
      <c r="K5" s="25"/>
      <c r="L5" s="25"/>
    </row>
    <row r="6" spans="1:12" ht="54" customHeight="1">
      <c r="A6" s="133" t="s">
        <v>80</v>
      </c>
      <c r="B6" s="134"/>
      <c r="C6" s="134"/>
      <c r="D6" s="134"/>
      <c r="E6" s="134"/>
      <c r="F6" s="134"/>
      <c r="G6" s="134"/>
      <c r="H6" s="134"/>
      <c r="I6" s="134"/>
      <c r="J6" s="134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48</v>
      </c>
      <c r="J7" s="10" t="s">
        <v>49</v>
      </c>
    </row>
    <row r="8" spans="1:12" ht="30" customHeight="1">
      <c r="A8" s="7" t="s">
        <v>50</v>
      </c>
      <c r="B8" s="8" t="s">
        <v>43</v>
      </c>
      <c r="C8" s="1"/>
      <c r="D8" s="1"/>
      <c r="E8" s="1"/>
      <c r="G8" s="8"/>
      <c r="H8" s="9"/>
      <c r="I8" s="29" t="s">
        <v>51</v>
      </c>
      <c r="J8" s="73" t="s">
        <v>102</v>
      </c>
    </row>
    <row r="9" spans="1:12" ht="21" customHeight="1">
      <c r="A9" s="10"/>
      <c r="B9" s="10" t="s">
        <v>81</v>
      </c>
      <c r="C9" s="1"/>
      <c r="D9" s="1"/>
      <c r="E9" s="1"/>
      <c r="G9" s="10"/>
      <c r="H9" s="6"/>
      <c r="I9" s="29" t="s">
        <v>53</v>
      </c>
      <c r="J9" s="72">
        <v>45856</v>
      </c>
    </row>
    <row r="10" spans="1:12" ht="22.5" customHeight="1">
      <c r="A10" s="10"/>
      <c r="B10" s="10" t="s">
        <v>82</v>
      </c>
      <c r="C10" s="1"/>
      <c r="D10" s="1"/>
      <c r="E10" s="1"/>
      <c r="G10" s="10"/>
      <c r="H10" s="6"/>
      <c r="I10" s="30" t="s">
        <v>30</v>
      </c>
      <c r="J10" s="15" t="s">
        <v>55</v>
      </c>
      <c r="K10" s="31"/>
    </row>
    <row r="11" spans="1:12" ht="20.25" customHeight="1">
      <c r="A11" s="10"/>
      <c r="B11" s="10" t="s">
        <v>46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56</v>
      </c>
      <c r="B13" s="8" t="s">
        <v>10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135" t="s">
        <v>57</v>
      </c>
      <c r="C14" s="122"/>
      <c r="D14" s="122"/>
      <c r="E14" s="122"/>
      <c r="F14" s="122"/>
      <c r="G14" s="14"/>
      <c r="H14" s="4"/>
      <c r="J14" s="3"/>
    </row>
    <row r="15" spans="1:12" ht="25.5" customHeight="1">
      <c r="A15" s="10"/>
      <c r="B15" s="77" t="s">
        <v>58</v>
      </c>
      <c r="C15" s="78"/>
      <c r="D15" s="78"/>
      <c r="E15" s="78"/>
      <c r="F15" s="81"/>
      <c r="G15" s="12"/>
      <c r="H15" s="4"/>
      <c r="J15" s="3"/>
    </row>
    <row r="16" spans="1:12" ht="24" customHeight="1">
      <c r="A16" s="16"/>
      <c r="B16" s="77" t="s">
        <v>59</v>
      </c>
      <c r="C16" s="80"/>
      <c r="D16" s="81"/>
      <c r="E16" s="80"/>
      <c r="F16" s="80"/>
      <c r="G16" s="17"/>
      <c r="H16" s="4"/>
      <c r="J16" s="3"/>
    </row>
    <row r="17" spans="1:10" ht="26.1" customHeight="1">
      <c r="A17" s="16"/>
      <c r="B17" s="77" t="s">
        <v>60</v>
      </c>
      <c r="C17" s="80"/>
      <c r="D17" s="81"/>
      <c r="E17" s="80"/>
      <c r="F17" s="80"/>
      <c r="G17" s="17"/>
      <c r="H17" s="4"/>
      <c r="J17" s="3"/>
    </row>
    <row r="18" spans="1:10" ht="27.75" customHeight="1">
      <c r="A18" s="16" t="s">
        <v>61</v>
      </c>
      <c r="B18" s="82" t="s">
        <v>62</v>
      </c>
      <c r="C18" s="1"/>
      <c r="D18" s="1"/>
      <c r="E18" s="1"/>
      <c r="F18" s="17"/>
      <c r="H18" s="4"/>
      <c r="J18" s="3"/>
    </row>
    <row r="19" spans="1:10" ht="27.75" customHeight="1">
      <c r="A19" s="18"/>
      <c r="B19" s="18"/>
      <c r="C19" s="18"/>
    </row>
    <row r="20" spans="1:10" ht="27" customHeight="1">
      <c r="A20" s="137" t="s">
        <v>63</v>
      </c>
      <c r="B20" s="137" t="s">
        <v>83</v>
      </c>
      <c r="C20" s="137" t="s">
        <v>84</v>
      </c>
      <c r="D20" s="137" t="s">
        <v>64</v>
      </c>
      <c r="E20" s="137" t="s">
        <v>19</v>
      </c>
      <c r="F20" s="137" t="s">
        <v>85</v>
      </c>
      <c r="G20" s="120"/>
      <c r="H20" s="137" t="s">
        <v>86</v>
      </c>
      <c r="I20" s="137" t="s">
        <v>87</v>
      </c>
      <c r="J20" s="137" t="s">
        <v>88</v>
      </c>
    </row>
    <row r="21" spans="1:10" ht="27" customHeight="1">
      <c r="A21" s="111"/>
      <c r="B21" s="111"/>
      <c r="C21" s="111"/>
      <c r="D21" s="111"/>
      <c r="E21" s="111"/>
      <c r="F21" s="89" t="s">
        <v>89</v>
      </c>
      <c r="G21" s="89" t="s">
        <v>90</v>
      </c>
      <c r="H21" s="111"/>
      <c r="I21" s="111"/>
      <c r="J21" s="111"/>
    </row>
    <row r="22" spans="1:10" ht="27" customHeight="1">
      <c r="A22" s="97" t="s">
        <v>65</v>
      </c>
      <c r="B22" s="92" t="s">
        <v>91</v>
      </c>
      <c r="C22" s="91" t="s">
        <v>23</v>
      </c>
      <c r="D22" s="91" t="s">
        <v>24</v>
      </c>
      <c r="E22" s="139" t="s">
        <v>25</v>
      </c>
      <c r="F22" s="98">
        <v>175</v>
      </c>
      <c r="G22" s="99">
        <v>10252.6</v>
      </c>
      <c r="H22" s="99">
        <v>1026.5</v>
      </c>
      <c r="I22" s="99">
        <v>1071.5</v>
      </c>
      <c r="J22" s="100">
        <v>2.8908</v>
      </c>
    </row>
    <row r="23" spans="1:10" ht="27" customHeight="1">
      <c r="A23" s="101" t="s">
        <v>66</v>
      </c>
      <c r="B23" s="128" t="s">
        <v>92</v>
      </c>
      <c r="C23" s="91" t="s">
        <v>23</v>
      </c>
      <c r="D23" s="91" t="s">
        <v>24</v>
      </c>
      <c r="E23" s="110"/>
      <c r="F23" s="98">
        <v>143</v>
      </c>
      <c r="G23" s="99">
        <v>8153.7</v>
      </c>
      <c r="H23" s="99">
        <v>811.78660000000002</v>
      </c>
      <c r="I23" s="99">
        <v>851.02440000000001</v>
      </c>
      <c r="J23" s="100">
        <v>2.2444000000000002</v>
      </c>
    </row>
    <row r="24" spans="1:10" ht="27" customHeight="1">
      <c r="A24" s="101" t="s">
        <v>67</v>
      </c>
      <c r="B24" s="110"/>
      <c r="C24" s="91" t="s">
        <v>23</v>
      </c>
      <c r="D24" s="91" t="s">
        <v>24</v>
      </c>
      <c r="E24" s="110"/>
      <c r="F24" s="98">
        <v>1</v>
      </c>
      <c r="G24" s="99">
        <v>43.8</v>
      </c>
      <c r="H24" s="99">
        <v>5.6768000000000001</v>
      </c>
      <c r="I24" s="99">
        <v>5.9512</v>
      </c>
      <c r="J24" s="100">
        <v>1.5699999999999999E-2</v>
      </c>
    </row>
    <row r="25" spans="1:10" s="2" customFormat="1" ht="27" customHeight="1">
      <c r="A25" s="101" t="s">
        <v>68</v>
      </c>
      <c r="B25" s="111"/>
      <c r="C25" s="91" t="s">
        <v>23</v>
      </c>
      <c r="D25" s="91" t="s">
        <v>24</v>
      </c>
      <c r="E25" s="110"/>
      <c r="F25" s="98">
        <v>20</v>
      </c>
      <c r="G25" s="99">
        <v>1068.4000000000001</v>
      </c>
      <c r="H25" s="99">
        <v>113.53660000000001</v>
      </c>
      <c r="I25" s="99">
        <v>119.0244</v>
      </c>
      <c r="J25" s="100">
        <v>0.31390000000000001</v>
      </c>
    </row>
    <row r="26" spans="1:10" ht="27" customHeight="1">
      <c r="A26" s="101"/>
      <c r="B26" s="128" t="s">
        <v>93</v>
      </c>
      <c r="C26" s="91" t="s">
        <v>23</v>
      </c>
      <c r="D26" s="91" t="s">
        <v>26</v>
      </c>
      <c r="E26" s="110"/>
      <c r="F26" s="98">
        <v>134</v>
      </c>
      <c r="G26" s="99">
        <v>7037</v>
      </c>
      <c r="H26" s="99">
        <v>509.40719999999999</v>
      </c>
      <c r="I26" s="99">
        <v>540.48969999999997</v>
      </c>
      <c r="J26" s="100">
        <v>1.6137999999999999</v>
      </c>
    </row>
    <row r="27" spans="1:10" ht="27" customHeight="1">
      <c r="A27" s="101"/>
      <c r="B27" s="111"/>
      <c r="C27" s="91" t="s">
        <v>23</v>
      </c>
      <c r="D27" s="91" t="s">
        <v>26</v>
      </c>
      <c r="E27" s="110"/>
      <c r="F27" s="98">
        <v>60</v>
      </c>
      <c r="G27" s="99">
        <v>3008.5</v>
      </c>
      <c r="H27" s="99">
        <v>228.09280000000001</v>
      </c>
      <c r="I27" s="99">
        <v>242.0103</v>
      </c>
      <c r="J27" s="100">
        <v>0.72260000000000002</v>
      </c>
    </row>
    <row r="28" spans="1:10" ht="27" customHeight="1">
      <c r="A28" s="101"/>
      <c r="B28" s="128" t="s">
        <v>94</v>
      </c>
      <c r="C28" s="91" t="s">
        <v>23</v>
      </c>
      <c r="D28" s="91" t="s">
        <v>26</v>
      </c>
      <c r="E28" s="110"/>
      <c r="F28" s="98">
        <v>141</v>
      </c>
      <c r="G28" s="99">
        <v>7041.7</v>
      </c>
      <c r="H28" s="99">
        <v>511.21179999999998</v>
      </c>
      <c r="I28" s="99">
        <v>542.46799999999996</v>
      </c>
      <c r="J28" s="100">
        <v>1.7053</v>
      </c>
    </row>
    <row r="29" spans="1:10" ht="27" customHeight="1">
      <c r="A29" s="101"/>
      <c r="B29" s="111"/>
      <c r="C29" s="91" t="s">
        <v>23</v>
      </c>
      <c r="D29" s="91" t="s">
        <v>26</v>
      </c>
      <c r="E29" s="110"/>
      <c r="F29" s="98">
        <v>62</v>
      </c>
      <c r="G29" s="99">
        <v>3009.7</v>
      </c>
      <c r="H29" s="99">
        <v>224.78819999999999</v>
      </c>
      <c r="I29" s="99">
        <v>238.53200000000001</v>
      </c>
      <c r="J29" s="100">
        <v>0.74990000000000001</v>
      </c>
    </row>
    <row r="30" spans="1:10" ht="27" customHeight="1">
      <c r="A30" s="101"/>
      <c r="B30" s="92" t="s">
        <v>95</v>
      </c>
      <c r="C30" s="91" t="s">
        <v>23</v>
      </c>
      <c r="D30" s="91" t="s">
        <v>26</v>
      </c>
      <c r="E30" s="110"/>
      <c r="F30" s="98">
        <v>220</v>
      </c>
      <c r="G30" s="99">
        <v>11566</v>
      </c>
      <c r="H30" s="99">
        <v>845.5</v>
      </c>
      <c r="I30" s="99">
        <v>890.5</v>
      </c>
      <c r="J30" s="100">
        <v>2.4948000000000001</v>
      </c>
    </row>
    <row r="31" spans="1:10" ht="27" customHeight="1">
      <c r="A31" s="101"/>
      <c r="B31" s="128" t="s">
        <v>96</v>
      </c>
      <c r="C31" s="91" t="s">
        <v>23</v>
      </c>
      <c r="D31" s="91" t="s">
        <v>26</v>
      </c>
      <c r="E31" s="110"/>
      <c r="F31" s="98">
        <v>147</v>
      </c>
      <c r="G31" s="99">
        <v>7371</v>
      </c>
      <c r="H31" s="99">
        <v>539.75149999999996</v>
      </c>
      <c r="I31" s="99">
        <v>580.33439999999996</v>
      </c>
      <c r="J31" s="100">
        <v>1.7856000000000001</v>
      </c>
    </row>
    <row r="32" spans="1:10" ht="27" customHeight="1">
      <c r="A32" s="101"/>
      <c r="B32" s="110"/>
      <c r="C32" s="91" t="s">
        <v>23</v>
      </c>
      <c r="D32" s="91" t="s">
        <v>26</v>
      </c>
      <c r="E32" s="110"/>
      <c r="F32" s="98">
        <v>1</v>
      </c>
      <c r="G32" s="99">
        <v>53.3</v>
      </c>
      <c r="H32" s="99">
        <v>3.6718000000000002</v>
      </c>
      <c r="I32" s="99">
        <v>3.9479000000000002</v>
      </c>
      <c r="J32" s="100">
        <v>1.21E-2</v>
      </c>
    </row>
    <row r="33" spans="1:13" ht="27" customHeight="1">
      <c r="A33" s="101"/>
      <c r="B33" s="111"/>
      <c r="C33" s="91" t="s">
        <v>23</v>
      </c>
      <c r="D33" s="91" t="s">
        <v>26</v>
      </c>
      <c r="E33" s="110"/>
      <c r="F33" s="98">
        <v>15</v>
      </c>
      <c r="G33" s="99">
        <v>781.9</v>
      </c>
      <c r="H33" s="99">
        <v>55.076700000000002</v>
      </c>
      <c r="I33" s="99">
        <v>59.217799999999997</v>
      </c>
      <c r="J33" s="100">
        <v>0.1822</v>
      </c>
    </row>
    <row r="34" spans="1:13" ht="27" customHeight="1">
      <c r="A34" s="101"/>
      <c r="B34" s="128" t="s">
        <v>97</v>
      </c>
      <c r="C34" s="91" t="s">
        <v>23</v>
      </c>
      <c r="D34" s="91" t="s">
        <v>27</v>
      </c>
      <c r="E34" s="110"/>
      <c r="F34" s="98">
        <v>144</v>
      </c>
      <c r="G34" s="99">
        <v>7512.6</v>
      </c>
      <c r="H34" s="99">
        <v>576.44439999999997</v>
      </c>
      <c r="I34" s="99">
        <v>616.44439999999997</v>
      </c>
      <c r="J34" s="100">
        <v>1.76</v>
      </c>
    </row>
    <row r="35" spans="1:13" ht="27" customHeight="1">
      <c r="A35" s="101"/>
      <c r="B35" s="110"/>
      <c r="C35" s="91" t="s">
        <v>23</v>
      </c>
      <c r="D35" s="91" t="s">
        <v>27</v>
      </c>
      <c r="E35" s="110"/>
      <c r="F35" s="98">
        <v>16</v>
      </c>
      <c r="G35" s="99">
        <v>740.8</v>
      </c>
      <c r="H35" s="99">
        <v>64.049400000000006</v>
      </c>
      <c r="I35" s="99">
        <v>68.493799999999993</v>
      </c>
      <c r="J35" s="100">
        <v>0.1956</v>
      </c>
    </row>
    <row r="36" spans="1:13" ht="27" customHeight="1">
      <c r="A36" s="101"/>
      <c r="B36" s="111"/>
      <c r="C36" s="91" t="s">
        <v>23</v>
      </c>
      <c r="D36" s="91" t="s">
        <v>27</v>
      </c>
      <c r="E36" s="110"/>
      <c r="F36" s="98">
        <v>2</v>
      </c>
      <c r="G36" s="99">
        <v>76.3</v>
      </c>
      <c r="H36" s="99">
        <v>8.0061999999999998</v>
      </c>
      <c r="I36" s="99">
        <v>8.5617000000000001</v>
      </c>
      <c r="J36" s="100">
        <v>2.4400000000000002E-2</v>
      </c>
    </row>
    <row r="37" spans="1:13" ht="27" customHeight="1">
      <c r="A37" s="101"/>
      <c r="B37" s="128" t="s">
        <v>98</v>
      </c>
      <c r="C37" s="91" t="s">
        <v>23</v>
      </c>
      <c r="D37" s="91" t="s">
        <v>27</v>
      </c>
      <c r="E37" s="110"/>
      <c r="F37" s="98">
        <v>199</v>
      </c>
      <c r="G37" s="99">
        <v>9545.2000000000007</v>
      </c>
      <c r="H37" s="99">
        <v>741.59360000000004</v>
      </c>
      <c r="I37" s="99">
        <v>785.70690000000002</v>
      </c>
      <c r="J37" s="100">
        <v>2.3292000000000002</v>
      </c>
    </row>
    <row r="38" spans="1:13" ht="27" customHeight="1">
      <c r="A38" s="101"/>
      <c r="B38" s="111"/>
      <c r="C38" s="91" t="s">
        <v>23</v>
      </c>
      <c r="D38" s="91" t="s">
        <v>27</v>
      </c>
      <c r="E38" s="110"/>
      <c r="F38" s="98">
        <v>4</v>
      </c>
      <c r="G38" s="99">
        <v>154.19999999999999</v>
      </c>
      <c r="H38" s="99">
        <v>14.9064</v>
      </c>
      <c r="I38" s="99">
        <v>15.793100000000001</v>
      </c>
      <c r="J38" s="100">
        <v>4.6800000000000001E-2</v>
      </c>
    </row>
    <row r="39" spans="1:13" ht="27" customHeight="1">
      <c r="A39" s="101"/>
      <c r="B39" s="128" t="s">
        <v>99</v>
      </c>
      <c r="C39" s="91" t="s">
        <v>23</v>
      </c>
      <c r="D39" s="91" t="s">
        <v>28</v>
      </c>
      <c r="E39" s="110"/>
      <c r="F39" s="98">
        <v>132</v>
      </c>
      <c r="G39" s="99">
        <v>6795.3</v>
      </c>
      <c r="H39" s="99">
        <v>520.11940000000004</v>
      </c>
      <c r="I39" s="99">
        <v>549.67160000000001</v>
      </c>
      <c r="J39" s="100">
        <v>1.6903999999999999</v>
      </c>
    </row>
    <row r="40" spans="1:13" ht="27" customHeight="1">
      <c r="A40" s="101"/>
      <c r="B40" s="110"/>
      <c r="C40" s="91" t="s">
        <v>23</v>
      </c>
      <c r="D40" s="91" t="s">
        <v>28</v>
      </c>
      <c r="E40" s="110"/>
      <c r="F40" s="98">
        <v>61</v>
      </c>
      <c r="G40" s="99">
        <v>3062.8</v>
      </c>
      <c r="H40" s="99">
        <v>240.35820000000001</v>
      </c>
      <c r="I40" s="99">
        <v>254.01490000000001</v>
      </c>
      <c r="J40" s="100">
        <v>0.78120000000000001</v>
      </c>
    </row>
    <row r="41" spans="1:13" ht="27" customHeight="1">
      <c r="A41" s="101"/>
      <c r="B41" s="110"/>
      <c r="C41" s="91" t="s">
        <v>23</v>
      </c>
      <c r="D41" s="91" t="s">
        <v>28</v>
      </c>
      <c r="E41" s="110"/>
      <c r="F41" s="98">
        <v>7</v>
      </c>
      <c r="G41" s="99">
        <v>336.3</v>
      </c>
      <c r="H41" s="99">
        <v>27.582100000000001</v>
      </c>
      <c r="I41" s="99">
        <v>29.1493</v>
      </c>
      <c r="J41" s="100">
        <v>8.9599999999999999E-2</v>
      </c>
    </row>
    <row r="42" spans="1:13" ht="27" customHeight="1">
      <c r="A42" s="101"/>
      <c r="B42" s="111"/>
      <c r="C42" s="91" t="s">
        <v>23</v>
      </c>
      <c r="D42" s="91" t="s">
        <v>28</v>
      </c>
      <c r="E42" s="111"/>
      <c r="F42" s="98">
        <v>1</v>
      </c>
      <c r="G42" s="99">
        <v>41.4</v>
      </c>
      <c r="H42" s="99">
        <v>3.9403000000000001</v>
      </c>
      <c r="I42" s="99">
        <v>4.1642000000000001</v>
      </c>
      <c r="J42" s="100">
        <v>1.2800000000000001E-2</v>
      </c>
    </row>
    <row r="43" spans="1:13" ht="27" customHeight="1">
      <c r="A43" s="95"/>
      <c r="B43" s="95" t="s">
        <v>29</v>
      </c>
      <c r="C43" s="131" t="s">
        <v>71</v>
      </c>
      <c r="D43" s="95"/>
      <c r="E43" s="95"/>
      <c r="F43" s="102">
        <f>SUM(F22:F42)</f>
        <v>1685</v>
      </c>
      <c r="G43" s="103">
        <f>SUM(G22:G42)</f>
        <v>87652.5</v>
      </c>
      <c r="H43" s="103">
        <f>SUM(H22:H42)</f>
        <v>7072</v>
      </c>
      <c r="I43" s="103">
        <f>SUM(I22:I42)</f>
        <v>7477</v>
      </c>
      <c r="J43" s="104">
        <f>SUM(J22:J42)</f>
        <v>21.66</v>
      </c>
    </row>
    <row r="44" spans="1:13" ht="21" customHeight="1">
      <c r="A44" s="19"/>
      <c r="B44" s="19"/>
      <c r="C44" s="19"/>
      <c r="D44" s="20" t="s">
        <v>100</v>
      </c>
      <c r="E44" s="20"/>
      <c r="F44" s="20"/>
      <c r="G44" s="20"/>
      <c r="H44" s="20"/>
      <c r="I44" s="20"/>
      <c r="J44" s="32"/>
    </row>
    <row r="45" spans="1:13" ht="35.1" customHeight="1">
      <c r="A45" s="136" t="s">
        <v>72</v>
      </c>
      <c r="B45" s="122"/>
      <c r="C45" s="122"/>
      <c r="D45" s="122"/>
      <c r="E45" s="21"/>
      <c r="F45" s="21"/>
      <c r="G45" s="6"/>
      <c r="H45" s="6"/>
      <c r="I45" s="6"/>
      <c r="J45" s="5"/>
      <c r="K45" s="6"/>
      <c r="L45" s="6"/>
      <c r="M45" s="33"/>
    </row>
    <row r="46" spans="1:13" ht="72" customHeight="1">
      <c r="A46" s="22" t="s">
        <v>73</v>
      </c>
      <c r="B46" s="22"/>
      <c r="C46" s="127" t="s">
        <v>74</v>
      </c>
      <c r="D46" s="122"/>
      <c r="E46" s="23"/>
      <c r="F46" s="23"/>
      <c r="G46" s="23"/>
      <c r="H46" s="23"/>
      <c r="I46" s="6"/>
      <c r="J46" s="5"/>
      <c r="K46" s="6"/>
      <c r="L46" s="6"/>
      <c r="M46" s="33"/>
    </row>
    <row r="47" spans="1:13" ht="48" customHeight="1">
      <c r="A47" s="130" t="s">
        <v>101</v>
      </c>
      <c r="B47" s="122"/>
      <c r="C47" s="122"/>
      <c r="D47" s="122"/>
      <c r="E47" s="24"/>
      <c r="F47" s="24"/>
      <c r="G47" s="24"/>
      <c r="H47" s="24"/>
      <c r="I47" s="24"/>
      <c r="J47" s="5"/>
      <c r="K47" s="25"/>
      <c r="L47" s="25"/>
      <c r="M47" s="33"/>
    </row>
    <row r="48" spans="1:13" ht="30" customHeight="1">
      <c r="A48" s="121" t="s">
        <v>76</v>
      </c>
      <c r="B48" s="122"/>
      <c r="C48" s="122"/>
      <c r="D48" s="122"/>
      <c r="E48" s="122"/>
      <c r="F48" s="122"/>
      <c r="G48" s="122"/>
      <c r="H48" s="122"/>
      <c r="I48" s="122"/>
      <c r="J48" s="123"/>
      <c r="K48" s="122"/>
      <c r="L48" s="122"/>
    </row>
    <row r="49" spans="1:12" ht="32.1" customHeight="1">
      <c r="A49" s="121" t="s">
        <v>77</v>
      </c>
      <c r="B49" s="122"/>
      <c r="C49" s="122"/>
      <c r="D49" s="122"/>
      <c r="E49" s="122"/>
      <c r="F49" s="122"/>
      <c r="G49" s="122"/>
      <c r="H49" s="122"/>
      <c r="I49" s="122"/>
      <c r="J49" s="123"/>
      <c r="K49" s="122"/>
      <c r="L49" s="122"/>
    </row>
    <row r="50" spans="1:12" ht="15.75">
      <c r="G50" s="6"/>
      <c r="H50" s="6"/>
      <c r="I50" s="33" t="s">
        <v>43</v>
      </c>
      <c r="J50" s="5"/>
    </row>
    <row r="51" spans="1:12">
      <c r="G51" s="6"/>
      <c r="H51" s="6"/>
      <c r="I51" s="34"/>
    </row>
    <row r="52" spans="1:12">
      <c r="G52" s="6"/>
      <c r="H52" s="6"/>
      <c r="I52" s="6"/>
    </row>
    <row r="53" spans="1:12">
      <c r="G53" s="6"/>
      <c r="H53" s="6"/>
      <c r="I53" s="6"/>
    </row>
    <row r="54" spans="1:12">
      <c r="G54" s="6"/>
      <c r="H54" s="6"/>
      <c r="I54" s="35"/>
      <c r="J54" s="35"/>
      <c r="K54" s="35"/>
    </row>
    <row r="61" spans="1:12" ht="15" customHeight="1"/>
    <row r="200" spans="1:2" ht="42" customHeight="1">
      <c r="A200" s="122"/>
      <c r="B200" s="122"/>
    </row>
  </sheetData>
  <mergeCells count="31">
    <mergeCell ref="A1:J1"/>
    <mergeCell ref="A5:J5"/>
    <mergeCell ref="B31:B33"/>
    <mergeCell ref="C46:D46"/>
    <mergeCell ref="A6:J6"/>
    <mergeCell ref="B34:B36"/>
    <mergeCell ref="C20:C21"/>
    <mergeCell ref="E20:E21"/>
    <mergeCell ref="I20:I21"/>
    <mergeCell ref="A4:J4"/>
    <mergeCell ref="A20:A21"/>
    <mergeCell ref="B20:B21"/>
    <mergeCell ref="E22:E42"/>
    <mergeCell ref="D20:D21"/>
    <mergeCell ref="A2:J2"/>
    <mergeCell ref="A3:J3"/>
    <mergeCell ref="A48:L48"/>
    <mergeCell ref="A200:B200"/>
    <mergeCell ref="B23:B25"/>
    <mergeCell ref="B39:B42"/>
    <mergeCell ref="C43"/>
    <mergeCell ref="A49:L49"/>
    <mergeCell ref="B28:B29"/>
    <mergeCell ref="B26:B27"/>
    <mergeCell ref="B37:B38"/>
    <mergeCell ref="A45:D45"/>
    <mergeCell ref="F20:G20"/>
    <mergeCell ref="H20:H21"/>
    <mergeCell ref="J20:J21"/>
    <mergeCell ref="B14:F14"/>
    <mergeCell ref="A47:D47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dcterms:created xsi:type="dcterms:W3CDTF">2015-06-05T04:17:00Z</dcterms:created>
  <dcterms:modified xsi:type="dcterms:W3CDTF">2025-07-26T06:16:05Z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