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externalReferences>
    <externalReference r:id="rId4"/>
  </externalReferences>
  <definedNames>
    <definedName name="_xlnm.Print_Area" localSheetId="0">'Contract'!$A$1:$G$29</definedName>
    <definedName name="_xlnm.Print_Area" localSheetId="1">'Invoice'!$A$1:$G$31</definedName>
    <definedName name="_xlnm.Print_Area" localSheetId="2">'Packing list'!$A$1:$J$30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[$USD]\ #,##0.00;[$USD]\ \-#,##0.00"/>
    <numFmt numFmtId="165" formatCode="[$-409]dd/mmm/yy;@"/>
    <numFmt numFmtId="166" formatCode="dd/mm/yyyy"/>
    <numFmt numFmtId="167" formatCode="#,##0.0000"/>
  </numFmts>
  <fonts count="51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14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b val="1"/>
      <sz val="14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sz val="15"/>
    </font>
    <font>
      <name val="Times New Roman"/>
      <family val="1"/>
      <color indexed="8"/>
      <sz val="11"/>
    </font>
    <font>
      <name val="宋体"/>
      <charset val="134"/>
      <color rgb="FF000000"/>
      <sz val="11"/>
    </font>
    <font>
      <name val="Times New Roman"/>
      <family val="1"/>
      <sz val="16"/>
    </font>
    <font>
      <name val="Times New Roman"/>
      <family val="1"/>
      <color rgb="FF000000"/>
      <sz val="14"/>
    </font>
    <font>
      <name val="Times New Roman"/>
      <family val="1"/>
      <b val="1"/>
      <sz val="14"/>
    </font>
    <font>
      <name val="Times New Roman"/>
      <family val="1"/>
      <b val="1"/>
      <color rgb="FF000000"/>
      <sz val="14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0" fillId="0" borderId="0" applyAlignment="1">
      <alignment vertical="center"/>
    </xf>
    <xf numFmtId="165" fontId="38" fillId="0" borderId="0" applyAlignment="1">
      <alignment vertical="center"/>
    </xf>
    <xf numFmtId="0" fontId="39" fillId="0" borderId="0"/>
  </cellStyleXfs>
  <cellXfs count="145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18" fillId="0" borderId="0" applyAlignment="1" pivotButton="0" quotePrefix="0" xfId="0">
      <alignment horizontal="center"/>
    </xf>
    <xf numFmtId="164" fontId="22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5" fillId="0" borderId="0" applyAlignment="1" pivotButton="0" quotePrefix="0" xfId="0">
      <alignment horizontal="center" vertical="center"/>
    </xf>
    <xf numFmtId="165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top" wrapText="1"/>
    </xf>
    <xf numFmtId="0" fontId="24" fillId="0" borderId="0" applyAlignment="1" pivotButton="0" quotePrefix="0" xfId="0">
      <alignment vertical="top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center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7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6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6" fontId="43" fillId="0" borderId="0" applyAlignment="1" pivotButton="0" quotePrefix="0" xfId="0">
      <alignment horizontal="left" vertical="center" wrapText="1"/>
    </xf>
    <xf numFmtId="0" fontId="43" fillId="0" borderId="0" applyAlignment="1" pivotButton="0" quotePrefix="0" xfId="0">
      <alignment vertical="center" wrapText="1"/>
    </xf>
    <xf numFmtId="0" fontId="44" fillId="0" borderId="0" pivotButton="0" quotePrefix="0" xfId="0"/>
    <xf numFmtId="0" fontId="45" fillId="0" borderId="0" applyAlignment="1" pivotButton="0" quotePrefix="0" xfId="0">
      <alignment vertical="center"/>
    </xf>
    <xf numFmtId="166" fontId="46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top" wrapText="1"/>
    </xf>
    <xf numFmtId="49" fontId="27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2" fillId="0" borderId="0" pivotButton="0" quotePrefix="0" xfId="0"/>
    <xf numFmtId="0" fontId="5" fillId="0" borderId="0" applyAlignment="1" pivotButton="0" quotePrefix="0" xfId="0">
      <alignment horizontal="center" vertical="center"/>
    </xf>
    <xf numFmtId="164" fontId="22" fillId="0" borderId="0" applyAlignment="1" pivotButton="0" quotePrefix="0" xfId="0">
      <alignment horizontal="left" vertical="center"/>
    </xf>
    <xf numFmtId="166" fontId="43" fillId="0" borderId="0" applyAlignment="1" pivotButton="0" quotePrefix="0" xfId="0">
      <alignment horizontal="left" vertical="center" wrapText="1"/>
    </xf>
    <xf numFmtId="165" fontId="2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6" fillId="0" borderId="0" applyAlignment="1" pivotButton="0" quotePrefix="0" xfId="0">
      <alignment horizontal="center" vertical="center"/>
    </xf>
    <xf numFmtId="165" fontId="49" fillId="0" borderId="3" applyAlignment="1" pivotButton="0" quotePrefix="0" xfId="0">
      <alignment horizontal="center" vertical="center" wrapText="1"/>
    </xf>
    <xf numFmtId="0" fontId="49" fillId="0" borderId="3" applyAlignment="1" pivotButton="0" quotePrefix="0" xfId="0">
      <alignment horizontal="center" vertical="center" wrapText="1"/>
    </xf>
    <xf numFmtId="165" fontId="23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49" fontId="50" fillId="0" borderId="3" applyAlignment="1" pivotButton="0" quotePrefix="0" xfId="0">
      <alignment horizontal="center" vertical="center" wrapText="1"/>
    </xf>
    <xf numFmtId="0" fontId="50" fillId="0" borderId="3" applyAlignment="1" pivotButton="0" quotePrefix="0" xfId="0">
      <alignment horizontal="center" vertical="center" wrapText="1"/>
    </xf>
    <xf numFmtId="167" fontId="50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9" fillId="0" borderId="3" applyAlignment="1" pivotButton="0" quotePrefix="0" xfId="0">
      <alignment horizontal="center" vertical="center"/>
    </xf>
    <xf numFmtId="0" fontId="0" fillId="0" borderId="12" pivotButton="0" quotePrefix="0" xfId="0"/>
    <xf numFmtId="167" fontId="49" fillId="0" borderId="3" applyAlignment="1" pivotButton="0" quotePrefix="0" xfId="0">
      <alignment horizontal="center"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6" fontId="46" fillId="0" borderId="0" applyAlignment="1" pivotButton="0" quotePrefix="0" xfId="0">
      <alignment horizontal="left" vertical="center"/>
    </xf>
    <xf numFmtId="0" fontId="47" fillId="0" borderId="3" applyAlignment="1" pivotButton="0" quotePrefix="0" xfId="0">
      <alignment horizontal="center" vertical="center" wrapText="1"/>
    </xf>
    <xf numFmtId="0" fontId="48" fillId="0" borderId="4" applyAlignment="1" pivotButton="0" quotePrefix="0" xfId="0">
      <alignment horizontal="center" vertical="center" wrapText="1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 wrapText="1"/>
    </xf>
    <xf numFmtId="167" fontId="48" fillId="0" borderId="3" applyAlignment="1" pivotButton="0" quotePrefix="0" xfId="0">
      <alignment horizontal="center" vertical="center" wrapText="1"/>
    </xf>
    <xf numFmtId="0" fontId="48" fillId="0" borderId="5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/>
    </xf>
    <xf numFmtId="167" fontId="47" fillId="0" borderId="3" applyAlignment="1" pivotButton="0" quotePrefix="0" xfId="0">
      <alignment horizontal="center" vertical="center"/>
    </xf>
    <xf numFmtId="0" fontId="48" fillId="0" borderId="4" applyAlignment="1" pivotButton="0" quotePrefix="0" xfId="0">
      <alignment horizontal="left" vertical="top" wrapText="1"/>
    </xf>
    <xf numFmtId="3" fontId="48" fillId="0" borderId="3" applyAlignment="1" pivotButton="0" quotePrefix="0" xfId="0">
      <alignment horizontal="center" vertical="center" wrapText="1"/>
    </xf>
    <xf numFmtId="4" fontId="48" fillId="0" borderId="3" applyAlignment="1" pivotButton="0" quotePrefix="0" xfId="0">
      <alignment horizontal="center" vertical="center" wrapText="1"/>
    </xf>
    <xf numFmtId="2" fontId="48" fillId="0" borderId="3" applyAlignment="1" pivotButton="0" quotePrefix="0" xfId="0">
      <alignment horizontal="center" vertical="center" wrapText="1"/>
    </xf>
    <xf numFmtId="0" fontId="48" fillId="0" borderId="5" applyAlignment="1" pivotButton="0" quotePrefix="0" xfId="0">
      <alignment horizontal="left" vertical="top" wrapText="1"/>
    </xf>
    <xf numFmtId="3" fontId="47" fillId="0" borderId="3" applyAlignment="1" pivotButton="0" quotePrefix="0" xfId="0">
      <alignment horizontal="center" vertical="center"/>
    </xf>
    <xf numFmtId="4" fontId="47" fillId="0" borderId="3" applyAlignment="1" pivotButton="0" quotePrefix="0" xfId="0">
      <alignment horizontal="center" vertical="center"/>
    </xf>
    <xf numFmtId="2" fontId="47" fillId="0" borderId="3" applyAlignment="1" pivotButton="0" quotePrefix="0" xfId="0">
      <alignment horizontal="center" vertical="center"/>
    </xf>
    <xf numFmtId="0" fontId="47" fillId="0" borderId="0" applyAlignment="1" pivotButton="0" quotePrefix="0" xfId="0">
      <alignment horizontal="center" vertical="center"/>
    </xf>
    <xf numFmtId="3" fontId="47" fillId="0" borderId="0" applyAlignment="1" pivotButton="0" quotePrefix="0" xfId="0">
      <alignment horizontal="center" vertical="center"/>
    </xf>
    <xf numFmtId="4" fontId="47" fillId="0" borderId="0" applyAlignment="1" pivotButton="0" quotePrefix="0" xfId="0">
      <alignment horizontal="center" vertical="center"/>
    </xf>
    <xf numFmtId="2" fontId="47" fillId="0" borderId="0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28575</colOff>
      <row>24</row>
      <rowOff>315595</rowOff>
    </from>
    <to>
      <col>8</col>
      <colOff>1549400</colOff>
      <row>28</row>
      <rowOff>130811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807315" y="13735050"/>
          <a:ext cx="3435350" cy="18967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1734820</colOff>
      <row>22</row>
      <rowOff>217170</rowOff>
    </from>
    <to>
      <col>9</col>
      <colOff>53975</colOff>
      <row>25</row>
      <rowOff>323850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4513560" y="12902565"/>
          <a:ext cx="2148205" cy="120713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285750</colOff>
      <row>28</row>
      <rowOff>400050</rowOff>
    </from>
    <to>
      <col>12</col>
      <colOff>233680</colOff>
      <row>30</row>
      <rowOff>188595</rowOff>
    </to>
    <pic>
      <nvPicPr>
        <cNvPr id="2" name="图片 2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87400" y="13683615"/>
          <a:ext cx="2148205" cy="120777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10</col>
      <colOff>142875</colOff>
      <row>27</row>
      <rowOff>123825</rowOff>
    </from>
    <to>
      <col>14</col>
      <colOff>425450</colOff>
      <row>30</row>
      <rowOff>296545</rowOff>
    </to>
    <pic>
      <nvPicPr>
        <cNvPr id="3" name="图片 1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344525" y="13102590"/>
          <a:ext cx="3435350" cy="189674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649344</colOff>
      <row>23</row>
      <rowOff>268643</rowOff>
    </from>
    <to>
      <col>13</col>
      <colOff>739065</colOff>
      <row>27</row>
      <rowOff>737198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057755" y="15633700"/>
          <a:ext cx="3432810" cy="19043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403935</colOff>
      <row>27</row>
      <rowOff>546175</rowOff>
    </from>
    <to>
      <col>13</col>
      <colOff>871743</colOff>
      <row>29</row>
      <rowOff>327996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6479520" y="17347565"/>
          <a:ext cx="2143760" cy="1200785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PZ031127\Desktop\automate%20invoice\result\MOTO\CT&amp;INV&amp;PL%20MOTO%20NORMAL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ontract"/>
      <sheetName val="Invoice"/>
      <sheetName val="Packing list"/>
    </sheetNames>
    <sheetDataSet>
      <sheetData sheetId="0"/>
      <sheetData sheetId="1"/>
      <sheetData sheetId="2">
        <row r="7">
          <cell r="I7" t="str">
            <v>CLF2025-186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view="pageBreakPreview" topLeftCell="A6" zoomScale="85" zoomScaleNormal="90" workbookViewId="0">
      <selection activeCell="A15" sqref="A15:XFD15"/>
    </sheetView>
  </sheetViews>
  <sheetFormatPr baseColWidth="8" defaultColWidth="28.7109375" defaultRowHeight="15"/>
  <cols>
    <col width="25.42578125" customWidth="1" style="54" min="1" max="1"/>
    <col width="27.7109375" customWidth="1" style="54" min="2" max="2"/>
    <col width="37.140625" customWidth="1" style="54" min="3" max="3"/>
    <col width="27.7109375" customWidth="1" style="54" min="4" max="7"/>
    <col width="28.7109375" customWidth="1" style="54" min="8" max="16383"/>
    <col width="28.7109375" customWidth="1" style="54" min="16384" max="16384"/>
  </cols>
  <sheetData>
    <row r="1" ht="46.15" customFormat="1" customHeight="1" s="96">
      <c r="A1" s="81" t="inlineStr">
        <is>
          <t>SALES CONTRACT</t>
        </is>
      </c>
      <c r="H1" s="54" t="n"/>
      <c r="I1" s="54" t="n"/>
      <c r="J1" s="54" t="n"/>
      <c r="K1" s="54" t="n"/>
      <c r="L1" s="54" t="n"/>
      <c r="M1" s="54" t="n"/>
      <c r="XFD1" s="54" t="n"/>
    </row>
    <row r="2" ht="30" customFormat="1" customHeight="1" s="42">
      <c r="A2" s="55" t="n"/>
      <c r="B2" s="55" t="n"/>
      <c r="C2" s="55" t="n"/>
      <c r="D2" s="55" t="n"/>
      <c r="E2" s="55" t="n"/>
      <c r="F2" s="55" t="n"/>
      <c r="G2" s="55" t="n"/>
    </row>
    <row r="3" ht="27" customFormat="1" customHeight="1" s="43">
      <c r="C3" s="56" t="n"/>
      <c r="D3" s="56" t="n"/>
      <c r="E3" s="56" t="n"/>
      <c r="F3" s="82" t="inlineStr">
        <is>
          <t>DATE:</t>
        </is>
      </c>
      <c r="G3" s="97" t="n">
        <v>45831</v>
      </c>
    </row>
    <row r="4" ht="39" customFormat="1" customHeight="1" s="43">
      <c r="A4" s="56" t="n"/>
      <c r="B4" s="56" t="n"/>
      <c r="C4" s="56" t="n"/>
      <c r="D4" s="56" t="n"/>
      <c r="E4" s="82" t="inlineStr">
        <is>
          <t>CONTRACT NO.:</t>
        </is>
      </c>
      <c r="G4" s="74" t="inlineStr">
        <is>
          <t>MT2-25003E</t>
        </is>
      </c>
    </row>
    <row r="5" ht="31.9" customFormat="1" customHeight="1" s="44">
      <c r="A5" s="86" t="inlineStr">
        <is>
          <t>The Seller:</t>
        </is>
      </c>
      <c r="B5" s="44" t="inlineStr">
        <is>
          <t>CALIFOR UPHOLSTERY MATERIALS CO.,LTD.</t>
        </is>
      </c>
    </row>
    <row r="6" ht="31.9" customFormat="1" customHeight="1" s="44">
      <c r="B6" s="44" t="inlineStr">
        <is>
          <t>XIN BAVET SEZ, Road No. 316A, Trapeang Bon and  Prey Kokir  Villages, Prey Kokir  Commune, Chantrea District,</t>
        </is>
      </c>
    </row>
    <row r="7" ht="31.9" customFormat="1" customHeight="1" s="44">
      <c r="B7" s="44" t="inlineStr">
        <is>
          <t>Svay Rieng Province, Kingdom of Cambodia.</t>
        </is>
      </c>
    </row>
    <row r="8" ht="31.9" customFormat="1" customHeight="1" s="45">
      <c r="A8" s="58" t="inlineStr">
        <is>
          <t>TEL:</t>
        </is>
      </c>
      <c r="B8" s="72" t="inlineStr">
        <is>
          <t>+855  975910636</t>
        </is>
      </c>
      <c r="C8" s="59" t="n"/>
      <c r="D8" s="59" t="n"/>
      <c r="E8" s="59" t="n"/>
      <c r="F8" s="59" t="n"/>
      <c r="G8" s="59" t="n"/>
    </row>
    <row r="9" ht="31.9" customFormat="1" customHeight="1" s="44">
      <c r="A9" s="86" t="inlineStr">
        <is>
          <t xml:space="preserve">The Buyer:  </t>
        </is>
      </c>
      <c r="B9" s="44" t="inlineStr">
        <is>
          <t>MOTO INNOVATION VIETNAM LIMITED COMPANY</t>
        </is>
      </c>
    </row>
    <row r="10" ht="33" customFormat="1" customHeight="1" s="44">
      <c r="A10" s="58" t="n"/>
      <c r="B10" s="83" t="inlineStr">
        <is>
          <t>Factory C-1B-B1-B and C-1B-B2, Lot C-1B-CN, DE4 Street, My Phuoc 3 Industrial Park, Thoi Hoa Ward, Ben Cat City, Binh Duong Province, Vietnam</t>
        </is>
      </c>
    </row>
    <row r="11" ht="30" customFormat="1" customHeight="1" s="44">
      <c r="B11" s="86" t="inlineStr">
        <is>
          <t>Contact Person : ZHENGYANYUN  Tel:  0274 3803833</t>
        </is>
      </c>
      <c r="C11" s="58" t="n"/>
      <c r="D11" s="58" t="n"/>
      <c r="E11" s="58" t="n"/>
      <c r="F11" s="58" t="n"/>
      <c r="G11" s="58" t="n"/>
    </row>
    <row r="12" ht="24" customFormat="1" customHeight="1" s="98">
      <c r="A12" s="99" t="inlineStr">
        <is>
          <t>After discussion, the both parties agree to sell and purchase the commodities on the following terms and conditions:</t>
        </is>
      </c>
      <c r="B12" s="99" t="n"/>
      <c r="E12" s="100" t="n"/>
      <c r="F12" s="100" t="n"/>
      <c r="G12" s="100" t="n"/>
      <c r="H12" s="100" t="n"/>
      <c r="K12" s="100" t="n"/>
      <c r="L12" s="100" t="n"/>
      <c r="M12" s="101" t="n"/>
      <c r="N12" s="101" t="n"/>
    </row>
    <row r="13" ht="26.1" customFormat="1" customHeight="1" s="98">
      <c r="A13" s="102" t="inlineStr">
        <is>
          <t>1.NAME OF COMMODITY AND SPECIFICATION:</t>
        </is>
      </c>
      <c r="B13" s="102" t="n"/>
      <c r="E13" s="100" t="n"/>
      <c r="F13" s="100" t="n"/>
      <c r="G13" s="100" t="n"/>
      <c r="H13" s="100" t="n"/>
      <c r="I13" s="100" t="n"/>
      <c r="J13" s="100" t="n"/>
      <c r="K13" s="100" t="n"/>
      <c r="L13" s="100" t="n"/>
      <c r="M13" s="101" t="n"/>
      <c r="N13" s="101" t="n"/>
    </row>
    <row r="14" ht="24.95" customFormat="1" customHeight="1" s="98">
      <c r="A14" s="99" t="inlineStr">
        <is>
          <t>The seller guaranteed the correct color delivery, Commodity, Dimension and quantity as follow:</t>
        </is>
      </c>
      <c r="B14" s="99" t="n"/>
      <c r="E14" s="100" t="n"/>
      <c r="F14" s="100" t="n"/>
      <c r="G14" s="100" t="n"/>
      <c r="H14" s="100" t="n"/>
      <c r="I14" s="100" t="n"/>
      <c r="J14" s="100" t="n"/>
      <c r="K14" s="100" t="n"/>
      <c r="L14" s="100" t="n"/>
      <c r="M14" s="101" t="n"/>
      <c r="N14" s="101" t="n"/>
    </row>
    <row r="15" ht="36" customFormat="1" customHeight="1" s="103">
      <c r="A15" s="104" t="inlineStr">
        <is>
          <t>No.</t>
        </is>
      </c>
      <c r="B15" s="104" t="inlineStr">
        <is>
          <t>P.O. Nº</t>
        </is>
      </c>
      <c r="C15" s="105" t="inlineStr">
        <is>
          <t>Name of
Cormodity</t>
        </is>
      </c>
      <c r="D15" s="105" t="inlineStr">
        <is>
          <t>Description</t>
        </is>
      </c>
      <c r="E15" s="104" t="inlineStr">
        <is>
          <t>Quantity
(SF)</t>
        </is>
      </c>
      <c r="F15" s="104" t="inlineStr">
        <is>
          <t>Unit Price
(USD)</t>
        </is>
      </c>
      <c r="G15" s="104" t="inlineStr">
        <is>
          <t>Total value
(USD)</t>
        </is>
      </c>
      <c r="H15" s="106" t="n"/>
      <c r="I15" s="106" t="n"/>
      <c r="J15" s="106" t="n"/>
      <c r="K15" s="106" t="n"/>
      <c r="L15" s="106" t="n"/>
      <c r="M15" s="107" t="n"/>
      <c r="N15" s="107" t="n"/>
    </row>
    <row r="16" ht="30" customFormat="1" customHeight="1" s="48">
      <c r="A16" s="108" t="n">
        <v>1</v>
      </c>
      <c r="B16" s="108" t="inlineStr">
        <is>
          <t>YNGY25022</t>
        </is>
      </c>
      <c r="C16" s="108" t="inlineStr">
        <is>
          <t>M1243</t>
        </is>
      </c>
      <c r="D16" s="109" t="inlineStr">
        <is>
          <t>LEATHER</t>
        </is>
      </c>
      <c r="E16" s="110" t="n">
        <v>10045.4</v>
      </c>
      <c r="F16" s="110">
        <f>G16/E16</f>
        <v/>
      </c>
      <c r="G16" s="110" t="n">
        <v>11451.756</v>
      </c>
    </row>
    <row r="17" ht="30" customFormat="1" customHeight="1" s="48">
      <c r="A17" s="108" t="n">
        <v>2</v>
      </c>
      <c r="B17" s="108" t="inlineStr">
        <is>
          <t>YNGY25028</t>
        </is>
      </c>
      <c r="C17" s="108" t="inlineStr">
        <is>
          <t>M1243</t>
        </is>
      </c>
      <c r="D17" s="111" t="n"/>
      <c r="E17" s="110" t="n">
        <v>40549.3</v>
      </c>
      <c r="F17" s="110">
        <f>G17/E17</f>
        <v/>
      </c>
      <c r="G17" s="110" t="n">
        <v>46116.952</v>
      </c>
    </row>
    <row r="18" ht="30" customFormat="1" customHeight="1" s="48">
      <c r="A18" s="108" t="n">
        <v>3</v>
      </c>
      <c r="B18" s="108" t="inlineStr">
        <is>
          <t>GYOJY_M25371</t>
        </is>
      </c>
      <c r="C18" s="108" t="inlineStr">
        <is>
          <t>Nick Dove</t>
        </is>
      </c>
      <c r="D18" s="111" t="n"/>
      <c r="E18" s="110" t="n">
        <v>136491.8</v>
      </c>
      <c r="F18" s="110">
        <f>G18/E18</f>
        <v/>
      </c>
      <c r="G18" s="110" t="n">
        <v>156939.419</v>
      </c>
    </row>
    <row r="19" ht="30" customFormat="1" customHeight="1" s="48">
      <c r="A19" s="108" t="n">
        <v>4</v>
      </c>
      <c r="B19" s="108" t="inlineStr">
        <is>
          <t>GYOJY_M25374</t>
        </is>
      </c>
      <c r="C19" s="108" t="inlineStr">
        <is>
          <t>Nick Dove</t>
        </is>
      </c>
      <c r="D19" s="112" t="n"/>
      <c r="E19" s="110" t="n">
        <v>38841.3</v>
      </c>
      <c r="F19" s="110">
        <f>G19/E19</f>
        <v/>
      </c>
      <c r="G19" s="110" t="n">
        <v>44572.89599999999</v>
      </c>
    </row>
    <row r="20" ht="36" customFormat="1" customHeight="1" s="48">
      <c r="A20" s="113" t="inlineStr">
        <is>
          <t>TOTAL:</t>
        </is>
      </c>
      <c r="B20" s="114" t="n"/>
      <c r="C20" s="113" t="n"/>
      <c r="D20" s="113" t="n"/>
      <c r="E20" s="115">
        <f>SUM(E16:E19)</f>
        <v/>
      </c>
      <c r="F20" s="113" t="n"/>
      <c r="G20" s="115">
        <f>SUM(G16:G19)</f>
        <v/>
      </c>
    </row>
    <row r="21" ht="44.1" customFormat="1" customHeight="1" s="48">
      <c r="A21" s="65" t="inlineStr">
        <is>
          <t>DAP:</t>
        </is>
      </c>
      <c r="B21" s="66" t="inlineStr">
        <is>
          <t>BINH DUONG</t>
        </is>
      </c>
      <c r="D21" s="66" t="n"/>
      <c r="E21" s="67" t="n"/>
      <c r="F21" s="67" t="n"/>
      <c r="G21" s="67" t="n"/>
    </row>
    <row r="22" ht="28.9" customFormat="1" customHeight="1" s="48">
      <c r="A22" s="67" t="inlineStr">
        <is>
          <t>Term of Payment: 100% TT after shipment</t>
        </is>
      </c>
      <c r="B22" s="67" t="n"/>
      <c r="C22" s="67" t="n"/>
      <c r="D22" s="67" t="n"/>
      <c r="E22" s="67" t="n"/>
      <c r="F22" s="67" t="n"/>
      <c r="G22" s="67" t="n"/>
    </row>
    <row r="23" ht="28.9" customFormat="1" customHeight="1" s="48">
      <c r="A23" s="67" t="inlineStr">
        <is>
          <t>Transaction method: DAP(USD)</t>
        </is>
      </c>
      <c r="B23" s="67" t="n"/>
      <c r="C23" s="67" t="n"/>
      <c r="D23" s="67" t="n"/>
      <c r="E23" s="67" t="n"/>
      <c r="F23" s="67" t="n"/>
      <c r="G23" s="67" t="n"/>
    </row>
    <row r="24" ht="28.9" customFormat="1" customHeight="1" s="48">
      <c r="A24" s="67" t="inlineStr">
        <is>
          <t xml:space="preserve">Beneficiary bank information: </t>
        </is>
      </c>
      <c r="B24" s="67" t="n"/>
      <c r="C24" s="67" t="n"/>
      <c r="D24" s="67" t="n"/>
      <c r="E24" s="67" t="inlineStr">
        <is>
          <t>CALIFOR UPHOLSTERY MATERIALS CO.,LTD.</t>
        </is>
      </c>
      <c r="F24" s="67" t="n"/>
      <c r="G24" s="67" t="n"/>
    </row>
    <row r="25" ht="62.1" customFormat="1" customHeight="1" s="43">
      <c r="A25" s="67" t="inlineStr">
        <is>
          <t xml:space="preserve">Beneficiary Bank' s Name: </t>
        </is>
      </c>
      <c r="B25" s="67" t="n"/>
      <c r="C25" s="67" t="n"/>
      <c r="D25" s="67" t="n"/>
      <c r="E25" s="78" t="inlineStr">
        <is>
          <t>BANK OF CHINA(HONG KONG)LIMITED PHNOM PENH BRANCH /BANK OF CHINA PHNOM PENH BRANCH</t>
        </is>
      </c>
    </row>
    <row r="26" ht="44.1" customFormat="1" customHeight="1" s="43">
      <c r="A26" s="67" t="inlineStr">
        <is>
          <t xml:space="preserve">Bank Address:  </t>
        </is>
      </c>
      <c r="B26" s="67" t="n"/>
      <c r="C26" s="67" t="n"/>
      <c r="D26" s="67" t="n"/>
      <c r="E26" s="78" t="inlineStr">
        <is>
          <t>1st AND 2nd FLOOR,CANADIA TOWER,No.315 ANDDUONG ST.,PHNOM PEMH,CAMBODIA.</t>
        </is>
      </c>
    </row>
    <row r="27" ht="28.9" customFormat="1" customHeight="1" s="116">
      <c r="A27" s="67" t="inlineStr">
        <is>
          <t>Bank account :</t>
        </is>
      </c>
      <c r="B27" s="67" t="n"/>
      <c r="C27" s="67" t="n"/>
      <c r="D27" s="67" t="n"/>
      <c r="E27" s="79" t="inlineStr">
        <is>
          <t>100001100764430</t>
        </is>
      </c>
    </row>
    <row r="28" ht="39" customFormat="1" customHeight="1" s="116">
      <c r="A28" s="67" t="inlineStr">
        <is>
          <t>SWIFT CODE  ：</t>
        </is>
      </c>
      <c r="B28" s="67" t="n"/>
      <c r="C28" s="67" t="n"/>
      <c r="D28" s="67" t="n"/>
      <c r="E28" s="67" t="inlineStr">
        <is>
          <t>BKCHKHPPXXX</t>
        </is>
      </c>
      <c r="F28" s="67" t="n"/>
      <c r="G28" s="67" t="n"/>
    </row>
    <row r="29" ht="39" customFormat="1" customHeight="1" s="116">
      <c r="A29" s="67" t="n"/>
      <c r="B29" s="67" t="n"/>
      <c r="C29" s="67" t="n"/>
      <c r="D29" s="67" t="n"/>
      <c r="E29" s="67" t="n"/>
      <c r="F29" s="67" t="n"/>
      <c r="G29" s="67" t="n"/>
      <c r="H29" s="67" t="n"/>
    </row>
    <row r="30" ht="39" customFormat="1" customHeight="1" s="116">
      <c r="B30" s="68" t="inlineStr">
        <is>
          <t>The Buyer:</t>
        </is>
      </c>
      <c r="F30" s="68" t="inlineStr">
        <is>
          <t>The Seller:</t>
        </is>
      </c>
    </row>
    <row r="31" ht="57" customFormat="1" customHeight="1" s="116">
      <c r="A31" s="80" t="inlineStr">
        <is>
          <t>MOTO INNOVATION VIETNAM LIMITED COMPANY</t>
        </is>
      </c>
      <c r="D31" s="80" t="n"/>
      <c r="E31" s="80" t="inlineStr">
        <is>
          <t>CALIFOR UPHOLSTERY MATERIALS CO.,LTD.</t>
        </is>
      </c>
    </row>
    <row r="32" ht="39" customFormat="1" customHeight="1" s="117">
      <c r="A32" s="54" t="n"/>
      <c r="B32" s="54" t="n"/>
      <c r="C32" s="54" t="n"/>
      <c r="D32" s="54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  <c r="XFD32" s="54" t="n"/>
    </row>
    <row r="33" ht="39" customFormat="1" customHeight="1" s="117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XFD33" s="54" t="n"/>
    </row>
    <row r="34" ht="39" customFormat="1" customHeight="1" s="117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XFD34" s="54" t="n"/>
    </row>
    <row r="35" ht="39" customFormat="1" customHeight="1" s="117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XFD35" s="54" t="n"/>
    </row>
    <row r="36" ht="39" customFormat="1" customHeight="1" s="117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XFD36" s="54" t="n"/>
    </row>
    <row r="37" ht="39" customFormat="1" customHeight="1" s="117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XFD37" s="54" t="n"/>
    </row>
    <row r="38" ht="39" customFormat="1" customHeight="1" s="117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XFD38" s="54" t="n"/>
    </row>
    <row r="39" ht="39" customFormat="1" customHeight="1" s="117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XFD39" s="54" t="n"/>
    </row>
    <row r="40" ht="39" customFormat="1" customHeight="1" s="117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XFD40" s="54" t="n"/>
    </row>
    <row r="41" ht="39" customFormat="1" customHeight="1" s="117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XFD41" s="54" t="n"/>
    </row>
    <row r="42" ht="39" customFormat="1" customHeight="1" s="117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XFD42" s="54" t="n"/>
    </row>
    <row r="43" ht="39" customFormat="1" customHeight="1" s="117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XFD43" s="54" t="n"/>
    </row>
    <row r="44" ht="39" customFormat="1" customHeight="1" s="117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XFD44" s="54" t="n"/>
    </row>
    <row r="45" ht="39" customFormat="1" customHeight="1" s="117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XFD45" s="54" t="n"/>
    </row>
    <row r="46" ht="39" customFormat="1" customHeight="1" s="117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XFD46" s="54" t="n"/>
    </row>
    <row r="47" ht="39" customFormat="1" customHeight="1" s="117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XFD47" s="54" t="n"/>
    </row>
    <row r="48" ht="39" customFormat="1" customHeight="1" s="117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XFD48" s="54" t="n"/>
    </row>
    <row r="49" ht="39" customFormat="1" customHeight="1" s="117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XFD49" s="54" t="n"/>
    </row>
    <row r="50" ht="39" customFormat="1" customHeight="1" s="117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XFD50" s="54" t="n"/>
    </row>
    <row r="51" ht="39" customFormat="1" customHeight="1" s="117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XFD51" s="54" t="n"/>
    </row>
    <row r="52" ht="39" customFormat="1" customHeight="1" s="118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XFD52" s="54" t="n"/>
    </row>
    <row r="53" ht="39" customFormat="1" customHeight="1" s="117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XFD53" s="54" t="n"/>
    </row>
    <row r="54" ht="39" customFormat="1" customHeight="1" s="117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XFD54" s="54" t="n"/>
    </row>
    <row r="55" ht="39" customFormat="1" customHeight="1" s="117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XFD55" s="54" t="n"/>
    </row>
    <row r="56" ht="39" customFormat="1" customHeight="1" s="117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XFD56" s="54" t="n"/>
    </row>
    <row r="57" ht="39" customFormat="1" customHeight="1" s="117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XFD57" s="54" t="n"/>
    </row>
    <row r="58" ht="39" customFormat="1" customHeight="1" s="117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XFD58" s="54" t="n"/>
    </row>
    <row r="59" ht="39" customFormat="1" customHeight="1" s="117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XFD59" s="54" t="n"/>
    </row>
    <row r="60" ht="39" customFormat="1" customHeight="1" s="117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XFD60" s="54" t="n"/>
    </row>
    <row r="61" ht="39" customFormat="1" customHeight="1" s="117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XFD61" s="54" t="n"/>
    </row>
    <row r="62" ht="39" customFormat="1" customHeight="1" s="117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XFD62" s="54" t="n"/>
    </row>
    <row r="63" customFormat="1" s="119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XFD63" s="54" t="n"/>
    </row>
    <row r="64" customFormat="1" s="119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XFD64" s="54" t="n"/>
    </row>
    <row r="65" customFormat="1" s="119">
      <c r="A65" s="54" t="n"/>
      <c r="B65" s="54" t="n"/>
      <c r="C65" s="54" t="n"/>
      <c r="D65" s="54" t="n"/>
      <c r="E65" s="54" t="n"/>
      <c r="F65" s="54" t="n"/>
      <c r="G65" s="54" t="n"/>
      <c r="J65" s="54" t="n"/>
      <c r="K65" s="54" t="n"/>
      <c r="L65" s="54" t="n"/>
      <c r="XFD65" s="54" t="n"/>
    </row>
    <row r="66" customFormat="1" s="119">
      <c r="A66" s="54" t="n"/>
      <c r="B66" s="54" t="n"/>
      <c r="C66" s="54" t="n"/>
      <c r="D66" s="54" t="n"/>
      <c r="E66" s="54" t="n"/>
      <c r="F66" s="54" t="n"/>
      <c r="G66" s="54" t="n"/>
      <c r="J66" s="54" t="n"/>
      <c r="K66" s="54" t="n"/>
      <c r="L66" s="54" t="n"/>
      <c r="XFD66" s="54" t="n"/>
    </row>
    <row r="67" ht="39" customFormat="1" customHeight="1" s="117">
      <c r="A67" s="54" t="n"/>
      <c r="B67" s="54" t="n"/>
      <c r="C67" s="54" t="n"/>
      <c r="D67" s="54" t="n"/>
      <c r="E67" s="54" t="n"/>
      <c r="F67" s="54" t="n"/>
      <c r="G67" s="54" t="n"/>
      <c r="J67" s="54" t="n"/>
      <c r="K67" s="54" t="n"/>
      <c r="L67" s="54" t="n"/>
      <c r="XFD67" s="54" t="n"/>
    </row>
    <row r="68" ht="39" customFormat="1" customHeight="1" s="117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XFD68" s="54" t="n"/>
    </row>
    <row r="69" ht="39" customFormat="1" customHeight="1" s="117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XFD69" s="54" t="n"/>
    </row>
    <row r="70" customFormat="1" s="119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XFD70" s="54" t="n"/>
    </row>
    <row r="71" customFormat="1" s="119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XFD71" s="54" t="n"/>
    </row>
    <row r="72" customFormat="1" s="119">
      <c r="A72" s="54" t="n"/>
      <c r="B72" s="54" t="n"/>
      <c r="C72" s="54" t="n"/>
      <c r="D72" s="54" t="n"/>
      <c r="E72" s="54" t="n"/>
      <c r="F72" s="54" t="n"/>
      <c r="G72" s="54" t="n"/>
      <c r="J72" s="54" t="n"/>
      <c r="K72" s="54" t="n"/>
      <c r="L72" s="54" t="n"/>
      <c r="XFD72" s="54" t="n"/>
    </row>
    <row r="73" customFormat="1" s="119">
      <c r="A73" s="54" t="n"/>
      <c r="B73" s="54" t="n"/>
      <c r="C73" s="54" t="n"/>
      <c r="D73" s="54" t="n"/>
      <c r="E73" s="54" t="n"/>
      <c r="F73" s="54" t="n"/>
      <c r="G73" s="54" t="n"/>
      <c r="J73" s="54" t="n"/>
      <c r="K73" s="54" t="n"/>
      <c r="L73" s="54" t="n"/>
      <c r="XFD73" s="54" t="n"/>
    </row>
    <row r="74" customFormat="1" s="119">
      <c r="A74" s="54" t="n"/>
      <c r="B74" s="54" t="n"/>
      <c r="C74" s="54" t="n"/>
      <c r="D74" s="54" t="n"/>
      <c r="E74" s="54" t="n"/>
      <c r="F74" s="54" t="n"/>
      <c r="G74" s="54" t="n"/>
      <c r="J74" s="54" t="n"/>
      <c r="K74" s="54" t="n"/>
      <c r="L74" s="54" t="n"/>
      <c r="XFD74" s="54" t="n"/>
    </row>
    <row r="75" ht="31.5" customFormat="1" customHeight="1" s="120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XFD75" s="54" t="n"/>
    </row>
    <row r="76" customFormat="1" s="119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XFD76" s="54" t="n"/>
    </row>
    <row r="77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XFD77" s="54" t="n"/>
    </row>
    <row r="78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XFD78" s="54" t="n"/>
    </row>
    <row r="79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XFD79" s="54" t="n"/>
    </row>
    <row r="80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XFD80" s="54" t="n"/>
    </row>
    <row r="81" customFormat="1" s="54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XFD81" s="54" t="n"/>
    </row>
    <row r="82" customFormat="1" s="54"/>
    <row r="83" customFormat="1" s="54"/>
    <row r="84" customFormat="1" s="54"/>
    <row r="85" customFormat="1" s="54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E4:F4"/>
    <mergeCell ref="A20:B20"/>
    <mergeCell ref="B10:G10"/>
    <mergeCell ref="A1:G1"/>
    <mergeCell ref="E22:G22"/>
    <mergeCell ref="E27:G27"/>
    <mergeCell ref="A31:C31"/>
    <mergeCell ref="E31:G31"/>
    <mergeCell ref="E26:G26"/>
    <mergeCell ref="D16:D19"/>
    <mergeCell ref="E21:G21"/>
    <mergeCell ref="A26:C26"/>
    <mergeCell ref="E25:G25"/>
  </mergeCells>
  <pageMargins left="1.0625" right="0.75" top="1" bottom="1" header="0.5" footer="0.5"/>
  <pageSetup orientation="portrait" paperSize="9" scale="3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17" zoomScaleNormal="100" workbookViewId="0">
      <selection activeCell="A24" sqref="A24:C24"/>
    </sheetView>
  </sheetViews>
  <sheetFormatPr baseColWidth="8" defaultColWidth="7.140625" defaultRowHeight="15"/>
  <cols>
    <col width="28.28515625" customWidth="1" style="94" min="1" max="1"/>
    <col width="27.28515625" customWidth="1" style="94" min="2" max="2"/>
    <col width="30.5703125" customWidth="1" style="94" min="3" max="3"/>
    <col width="22.140625" customWidth="1" style="94" min="4" max="4"/>
    <col width="18.28515625" customWidth="1" style="94" min="5" max="5"/>
    <col width="18.7109375" customWidth="1" style="94" min="6" max="6"/>
    <col width="21.5703125" customWidth="1" style="4" min="7" max="7"/>
    <col width="5" customWidth="1" style="94" min="8" max="8"/>
    <col width="15.5703125" customWidth="1" style="94" min="9" max="9"/>
    <col width="15.85546875" customWidth="1" style="94" min="10" max="11"/>
    <col width="17.140625" customWidth="1" style="94" min="12" max="12"/>
    <col width="7.140625" customWidth="1" style="94" min="13" max="16384"/>
  </cols>
  <sheetData>
    <row r="1" ht="38.25" customHeight="1" s="121">
      <c r="A1" s="90" t="inlineStr">
        <is>
          <t>CALIFOR UPHOLSTERY MATERIALS CO., LTD.</t>
        </is>
      </c>
    </row>
    <row r="2" ht="24" customHeight="1" s="121">
      <c r="A2" s="91" t="inlineStr">
        <is>
          <t xml:space="preserve"> XIN BAVET SEZ, Road No. 316A, Trapeang Bon and  Prey Kokir  Villages, Prey Kokir  Commune, Chantrea District, </t>
        </is>
      </c>
    </row>
    <row r="3" ht="17.25" customHeight="1" s="121">
      <c r="A3" s="92" t="inlineStr">
        <is>
          <t>Svay Rieng Province, Kingdom of Cambodia.</t>
        </is>
      </c>
    </row>
    <row r="4" ht="17.25" customHeight="1" s="121">
      <c r="A4" s="92" t="inlineStr">
        <is>
          <t>VAT:L001-901903209</t>
        </is>
      </c>
    </row>
    <row r="5" ht="25.5" customHeight="1" s="121">
      <c r="A5" s="93" t="inlineStr">
        <is>
          <t>Tel: +855   975910636</t>
        </is>
      </c>
      <c r="B5" s="122" t="n"/>
      <c r="C5" s="122" t="n"/>
      <c r="D5" s="122" t="n"/>
      <c r="E5" s="122" t="n"/>
      <c r="F5" s="122" t="n"/>
      <c r="G5" s="122" t="n"/>
    </row>
    <row r="6" ht="69" customHeight="1" s="121">
      <c r="A6" s="85" t="inlineStr">
        <is>
          <t>INVOICE</t>
        </is>
      </c>
      <c r="B6" s="123" t="n"/>
      <c r="C6" s="123" t="n"/>
      <c r="D6" s="123" t="n"/>
      <c r="E6" s="123" t="n"/>
      <c r="F6" s="123" t="n"/>
      <c r="G6" s="123" t="n"/>
    </row>
    <row r="7" ht="14.25" customHeight="1" s="121">
      <c r="A7" s="6" t="n"/>
      <c r="B7" s="6" t="n"/>
      <c r="C7" s="6" t="n"/>
      <c r="D7" s="6" t="n"/>
      <c r="E7" s="6" t="n"/>
      <c r="F7" s="28" t="inlineStr">
        <is>
          <t>Ref No.:</t>
        </is>
      </c>
      <c r="G7" s="75">
        <f>'[1]Packing list'!I7</f>
        <v/>
      </c>
    </row>
    <row r="8" ht="30" customHeight="1" s="121">
      <c r="A8" s="36" t="inlineStr">
        <is>
          <t>EXPORTER:</t>
        </is>
      </c>
      <c r="B8" s="9" t="inlineStr">
        <is>
          <t>CALIFOR UPHOLSTERY MATERIALS CO., LTD.</t>
        </is>
      </c>
      <c r="C8" s="37" t="n"/>
      <c r="D8" s="37" t="n"/>
      <c r="E8" s="9" t="n"/>
      <c r="F8" s="29" t="inlineStr">
        <is>
          <t>INVOICE NO :</t>
        </is>
      </c>
      <c r="G8" s="76" t="inlineStr">
        <is>
          <t>MT2-25003E</t>
        </is>
      </c>
    </row>
    <row r="9" ht="21" customHeight="1" s="121">
      <c r="A9" s="31" t="n"/>
      <c r="B9" s="31" t="inlineStr">
        <is>
          <t>XIN BAVET SEZ, Road No. 316A, Trapeang Bon and Prey Kokir Villages,</t>
        </is>
      </c>
      <c r="C9" s="37" t="n"/>
      <c r="D9" s="37" t="n"/>
      <c r="E9" s="31" t="n"/>
      <c r="F9" s="29" t="inlineStr">
        <is>
          <t>Date:</t>
        </is>
      </c>
      <c r="G9" s="124" t="n">
        <v>45831</v>
      </c>
    </row>
    <row r="10" ht="22.5" customHeight="1" s="121">
      <c r="A10" s="31" t="n"/>
      <c r="B10" s="31" t="inlineStr">
        <is>
          <t>Prey Kokir Commune, Chantrea District,Svay Rieng Province, Kingdom of Cambodia</t>
        </is>
      </c>
      <c r="C10" s="37" t="n"/>
      <c r="D10" s="37" t="n"/>
      <c r="E10" s="31" t="n"/>
      <c r="F10" s="30" t="inlineStr">
        <is>
          <t>DAP:</t>
        </is>
      </c>
      <c r="G10" s="15" t="inlineStr">
        <is>
          <t>BINH DUONG</t>
        </is>
      </c>
    </row>
    <row r="11" ht="20.25" customHeight="1" s="121">
      <c r="A11" s="31" t="n"/>
      <c r="B11" s="31" t="inlineStr">
        <is>
          <t>Tel: +855   975910636</t>
        </is>
      </c>
      <c r="C11" s="37" t="n"/>
      <c r="D11" s="37" t="n"/>
      <c r="E11" s="31" t="n"/>
      <c r="F11" s="6" t="n"/>
      <c r="G11" s="91" t="n"/>
    </row>
    <row r="12" ht="15.75" customHeight="1" s="121">
      <c r="A12" s="6" t="n"/>
      <c r="B12" s="6" t="n"/>
      <c r="C12" s="6" t="n"/>
      <c r="D12" s="6" t="n"/>
      <c r="E12" s="6" t="n"/>
      <c r="F12" s="6" t="n"/>
      <c r="G12" s="91" t="n"/>
    </row>
    <row r="13" ht="25.5" customHeight="1" s="121">
      <c r="B13" s="38" t="n"/>
      <c r="E13" s="39" t="n"/>
      <c r="F13" s="39" t="n"/>
      <c r="G13" s="32" t="n"/>
    </row>
    <row r="14" ht="25.5" customHeight="1" s="121">
      <c r="A14" s="11" t="inlineStr">
        <is>
          <t>CONSIGNEE :</t>
        </is>
      </c>
      <c r="B14" s="8" t="inlineStr">
        <is>
          <t>MOTO INNOVATION VIETNAM LIMITED COMPANY</t>
        </is>
      </c>
      <c r="C14" s="12" t="n"/>
      <c r="D14" s="12" t="n"/>
      <c r="E14" s="12" t="n"/>
      <c r="F14" s="12" t="n"/>
    </row>
    <row r="15" ht="25.5" customHeight="1" s="121">
      <c r="A15" s="10" t="n"/>
      <c r="B15" s="86" t="inlineStr">
        <is>
          <t>Factory C-1B-B1-B and C-1B-B2, Lot C-1B-CN, DE4 Street,</t>
        </is>
      </c>
      <c r="F15" s="14" t="n"/>
    </row>
    <row r="16" ht="25.5" customHeight="1" s="121">
      <c r="A16" s="10" t="n"/>
      <c r="B16" s="15" t="inlineStr">
        <is>
          <t xml:space="preserve"> My Phuoc 3 Industrial Park, Thoi Hoa Ward, Ben Cat City, Binh Duong Province, Vietnam</t>
        </is>
      </c>
      <c r="C16" s="12" t="n"/>
      <c r="D16" s="12" t="n"/>
      <c r="E16" s="12" t="n"/>
      <c r="F16" s="12" t="n"/>
    </row>
    <row r="17" ht="24" customHeight="1" s="121">
      <c r="A17" s="16" t="n"/>
      <c r="B17" s="15" t="inlineStr">
        <is>
          <t>TEL: 0274 3803833​​​TAX: 3703265936</t>
        </is>
      </c>
      <c r="C17" s="1" t="n"/>
      <c r="D17" s="1" t="n"/>
      <c r="E17" s="1" t="n"/>
      <c r="F17" s="17" t="n"/>
    </row>
    <row r="18" ht="26.1" customHeight="1" s="121">
      <c r="A18" s="16" t="n"/>
      <c r="B18" s="15" t="inlineStr">
        <is>
          <t>Contact Person: ZHENGYANYUN</t>
        </is>
      </c>
      <c r="C18" s="1" t="n"/>
      <c r="D18" s="1" t="n"/>
      <c r="E18" s="1" t="n"/>
      <c r="F18" s="17" t="n"/>
    </row>
    <row r="19" ht="27.75" customHeight="1" s="121">
      <c r="A19" s="16" t="inlineStr">
        <is>
          <t xml:space="preserve">SHIP: </t>
        </is>
      </c>
      <c r="B19" s="10" t="inlineStr">
        <is>
          <t>BY TRUCK FROM BAVET, SVAY RIENG, CAMBODIA TO BINH DUONG PROVINCE, VIETNAM.</t>
        </is>
      </c>
      <c r="C19" s="1" t="n"/>
      <c r="D19" s="1" t="n"/>
      <c r="E19" s="1" t="n"/>
      <c r="F19" s="17" t="n"/>
    </row>
    <row r="20" ht="27.75" customHeight="1" s="121">
      <c r="A20" s="18" t="n"/>
      <c r="B20" s="18" t="n"/>
    </row>
    <row r="21" ht="35" customHeight="1" s="121">
      <c r="A21" s="125" t="inlineStr">
        <is>
          <t>Mark &amp; Nº</t>
        </is>
      </c>
      <c r="B21" s="125" t="inlineStr">
        <is>
          <t>P.O. Nº</t>
        </is>
      </c>
      <c r="C21" s="125" t="inlineStr">
        <is>
          <t>ITEM Nº</t>
        </is>
      </c>
      <c r="D21" s="125" t="inlineStr">
        <is>
          <t>Description</t>
        </is>
      </c>
      <c r="E21" s="125" t="inlineStr">
        <is>
          <t>Quantity
(SF)</t>
        </is>
      </c>
      <c r="F21" s="125" t="inlineStr">
        <is>
          <t>Unit Price
(USD)</t>
        </is>
      </c>
      <c r="G21" s="125" t="inlineStr">
        <is>
          <t>Amount(USD)</t>
        </is>
      </c>
    </row>
    <row r="22" ht="35" customHeight="1" s="121">
      <c r="A22" s="126" t="inlineStr">
        <is>
          <t>VENDOR#:</t>
        </is>
      </c>
      <c r="B22" s="127" t="inlineStr">
        <is>
          <t>YNGY25022</t>
        </is>
      </c>
      <c r="C22" s="127" t="inlineStr">
        <is>
          <t>M1243</t>
        </is>
      </c>
      <c r="D22" s="128" t="inlineStr">
        <is>
          <t>LEATHER</t>
        </is>
      </c>
      <c r="E22" s="129" t="n">
        <v>10045.4</v>
      </c>
      <c r="F22" s="129">
        <f>G22/E22</f>
        <v/>
      </c>
      <c r="G22" s="129" t="n">
        <v>11451.756</v>
      </c>
    </row>
    <row r="23" ht="35" customHeight="1" s="121">
      <c r="A23" s="130" t="inlineStr">
        <is>
          <t>Des: LEATHER</t>
        </is>
      </c>
      <c r="B23" s="127" t="inlineStr">
        <is>
          <t>YNGY25028</t>
        </is>
      </c>
      <c r="C23" s="127" t="inlineStr">
        <is>
          <t>M1243</t>
        </is>
      </c>
      <c r="D23" s="111" t="n"/>
      <c r="E23" s="129" t="n">
        <v>40549.3</v>
      </c>
      <c r="F23" s="129">
        <f>G23/E23</f>
        <v/>
      </c>
      <c r="G23" s="129" t="n">
        <v>46116.952</v>
      </c>
    </row>
    <row r="24" ht="35" customHeight="1" s="121">
      <c r="A24" s="130" t="inlineStr">
        <is>
          <t>Case Qty:</t>
        </is>
      </c>
      <c r="B24" s="127" t="inlineStr">
        <is>
          <t>GYOJY_M25371</t>
        </is>
      </c>
      <c r="C24" s="127" t="inlineStr">
        <is>
          <t>Nick Dove</t>
        </is>
      </c>
      <c r="D24" s="111" t="n"/>
      <c r="E24" s="129" t="n">
        <v>136491.8</v>
      </c>
      <c r="F24" s="129">
        <f>G24/E24</f>
        <v/>
      </c>
      <c r="G24" s="129" t="n">
        <v>156939.419</v>
      </c>
    </row>
    <row r="25" ht="35" customHeight="1" s="121">
      <c r="A25" s="130" t="inlineStr">
        <is>
          <t>MADE IN CAMBODIA</t>
        </is>
      </c>
      <c r="B25" s="127" t="inlineStr">
        <is>
          <t>GYOJY_M25374</t>
        </is>
      </c>
      <c r="C25" s="127" t="inlineStr">
        <is>
          <t>Nick Dove</t>
        </is>
      </c>
      <c r="D25" s="112" t="n"/>
      <c r="E25" s="129" t="n">
        <v>38841.3</v>
      </c>
      <c r="F25" s="129">
        <f>G25/E25</f>
        <v/>
      </c>
      <c r="G25" s="129" t="n">
        <v>44572.89599999999</v>
      </c>
    </row>
    <row r="26" ht="35" customFormat="1" customHeight="1" s="2">
      <c r="A26" s="128" t="n"/>
      <c r="B26" s="127" t="inlineStr">
        <is>
          <t>HS.CODE: 4107.12.00</t>
        </is>
      </c>
      <c r="C26" s="128" t="n"/>
      <c r="D26" s="128" t="n"/>
      <c r="E26" s="129" t="n"/>
      <c r="F26" s="129" t="n"/>
      <c r="G26" s="129" t="n"/>
    </row>
    <row r="27" ht="35" customHeight="1" s="121">
      <c r="A27" s="131" t="n"/>
      <c r="B27" s="131" t="inlineStr">
        <is>
          <t>TOTAL OF:</t>
        </is>
      </c>
      <c r="C27" s="131" t="inlineStr">
        <is>
          <t>22 PALLETS</t>
        </is>
      </c>
      <c r="D27" s="131" t="n"/>
      <c r="E27" s="132">
        <f>SUM(E22:E25)</f>
        <v/>
      </c>
      <c r="F27" s="131" t="n"/>
      <c r="G27" s="132">
        <f>SUM(G22:G25)</f>
        <v/>
      </c>
    </row>
    <row r="28" ht="42" customHeight="1" s="121">
      <c r="A28" s="87" t="inlineStr">
        <is>
          <t xml:space="preserve">Country of Original Cambodia </t>
        </is>
      </c>
      <c r="D28" s="87" t="n"/>
      <c r="E28" s="6" t="n"/>
      <c r="F28" s="6" t="n"/>
      <c r="G28" s="91" t="n"/>
    </row>
    <row r="29" ht="61.5" customHeight="1" s="121">
      <c r="A29" s="22" t="inlineStr">
        <is>
          <t>Manufacture:</t>
        </is>
      </c>
      <c r="B29" s="8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88" t="n"/>
      <c r="E29" s="88" t="n"/>
      <c r="F29" s="6" t="n"/>
      <c r="G29" s="91" t="n"/>
    </row>
    <row r="30" ht="44.1" customHeight="1" s="121">
      <c r="A30" s="89" t="inlineStr">
        <is>
          <t>BENEFICIARY BANK：BANK OF CHINA(HONG KONG)LIMITED PHNOM PENH BRANCH
                                                  /BANK OF CHINA PHNOM PENH BRANCH</t>
        </is>
      </c>
      <c r="D30" s="89" t="n"/>
      <c r="E30" s="89" t="n"/>
      <c r="F30" s="89" t="n"/>
      <c r="G30" s="91" t="n"/>
    </row>
    <row r="31" ht="24.75" customHeight="1" s="121">
      <c r="A31" s="84" t="inlineStr">
        <is>
          <t>A/C NO:100001100764430</t>
        </is>
      </c>
    </row>
    <row r="32" ht="27" customHeight="1" s="121">
      <c r="A32" s="84" t="inlineStr">
        <is>
          <t>SWIFT CODE  ：BKCHKHPPXXX</t>
        </is>
      </c>
    </row>
    <row r="33" ht="27.75" customHeight="1" s="121">
      <c r="E33" s="31" t="n"/>
      <c r="F33" s="33" t="inlineStr">
        <is>
          <t>CALIFOR UPHOLSTERY MATERIALS CO., LTD.</t>
        </is>
      </c>
      <c r="G33" s="91" t="n"/>
    </row>
    <row r="34" ht="27.75" customHeight="1" s="121">
      <c r="E34" s="6" t="n"/>
      <c r="F34" s="34" t="inlineStr">
        <is>
          <t>Sign &amp; Stamp</t>
        </is>
      </c>
    </row>
    <row r="35" ht="24.75" customHeight="1" s="121">
      <c r="E35" s="6" t="n"/>
      <c r="F35" s="6" t="n"/>
    </row>
    <row r="36" ht="21" customHeight="1" s="121">
      <c r="E36" s="6" t="n"/>
      <c r="F36" s="6" t="n"/>
    </row>
    <row r="37" ht="21" customHeight="1" s="121">
      <c r="E37" s="6" t="n"/>
      <c r="F37" s="40" t="inlineStr">
        <is>
          <t>ZENG XUELI</t>
        </is>
      </c>
      <c r="G37" s="35" t="n"/>
    </row>
    <row r="38" ht="21" customHeight="1" s="121"/>
    <row r="39" ht="21" customHeight="1" s="121"/>
    <row r="40" ht="21" customHeight="1" s="121"/>
    <row r="41" ht="21" customHeight="1" s="121"/>
    <row r="42" ht="21" customHeight="1" s="121"/>
    <row r="43" ht="21" customHeight="1" s="121"/>
    <row r="44" ht="25.5" customHeight="1" s="121"/>
    <row r="45" ht="21" customHeight="1" s="121"/>
    <row r="46" ht="21" customHeight="1" s="121"/>
    <row r="47" ht="21" customHeight="1" s="121"/>
    <row r="48" ht="21" customHeight="1" s="121"/>
    <row r="49" ht="21" customHeight="1" s="121"/>
    <row r="50" ht="17.25" customHeight="1" s="121"/>
    <row r="51"/>
    <row r="52"/>
    <row r="53"/>
    <row r="54"/>
    <row r="55"/>
    <row r="56"/>
    <row r="57"/>
    <row r="58"/>
    <row r="59"/>
    <row r="60"/>
    <row r="61"/>
    <row r="62" ht="15" customHeight="1" s="12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32:G32"/>
    <mergeCell ref="A28:C28"/>
    <mergeCell ref="D22:D25"/>
    <mergeCell ref="A1:G1"/>
    <mergeCell ref="B29:C29"/>
    <mergeCell ref="A6:G6"/>
    <mergeCell ref="A4:G4"/>
    <mergeCell ref="B15:E15"/>
    <mergeCell ref="A30:C30"/>
    <mergeCell ref="A31:G31"/>
    <mergeCell ref="A3:G3"/>
    <mergeCell ref="A2:G2"/>
    <mergeCell ref="A5:G5"/>
    <mergeCell ref="B27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topLeftCell="A11" zoomScale="85" zoomScaleNormal="80" workbookViewId="0">
      <selection activeCell="A20" sqref="A20"/>
    </sheetView>
  </sheetViews>
  <sheetFormatPr baseColWidth="8" defaultColWidth="7.140625" defaultRowHeight="15"/>
  <cols>
    <col width="29.140625" customWidth="1" style="94" min="1" max="1"/>
    <col width="12.140625" customWidth="1" style="94" min="2" max="2"/>
    <col width="25.85546875" customWidth="1" style="94" min="3" max="3"/>
    <col width="23.140625" customWidth="1" style="94" min="4" max="4"/>
    <col width="32.42578125" customWidth="1" style="94" min="5" max="5"/>
    <col width="21.5703125" customWidth="1" style="94" min="6" max="6"/>
    <col width="17.7109375" customWidth="1" style="94" min="7" max="7"/>
    <col width="13.7109375" customWidth="1" style="94" min="8" max="8"/>
    <col width="16.28515625" customWidth="1" style="94" min="9" max="9"/>
    <col width="24.140625" customWidth="1" style="4" min="10" max="10"/>
    <col width="15" customWidth="1" style="94" min="11" max="11"/>
    <col width="10" customWidth="1" style="94" min="12" max="12"/>
    <col width="25.140625" customWidth="1" style="94" min="13" max="13"/>
    <col width="15.5703125" customWidth="1" style="94" min="14" max="14"/>
    <col width="10.28515625" customWidth="1" style="94" min="15" max="15"/>
    <col width="7.140625" customWidth="1" style="94" min="16" max="16"/>
    <col width="12.42578125" customWidth="1" style="94" min="17" max="17"/>
    <col width="7.140625" customWidth="1" style="94" min="18" max="16384"/>
  </cols>
  <sheetData>
    <row r="1" ht="38.25" customHeight="1" s="121">
      <c r="A1" s="90" t="inlineStr">
        <is>
          <t>CALIFOR UPHOLSTERY MATERIALS CO., LTD.</t>
        </is>
      </c>
      <c r="K1" s="26" t="n"/>
      <c r="L1" s="26" t="n"/>
    </row>
    <row r="2" ht="24" customHeight="1" s="121">
      <c r="A2" s="91" t="inlineStr">
        <is>
          <t xml:space="preserve"> XIN BAVET SEZ, Road No. 316A, Trapeang Bon and  Prey Kokir  Villages, Prey Kokir  Commune, Chantrea District, </t>
        </is>
      </c>
      <c r="K2" s="6" t="n"/>
      <c r="L2" s="6" t="n"/>
    </row>
    <row r="3" ht="25.5" customHeight="1" s="121">
      <c r="A3" s="92" t="inlineStr">
        <is>
          <t>Svay Rieng Province, Kingdom of Cambodia.</t>
        </is>
      </c>
      <c r="K3" s="84" t="n"/>
      <c r="L3" s="84" t="n"/>
    </row>
    <row r="4" ht="25.5" customHeight="1" s="121">
      <c r="A4" s="95" t="inlineStr">
        <is>
          <t>VAT:L001-901903209</t>
        </is>
      </c>
      <c r="K4" s="84" t="n"/>
      <c r="L4" s="84" t="n"/>
    </row>
    <row r="5" ht="21.95" customHeight="1" s="121">
      <c r="A5" s="93" t="inlineStr">
        <is>
          <t>Tel: +855   975910636</t>
        </is>
      </c>
      <c r="B5" s="122" t="n"/>
      <c r="C5" s="122" t="n"/>
      <c r="D5" s="122" t="n"/>
      <c r="E5" s="122" t="n"/>
      <c r="F5" s="122" t="n"/>
      <c r="G5" s="122" t="n"/>
      <c r="H5" s="122" t="n"/>
      <c r="I5" s="122" t="n"/>
      <c r="J5" s="122" t="n"/>
      <c r="K5" s="84" t="n"/>
      <c r="L5" s="84" t="n"/>
    </row>
    <row r="6" ht="54" customHeight="1" s="121">
      <c r="A6" s="85" t="inlineStr">
        <is>
          <t>PACKING LIST</t>
        </is>
      </c>
      <c r="B6" s="123" t="n"/>
      <c r="C6" s="123" t="n"/>
      <c r="D6" s="123" t="n"/>
      <c r="E6" s="123" t="n"/>
      <c r="F6" s="123" t="n"/>
      <c r="G6" s="123" t="n"/>
      <c r="H6" s="123" t="n"/>
      <c r="I6" s="123" t="n"/>
      <c r="J6" s="123" t="n"/>
      <c r="K6" s="27" t="n"/>
      <c r="L6" s="27" t="n"/>
    </row>
    <row r="7" ht="18.95" customHeight="1" s="121">
      <c r="A7" s="6" t="n"/>
      <c r="B7" s="6" t="n"/>
      <c r="C7" s="6" t="n"/>
      <c r="D7" s="6" t="n"/>
      <c r="E7" s="6" t="n"/>
      <c r="F7" s="6" t="n"/>
      <c r="G7" s="6" t="n"/>
      <c r="H7" s="6" t="n"/>
      <c r="I7" s="28" t="inlineStr">
        <is>
          <t>Ref No.:</t>
        </is>
      </c>
      <c r="J7" s="75" t="inlineStr">
        <is>
          <t>CLF2025-186</t>
        </is>
      </c>
    </row>
    <row r="8" ht="30" customHeight="1" s="121">
      <c r="A8" s="7" t="inlineStr">
        <is>
          <t>EXPORTER:</t>
        </is>
      </c>
      <c r="B8" s="8" t="inlineStr">
        <is>
          <t>CALIFOR UPHOLSTERY MATERIALS CO., LTD.</t>
        </is>
      </c>
      <c r="C8" s="1" t="n"/>
      <c r="D8" s="1" t="n"/>
      <c r="E8" s="1" t="n"/>
      <c r="G8" s="8" t="n"/>
      <c r="H8" s="9" t="n"/>
      <c r="I8" s="29" t="inlineStr">
        <is>
          <t>INVOICE NO :</t>
        </is>
      </c>
      <c r="J8" s="76" t="inlineStr">
        <is>
          <t>MT2-25003E</t>
        </is>
      </c>
    </row>
    <row r="9" ht="21" customHeight="1" s="121">
      <c r="A9" s="10" t="n"/>
      <c r="B9" s="10" t="inlineStr">
        <is>
          <t xml:space="preserve">XIN BAVET SEZ, Road No. 316A, Trapeang Bon and Prey Kokir Villages, </t>
        </is>
      </c>
      <c r="C9" s="1" t="n"/>
      <c r="D9" s="1" t="n"/>
      <c r="E9" s="1" t="n"/>
      <c r="G9" s="10" t="n"/>
      <c r="H9" s="6" t="n"/>
      <c r="I9" s="29" t="inlineStr">
        <is>
          <t>Date:</t>
        </is>
      </c>
      <c r="J9" s="124" t="n">
        <v>45831</v>
      </c>
    </row>
    <row r="10" ht="22.5" customHeight="1" s="121">
      <c r="A10" s="10" t="n"/>
      <c r="B10" s="10" t="inlineStr">
        <is>
          <t xml:space="preserve">Prey Kokir Commune, Chantrea District,Svay Rieng Province, Kingdom of Cambodia </t>
        </is>
      </c>
      <c r="C10" s="1" t="n"/>
      <c r="D10" s="1" t="n"/>
      <c r="E10" s="1" t="n"/>
      <c r="G10" s="10" t="n"/>
      <c r="H10" s="6" t="n"/>
      <c r="I10" s="30" t="inlineStr">
        <is>
          <t>DAP:</t>
        </is>
      </c>
      <c r="J10" s="15" t="inlineStr">
        <is>
          <t>BINH DUONG</t>
        </is>
      </c>
      <c r="K10" s="31" t="n"/>
    </row>
    <row r="11" ht="20.25" customHeight="1" s="121">
      <c r="A11" s="10" t="n"/>
      <c r="B11" s="10" t="inlineStr">
        <is>
          <t>Tel: +855   975910636</t>
        </is>
      </c>
      <c r="C11" s="1" t="n"/>
      <c r="D11" s="1" t="n"/>
      <c r="E11" s="1" t="n"/>
      <c r="G11" s="10" t="n"/>
      <c r="H11" s="6" t="n"/>
      <c r="I11" s="6" t="n"/>
      <c r="J11" s="91" t="n"/>
      <c r="K11" s="6" t="n"/>
      <c r="L11" s="6" t="n"/>
    </row>
    <row r="12" ht="15.75" customHeight="1" s="121">
      <c r="A12" s="10" t="n"/>
      <c r="B12" s="10" t="n"/>
      <c r="C12" s="10" t="n"/>
      <c r="D12" s="10" t="n"/>
      <c r="E12" s="10" t="n"/>
      <c r="F12" s="10" t="n"/>
      <c r="G12" s="10" t="n"/>
      <c r="H12" s="6" t="n"/>
      <c r="I12" s="6" t="n"/>
      <c r="J12" s="91" t="n"/>
      <c r="K12" s="6" t="n"/>
      <c r="L12" s="6" t="n"/>
    </row>
    <row r="13" ht="25.5" customHeight="1" s="121">
      <c r="A13" s="11" t="inlineStr">
        <is>
          <t>CONSIGNEE :</t>
        </is>
      </c>
      <c r="B13" s="8" t="inlineStr">
        <is>
          <t>MOTO INNOVATION VIETNAM LIMITED COMPANY</t>
        </is>
      </c>
      <c r="C13" s="12" t="n"/>
      <c r="D13" s="12" t="n"/>
      <c r="F13" s="12" t="n"/>
      <c r="G13" s="12" t="n"/>
      <c r="H13" s="4" t="n"/>
      <c r="J13" s="94" t="n"/>
    </row>
    <row r="14" ht="25.5" customHeight="1" s="121">
      <c r="A14" s="10" t="n"/>
      <c r="B14" s="86" t="inlineStr">
        <is>
          <t>Factory C-1B-B1-B and C-1B-B2, Lot C-1B-CN, DE4 Street,</t>
        </is>
      </c>
      <c r="G14" s="14" t="n"/>
      <c r="H14" s="4" t="n"/>
      <c r="J14" s="94" t="n"/>
    </row>
    <row r="15" ht="25.5" customHeight="1" s="121">
      <c r="A15" s="10" t="n"/>
      <c r="B15" s="15" t="inlineStr">
        <is>
          <t xml:space="preserve"> My Phuoc 3 Industrial Park, Thoi Hoa Ward, Ben Cat City, Binh Duong Province, Vietnam</t>
        </is>
      </c>
      <c r="C15" s="12" t="n"/>
      <c r="D15" s="12" t="n"/>
      <c r="E15" s="12" t="n"/>
      <c r="G15" s="12" t="n"/>
      <c r="H15" s="4" t="n"/>
      <c r="J15" s="94" t="n"/>
    </row>
    <row r="16" ht="24" customHeight="1" s="121">
      <c r="A16" s="16" t="n"/>
      <c r="B16" s="15" t="inlineStr">
        <is>
          <t>TEL: 0274 3803833​​​TAX: 3703265936</t>
        </is>
      </c>
      <c r="C16" s="1" t="n"/>
      <c r="E16" s="1" t="n"/>
      <c r="F16" s="1" t="n"/>
      <c r="G16" s="17" t="n"/>
      <c r="H16" s="4" t="n"/>
      <c r="J16" s="94" t="n"/>
    </row>
    <row r="17" ht="26.1" customHeight="1" s="121">
      <c r="A17" s="16" t="n"/>
      <c r="B17" s="15" t="inlineStr">
        <is>
          <t>Contact Person: ZHENGYANYUN</t>
        </is>
      </c>
      <c r="C17" s="1" t="n"/>
      <c r="E17" s="1" t="n"/>
      <c r="F17" s="1" t="n"/>
      <c r="G17" s="17" t="n"/>
      <c r="H17" s="4" t="n"/>
      <c r="J17" s="94" t="n"/>
    </row>
    <row r="18" ht="27.75" customHeight="1" s="121">
      <c r="A18" s="16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" t="n"/>
      <c r="D18" s="1" t="n"/>
      <c r="E18" s="1" t="n"/>
      <c r="F18" s="17" t="n"/>
      <c r="H18" s="4" t="n"/>
      <c r="J18" s="94" t="n"/>
    </row>
    <row r="19" ht="27.75" customHeight="1" s="121">
      <c r="A19" s="18" t="n"/>
      <c r="B19" s="18" t="n"/>
      <c r="C19" s="18" t="n"/>
    </row>
    <row r="20" ht="27" customHeight="1" s="121">
      <c r="A20" s="125" t="inlineStr">
        <is>
          <t>Mark &amp; Nº</t>
        </is>
      </c>
      <c r="B20" s="125" t="inlineStr">
        <is>
          <t>PALLET
N.</t>
        </is>
      </c>
      <c r="C20" s="125" t="inlineStr">
        <is>
          <t>P.O Nº</t>
        </is>
      </c>
      <c r="D20" s="125" t="inlineStr">
        <is>
          <t>ITEM Nº</t>
        </is>
      </c>
      <c r="E20" s="125" t="inlineStr">
        <is>
          <t>Description</t>
        </is>
      </c>
      <c r="F20" s="125" t="inlineStr">
        <is>
          <t>Quantity</t>
        </is>
      </c>
      <c r="G20" s="114" t="n"/>
      <c r="H20" s="125" t="inlineStr">
        <is>
          <t>G.W (kgs)</t>
        </is>
      </c>
      <c r="I20" s="125" t="inlineStr">
        <is>
          <t>N.W (kgs)</t>
        </is>
      </c>
      <c r="J20" s="125" t="inlineStr">
        <is>
          <t>CBM</t>
        </is>
      </c>
    </row>
    <row r="21" ht="27" customHeight="1" s="121">
      <c r="A21" s="112" t="n"/>
      <c r="B21" s="112" t="n"/>
      <c r="C21" s="112" t="n"/>
      <c r="D21" s="112" t="n"/>
      <c r="E21" s="112" t="n"/>
      <c r="F21" s="125" t="inlineStr">
        <is>
          <t>PCS</t>
        </is>
      </c>
      <c r="G21" s="125" t="inlineStr">
        <is>
          <t>SF</t>
        </is>
      </c>
      <c r="H21" s="112" t="n"/>
      <c r="I21" s="112" t="n"/>
      <c r="J21" s="112" t="n"/>
    </row>
    <row r="22" ht="27" customHeight="1" s="121">
      <c r="A22" s="133" t="inlineStr">
        <is>
          <t>VENDOR#:</t>
        </is>
      </c>
      <c r="B22" s="128" t="inlineStr">
        <is>
          <t>1-7</t>
        </is>
      </c>
      <c r="C22" s="127" t="inlineStr">
        <is>
          <t>YNGY25022</t>
        </is>
      </c>
      <c r="D22" s="127" t="inlineStr">
        <is>
          <t>M1243</t>
        </is>
      </c>
      <c r="E22" s="127" t="inlineStr">
        <is>
          <t>LEATHER</t>
        </is>
      </c>
      <c r="F22" s="134" t="n">
        <v>195</v>
      </c>
      <c r="G22" s="135" t="n">
        <v>10045.4</v>
      </c>
      <c r="H22" s="135" t="n">
        <v>804</v>
      </c>
      <c r="I22" s="135" t="n">
        <v>759</v>
      </c>
      <c r="J22" s="136" t="n">
        <v>2.4948</v>
      </c>
    </row>
    <row r="23" ht="27" customHeight="1" s="121">
      <c r="A23" s="137" t="inlineStr">
        <is>
          <t>Des: LEATHER</t>
        </is>
      </c>
      <c r="B23" s="128" t="inlineStr">
        <is>
          <t>2-7</t>
        </is>
      </c>
      <c r="C23" s="127" t="inlineStr">
        <is>
          <t>YNGY25028</t>
        </is>
      </c>
      <c r="D23" s="127" t="inlineStr">
        <is>
          <t>M1243</t>
        </is>
      </c>
      <c r="E23" s="111" t="n"/>
      <c r="F23" s="134" t="n">
        <v>215</v>
      </c>
      <c r="G23" s="135" t="n">
        <v>11181.6</v>
      </c>
      <c r="H23" s="135" t="n">
        <v>887</v>
      </c>
      <c r="I23" s="135" t="n">
        <v>842</v>
      </c>
      <c r="J23" s="136" t="n">
        <v>2.772</v>
      </c>
    </row>
    <row r="24" ht="27" customHeight="1" s="121">
      <c r="A24" s="137" t="inlineStr">
        <is>
          <t>Case Qty:</t>
        </is>
      </c>
      <c r="B24" s="128" t="inlineStr">
        <is>
          <t>3-7</t>
        </is>
      </c>
      <c r="C24" s="127" t="inlineStr">
        <is>
          <t>YNGY25028</t>
        </is>
      </c>
      <c r="D24" s="127" t="inlineStr">
        <is>
          <t>M1243</t>
        </is>
      </c>
      <c r="E24" s="111" t="n"/>
      <c r="F24" s="134" t="n">
        <v>210</v>
      </c>
      <c r="G24" s="135" t="n">
        <v>10982.8</v>
      </c>
      <c r="H24" s="135" t="n">
        <v>866.5</v>
      </c>
      <c r="I24" s="135" t="n">
        <v>821.5</v>
      </c>
      <c r="J24" s="136" t="n">
        <v>2.6532</v>
      </c>
    </row>
    <row r="25" ht="27" customFormat="1" customHeight="1" s="2">
      <c r="A25" s="137" t="inlineStr">
        <is>
          <t>MADE IN CAMBODIA</t>
        </is>
      </c>
      <c r="B25" s="128" t="inlineStr">
        <is>
          <t>4-7</t>
        </is>
      </c>
      <c r="C25" s="127" t="inlineStr">
        <is>
          <t>YNGY25028</t>
        </is>
      </c>
      <c r="D25" s="127" t="inlineStr">
        <is>
          <t>M1243</t>
        </is>
      </c>
      <c r="E25" s="111" t="n"/>
      <c r="F25" s="134" t="n">
        <v>210</v>
      </c>
      <c r="G25" s="135" t="n">
        <v>11087.8</v>
      </c>
      <c r="H25" s="135" t="n">
        <v>878.5</v>
      </c>
      <c r="I25" s="135" t="n">
        <v>833.5</v>
      </c>
      <c r="J25" s="136" t="n">
        <v>2.8512</v>
      </c>
    </row>
    <row r="26" ht="27" customHeight="1" s="121">
      <c r="A26" s="137" t="n"/>
      <c r="B26" s="128" t="inlineStr">
        <is>
          <t>5-7</t>
        </is>
      </c>
      <c r="C26" s="127" t="inlineStr">
        <is>
          <t>YNGY25028</t>
        </is>
      </c>
      <c r="D26" s="127" t="inlineStr">
        <is>
          <t>M1243</t>
        </is>
      </c>
      <c r="E26" s="111" t="n"/>
      <c r="F26" s="134" t="n">
        <v>130</v>
      </c>
      <c r="G26" s="135" t="n">
        <v>6822.1</v>
      </c>
      <c r="H26" s="135" t="n">
        <v>555.7971</v>
      </c>
      <c r="I26" s="135" t="n">
        <v>513.4058</v>
      </c>
      <c r="J26" s="136" t="n">
        <v>2.1637</v>
      </c>
    </row>
    <row r="27" ht="27" customHeight="1" s="121">
      <c r="A27" s="137" t="n"/>
      <c r="B27" s="112" t="n"/>
      <c r="C27" s="127" t="inlineStr">
        <is>
          <t>YNGY25028</t>
        </is>
      </c>
      <c r="D27" s="127" t="inlineStr">
        <is>
          <t>M1243</t>
        </is>
      </c>
      <c r="E27" s="111" t="n"/>
      <c r="F27" s="134" t="n">
        <v>8</v>
      </c>
      <c r="G27" s="135" t="n">
        <v>475</v>
      </c>
      <c r="H27" s="135" t="n">
        <v>34.2029</v>
      </c>
      <c r="I27" s="135" t="n">
        <v>31.5942</v>
      </c>
      <c r="J27" s="136" t="n">
        <v>0.1331</v>
      </c>
    </row>
    <row r="28" ht="27" customHeight="1" s="121">
      <c r="A28" s="137" t="n"/>
      <c r="B28" s="128" t="inlineStr">
        <is>
          <t>6-7</t>
        </is>
      </c>
      <c r="C28" s="127" t="inlineStr">
        <is>
          <t>GYOJY_M25371</t>
        </is>
      </c>
      <c r="D28" s="127" t="inlineStr">
        <is>
          <t>Nick Dove</t>
        </is>
      </c>
      <c r="E28" s="111" t="n"/>
      <c r="F28" s="134" t="n">
        <v>220</v>
      </c>
      <c r="G28" s="135" t="n">
        <v>10205.7</v>
      </c>
      <c r="H28" s="135" t="n">
        <v>820</v>
      </c>
      <c r="I28" s="135" t="n">
        <v>775</v>
      </c>
      <c r="J28" s="136" t="n">
        <v>2.4948</v>
      </c>
    </row>
    <row r="29" ht="27" customHeight="1" s="121">
      <c r="A29" s="137" t="n"/>
      <c r="B29" s="128" t="inlineStr">
        <is>
          <t>7-7</t>
        </is>
      </c>
      <c r="C29" s="127" t="inlineStr">
        <is>
          <t>GYOJY_M25371</t>
        </is>
      </c>
      <c r="D29" s="127" t="inlineStr">
        <is>
          <t>Nick Dove</t>
        </is>
      </c>
      <c r="E29" s="112" t="n"/>
      <c r="F29" s="134" t="n">
        <v>215</v>
      </c>
      <c r="G29" s="135" t="n">
        <v>10012.8</v>
      </c>
      <c r="H29" s="135" t="n">
        <v>797.5</v>
      </c>
      <c r="I29" s="135" t="n">
        <v>752.5</v>
      </c>
      <c r="J29" s="136" t="n">
        <v>2.772</v>
      </c>
    </row>
    <row r="30" ht="27" customHeight="1" s="121">
      <c r="A30" s="131" t="n"/>
      <c r="B30" s="131" t="n"/>
      <c r="C30" s="131" t="inlineStr">
        <is>
          <t>TOTAL:</t>
        </is>
      </c>
      <c r="D30" s="131" t="inlineStr">
        <is>
          <t>7 PALLETS</t>
        </is>
      </c>
      <c r="E30" s="131" t="n"/>
      <c r="F30" s="138">
        <f>SUM(F22:F29)</f>
        <v/>
      </c>
      <c r="G30" s="139">
        <f>SUM(G22:G29)</f>
        <v/>
      </c>
      <c r="H30" s="139">
        <f>SUM(H22:H29)</f>
        <v/>
      </c>
      <c r="I30" s="139">
        <f>SUM(I22:I29)</f>
        <v/>
      </c>
      <c r="J30" s="140">
        <f>SUM(J22:J29)</f>
        <v/>
      </c>
    </row>
    <row r="31" ht="27" customHeight="1" s="121"/>
    <row r="32" ht="27" customHeight="1" s="121">
      <c r="A32" s="125" t="inlineStr">
        <is>
          <t>Mark &amp; Nº</t>
        </is>
      </c>
      <c r="B32" s="125" t="inlineStr">
        <is>
          <t>PALLET
N.</t>
        </is>
      </c>
      <c r="C32" s="125" t="inlineStr">
        <is>
          <t>P.O Nº</t>
        </is>
      </c>
      <c r="D32" s="125" t="inlineStr">
        <is>
          <t>ITEM Nº</t>
        </is>
      </c>
      <c r="E32" s="125" t="inlineStr">
        <is>
          <t>Description</t>
        </is>
      </c>
      <c r="F32" s="125" t="inlineStr">
        <is>
          <t>Quantity</t>
        </is>
      </c>
      <c r="G32" s="114" t="n"/>
      <c r="H32" s="125" t="inlineStr">
        <is>
          <t>G.W (kgs)</t>
        </is>
      </c>
      <c r="I32" s="125" t="inlineStr">
        <is>
          <t>N.W (kgs)</t>
        </is>
      </c>
      <c r="J32" s="125" t="inlineStr">
        <is>
          <t>CBM</t>
        </is>
      </c>
    </row>
    <row r="33" ht="27" customHeight="1" s="121">
      <c r="A33" s="112" t="n"/>
      <c r="B33" s="112" t="n"/>
      <c r="C33" s="112" t="n"/>
      <c r="D33" s="112" t="n"/>
      <c r="E33" s="112" t="n"/>
      <c r="F33" s="125" t="inlineStr">
        <is>
          <t>PCS</t>
        </is>
      </c>
      <c r="G33" s="125" t="inlineStr">
        <is>
          <t>SF</t>
        </is>
      </c>
      <c r="H33" s="112" t="n"/>
      <c r="I33" s="112" t="n"/>
      <c r="J33" s="112" t="n"/>
    </row>
    <row r="34" ht="27" customHeight="1" s="121">
      <c r="A34" s="133" t="inlineStr">
        <is>
          <t>VENDOR#:</t>
        </is>
      </c>
      <c r="B34" s="128" t="inlineStr">
        <is>
          <t>1-11</t>
        </is>
      </c>
      <c r="C34" s="127" t="inlineStr">
        <is>
          <t>GYOJY_M25371</t>
        </is>
      </c>
      <c r="D34" s="127" t="inlineStr">
        <is>
          <t>Nick Dove</t>
        </is>
      </c>
      <c r="E34" s="127" t="inlineStr">
        <is>
          <t>LEATHER</t>
        </is>
      </c>
      <c r="F34" s="134" t="n">
        <v>225</v>
      </c>
      <c r="G34" s="135" t="n">
        <v>10166.7</v>
      </c>
      <c r="H34" s="135" t="n">
        <v>805.5</v>
      </c>
      <c r="I34" s="135" t="n">
        <v>760.5</v>
      </c>
      <c r="J34" s="136" t="n">
        <v>2.4948</v>
      </c>
    </row>
    <row r="35" ht="27" customHeight="1" s="121">
      <c r="A35" s="137" t="inlineStr">
        <is>
          <t>Des: LEATHER</t>
        </is>
      </c>
      <c r="B35" s="128" t="inlineStr">
        <is>
          <t>2-11</t>
        </is>
      </c>
      <c r="C35" s="127" t="inlineStr">
        <is>
          <t>GYOJY_M25371</t>
        </is>
      </c>
      <c r="D35" s="127" t="inlineStr">
        <is>
          <t>Nick Dove</t>
        </is>
      </c>
      <c r="E35" s="111" t="n"/>
      <c r="F35" s="134" t="n">
        <v>225</v>
      </c>
      <c r="G35" s="135" t="n">
        <v>10363.9</v>
      </c>
      <c r="H35" s="135" t="n">
        <v>818.5</v>
      </c>
      <c r="I35" s="135" t="n">
        <v>773.5</v>
      </c>
      <c r="J35" s="136" t="n">
        <v>2.5344</v>
      </c>
    </row>
    <row r="36" ht="27" customHeight="1" s="121">
      <c r="A36" s="137" t="inlineStr">
        <is>
          <t>Case Qty:</t>
        </is>
      </c>
      <c r="B36" s="128" t="inlineStr">
        <is>
          <t>3-11</t>
        </is>
      </c>
      <c r="C36" s="127" t="inlineStr">
        <is>
          <t>GYOJY_M25371</t>
        </is>
      </c>
      <c r="D36" s="127" t="inlineStr">
        <is>
          <t>Nick Dove</t>
        </is>
      </c>
      <c r="E36" s="111" t="n"/>
      <c r="F36" s="134" t="n">
        <v>220</v>
      </c>
      <c r="G36" s="135" t="n">
        <v>10090.5</v>
      </c>
      <c r="H36" s="135" t="n">
        <v>809</v>
      </c>
      <c r="I36" s="135" t="n">
        <v>764</v>
      </c>
      <c r="J36" s="136" t="n">
        <v>2.6136</v>
      </c>
    </row>
    <row r="37" ht="27" customHeight="1" s="121">
      <c r="A37" s="137" t="inlineStr">
        <is>
          <t>MADE IN CAMBODIA</t>
        </is>
      </c>
      <c r="B37" s="128" t="inlineStr">
        <is>
          <t>4-11</t>
        </is>
      </c>
      <c r="C37" s="127" t="inlineStr">
        <is>
          <t>GYOJY_M25371</t>
        </is>
      </c>
      <c r="D37" s="127" t="inlineStr">
        <is>
          <t>Nick Dove</t>
        </is>
      </c>
      <c r="E37" s="111" t="n"/>
      <c r="F37" s="134" t="n">
        <v>194</v>
      </c>
      <c r="G37" s="135" t="n">
        <v>8956.4</v>
      </c>
      <c r="H37" s="135" t="n">
        <v>711.5</v>
      </c>
      <c r="I37" s="135" t="n">
        <v>666.5</v>
      </c>
      <c r="J37" s="136" t="n">
        <v>2.3364</v>
      </c>
    </row>
    <row r="38" ht="27" customHeight="1" s="121">
      <c r="A38" s="137" t="n"/>
      <c r="B38" s="128" t="inlineStr">
        <is>
          <t>5-11</t>
        </is>
      </c>
      <c r="C38" s="127" t="inlineStr">
        <is>
          <t>GYOJY_M25371</t>
        </is>
      </c>
      <c r="D38" s="127" t="inlineStr">
        <is>
          <t>Nick Dove</t>
        </is>
      </c>
      <c r="E38" s="111" t="n"/>
      <c r="F38" s="134" t="n">
        <v>220</v>
      </c>
      <c r="G38" s="135" t="n">
        <v>10072.8</v>
      </c>
      <c r="H38" s="135" t="n">
        <v>789.5</v>
      </c>
      <c r="I38" s="135" t="n">
        <v>744.5</v>
      </c>
      <c r="J38" s="136" t="n">
        <v>2.2968</v>
      </c>
    </row>
    <row r="39" ht="27" customHeight="1" s="121">
      <c r="A39" s="137" t="n"/>
      <c r="B39" s="128" t="inlineStr">
        <is>
          <t>6-11</t>
        </is>
      </c>
      <c r="C39" s="127" t="inlineStr">
        <is>
          <t>GYOJY_M25371</t>
        </is>
      </c>
      <c r="D39" s="127" t="inlineStr">
        <is>
          <t>Nick Dove</t>
        </is>
      </c>
      <c r="E39" s="111" t="n"/>
      <c r="F39" s="134" t="n">
        <v>255</v>
      </c>
      <c r="G39" s="135" t="n">
        <v>11907.9</v>
      </c>
      <c r="H39" s="135" t="n">
        <v>939</v>
      </c>
      <c r="I39" s="135" t="n">
        <v>894</v>
      </c>
      <c r="J39" s="136" t="n">
        <v>2.772</v>
      </c>
    </row>
    <row r="40" ht="27" customHeight="1" s="121">
      <c r="A40" s="137" t="n"/>
      <c r="B40" s="128" t="inlineStr">
        <is>
          <t>7-11</t>
        </is>
      </c>
      <c r="C40" s="127" t="inlineStr">
        <is>
          <t>GYOJY_M25371</t>
        </is>
      </c>
      <c r="D40" s="127" t="inlineStr">
        <is>
          <t>Nick Dove</t>
        </is>
      </c>
      <c r="E40" s="111" t="n"/>
      <c r="F40" s="134" t="n">
        <v>245</v>
      </c>
      <c r="G40" s="135" t="n">
        <v>11152.3</v>
      </c>
      <c r="H40" s="135" t="n">
        <v>879.7278</v>
      </c>
      <c r="I40" s="135" t="n">
        <v>835.2722</v>
      </c>
      <c r="J40" s="136" t="n">
        <v>2.5037</v>
      </c>
    </row>
    <row r="41" ht="27" customHeight="1" s="121">
      <c r="A41" s="137" t="n"/>
      <c r="B41" s="112" t="n"/>
      <c r="C41" s="127" t="inlineStr">
        <is>
          <t>GYOJY_M25371</t>
        </is>
      </c>
      <c r="D41" s="127" t="inlineStr">
        <is>
          <t>Nick Dove</t>
        </is>
      </c>
      <c r="E41" s="111" t="n"/>
      <c r="F41" s="134" t="n">
        <v>3</v>
      </c>
      <c r="G41" s="135" t="n">
        <v>113.7</v>
      </c>
      <c r="H41" s="135" t="n">
        <v>10.7722</v>
      </c>
      <c r="I41" s="135" t="n">
        <v>10.2278</v>
      </c>
      <c r="J41" s="136" t="n">
        <v>0.0307</v>
      </c>
    </row>
    <row r="42" ht="27" customHeight="1" s="121">
      <c r="A42" s="137" t="n"/>
      <c r="B42" s="128" t="inlineStr">
        <is>
          <t>8-11</t>
        </is>
      </c>
      <c r="C42" s="127" t="inlineStr">
        <is>
          <t>GYOJY_M25371</t>
        </is>
      </c>
      <c r="D42" s="127" t="inlineStr">
        <is>
          <t>Nick Dove</t>
        </is>
      </c>
      <c r="E42" s="111" t="n"/>
      <c r="F42" s="134" t="n">
        <v>232</v>
      </c>
      <c r="G42" s="135" t="n">
        <v>11138.3</v>
      </c>
      <c r="H42" s="135" t="n">
        <v>872.5</v>
      </c>
      <c r="I42" s="135" t="n">
        <v>827.5</v>
      </c>
      <c r="J42" s="136" t="n">
        <v>2.5344</v>
      </c>
    </row>
    <row r="43" ht="27" customHeight="1" s="121">
      <c r="A43" s="137" t="n"/>
      <c r="B43" s="128" t="inlineStr">
        <is>
          <t>9-11</t>
        </is>
      </c>
      <c r="C43" s="127" t="inlineStr">
        <is>
          <t>GYOJY_M25371</t>
        </is>
      </c>
      <c r="D43" s="127" t="inlineStr">
        <is>
          <t>Nick Dove</t>
        </is>
      </c>
      <c r="E43" s="111" t="n"/>
      <c r="F43" s="134" t="n">
        <v>210</v>
      </c>
      <c r="G43" s="135" t="n">
        <v>9969.5</v>
      </c>
      <c r="H43" s="135" t="n">
        <v>786.5</v>
      </c>
      <c r="I43" s="135" t="n">
        <v>741.5</v>
      </c>
      <c r="J43" s="136" t="n">
        <v>2.376</v>
      </c>
    </row>
    <row r="44" ht="27" customHeight="1" s="121">
      <c r="A44" s="137" t="n"/>
      <c r="B44" s="128" t="inlineStr">
        <is>
          <t>10-11</t>
        </is>
      </c>
      <c r="C44" s="127" t="inlineStr">
        <is>
          <t>GYOJY_M25371</t>
        </is>
      </c>
      <c r="D44" s="127" t="inlineStr">
        <is>
          <t>Nick Dove</t>
        </is>
      </c>
      <c r="E44" s="111" t="n"/>
      <c r="F44" s="134" t="n">
        <v>235</v>
      </c>
      <c r="G44" s="135" t="n">
        <v>11202.6</v>
      </c>
      <c r="H44" s="135" t="n">
        <v>884</v>
      </c>
      <c r="I44" s="135" t="n">
        <v>839</v>
      </c>
      <c r="J44" s="136" t="n">
        <v>2.376</v>
      </c>
    </row>
    <row r="45" ht="27" customHeight="1" s="121">
      <c r="A45" s="137" t="n"/>
      <c r="B45" s="128" t="inlineStr">
        <is>
          <t>11-11</t>
        </is>
      </c>
      <c r="C45" s="127" t="inlineStr">
        <is>
          <t>GYOJY_M25371</t>
        </is>
      </c>
      <c r="D45" s="127" t="inlineStr">
        <is>
          <t>Nick Dove</t>
        </is>
      </c>
      <c r="E45" s="112" t="n"/>
      <c r="F45" s="134" t="n">
        <v>235</v>
      </c>
      <c r="G45" s="135" t="n">
        <v>11138.7</v>
      </c>
      <c r="H45" s="135" t="n">
        <v>878</v>
      </c>
      <c r="I45" s="135" t="n">
        <v>833</v>
      </c>
      <c r="J45" s="136" t="n">
        <v>2.376</v>
      </c>
    </row>
    <row r="46" ht="27" customHeight="1" s="121">
      <c r="A46" s="131" t="n"/>
      <c r="B46" s="131" t="n"/>
      <c r="C46" s="131" t="inlineStr">
        <is>
          <t>TOTAL:</t>
        </is>
      </c>
      <c r="D46" s="131" t="inlineStr">
        <is>
          <t>11 PALLETS</t>
        </is>
      </c>
      <c r="E46" s="131" t="n"/>
      <c r="F46" s="138">
        <f>SUM(F34:F45)</f>
        <v/>
      </c>
      <c r="G46" s="139">
        <f>SUM(G34:G45)</f>
        <v/>
      </c>
      <c r="H46" s="139">
        <f>SUM(H34:H45)</f>
        <v/>
      </c>
      <c r="I46" s="139">
        <f>SUM(I34:I45)</f>
        <v/>
      </c>
      <c r="J46" s="140">
        <f>SUM(J34:J45)</f>
        <v/>
      </c>
    </row>
    <row r="47" ht="27" customHeight="1" s="121"/>
    <row r="48" ht="27" customHeight="1" s="121">
      <c r="A48" s="125" t="inlineStr">
        <is>
          <t>Mark &amp; Nº</t>
        </is>
      </c>
      <c r="B48" s="125" t="inlineStr">
        <is>
          <t>PALLET
N.</t>
        </is>
      </c>
      <c r="C48" s="125" t="inlineStr">
        <is>
          <t>P.O Nº</t>
        </is>
      </c>
      <c r="D48" s="125" t="inlineStr">
        <is>
          <t>ITEM Nº</t>
        </is>
      </c>
      <c r="E48" s="125" t="inlineStr">
        <is>
          <t>Description</t>
        </is>
      </c>
      <c r="F48" s="125" t="inlineStr">
        <is>
          <t>Quantity</t>
        </is>
      </c>
      <c r="G48" s="114" t="n"/>
      <c r="H48" s="125" t="inlineStr">
        <is>
          <t>G.W (kgs)</t>
        </is>
      </c>
      <c r="I48" s="125" t="inlineStr">
        <is>
          <t>N.W (kgs)</t>
        </is>
      </c>
      <c r="J48" s="125" t="inlineStr">
        <is>
          <t>CBM</t>
        </is>
      </c>
    </row>
    <row r="49" ht="27" customHeight="1" s="121">
      <c r="A49" s="112" t="n"/>
      <c r="B49" s="112" t="n"/>
      <c r="C49" s="112" t="n"/>
      <c r="D49" s="112" t="n"/>
      <c r="E49" s="112" t="n"/>
      <c r="F49" s="125" t="inlineStr">
        <is>
          <t>PCS</t>
        </is>
      </c>
      <c r="G49" s="125" t="inlineStr">
        <is>
          <t>SF</t>
        </is>
      </c>
      <c r="H49" s="112" t="n"/>
      <c r="I49" s="112" t="n"/>
      <c r="J49" s="112" t="n"/>
    </row>
    <row r="50" ht="27" customHeight="1" s="121">
      <c r="A50" s="133" t="inlineStr">
        <is>
          <t>VENDOR#:</t>
        </is>
      </c>
      <c r="B50" s="128" t="inlineStr">
        <is>
          <t>1-4</t>
        </is>
      </c>
      <c r="C50" s="127" t="inlineStr">
        <is>
          <t>GYOJY_M25374</t>
        </is>
      </c>
      <c r="D50" s="127" t="inlineStr">
        <is>
          <t>Nick Dove</t>
        </is>
      </c>
      <c r="E50" s="127" t="inlineStr">
        <is>
          <t>LEATHER</t>
        </is>
      </c>
      <c r="F50" s="134" t="n">
        <v>240</v>
      </c>
      <c r="G50" s="135" t="n">
        <v>11235.9</v>
      </c>
      <c r="H50" s="135" t="n">
        <v>874.5</v>
      </c>
      <c r="I50" s="135" t="n">
        <v>829.5</v>
      </c>
      <c r="J50" s="136" t="n">
        <v>2.772</v>
      </c>
    </row>
    <row r="51" ht="27" customHeight="1" s="121">
      <c r="A51" s="137" t="inlineStr">
        <is>
          <t>Des: LEATHER</t>
        </is>
      </c>
      <c r="B51" s="128" t="inlineStr">
        <is>
          <t>2-4</t>
        </is>
      </c>
      <c r="C51" s="127" t="inlineStr">
        <is>
          <t>GYOJY_M25374</t>
        </is>
      </c>
      <c r="D51" s="127" t="inlineStr">
        <is>
          <t>Nick Dove</t>
        </is>
      </c>
      <c r="E51" s="111" t="n"/>
      <c r="F51" s="134" t="n">
        <v>230</v>
      </c>
      <c r="G51" s="135" t="n">
        <v>11142</v>
      </c>
      <c r="H51" s="135" t="n">
        <v>865.5</v>
      </c>
      <c r="I51" s="135" t="n">
        <v>820.5</v>
      </c>
      <c r="J51" s="136" t="n">
        <v>2.6136</v>
      </c>
    </row>
    <row r="52" ht="27" customHeight="1" s="121">
      <c r="A52" s="137" t="inlineStr">
        <is>
          <t>Case Qty:</t>
        </is>
      </c>
      <c r="B52" s="128" t="inlineStr">
        <is>
          <t>3-4</t>
        </is>
      </c>
      <c r="C52" s="127" t="inlineStr">
        <is>
          <t>GYOJY_M25374</t>
        </is>
      </c>
      <c r="D52" s="127" t="inlineStr">
        <is>
          <t>Nick Dove</t>
        </is>
      </c>
      <c r="E52" s="111" t="n"/>
      <c r="F52" s="134" t="n">
        <v>235</v>
      </c>
      <c r="G52" s="135" t="n">
        <v>11237.6</v>
      </c>
      <c r="H52" s="135" t="n">
        <v>868.5</v>
      </c>
      <c r="I52" s="135" t="n">
        <v>823.5</v>
      </c>
      <c r="J52" s="136" t="n">
        <v>2.574</v>
      </c>
    </row>
    <row r="53" ht="27" customHeight="1" s="121">
      <c r="A53" s="137" t="inlineStr">
        <is>
          <t>MADE IN CAMBODIA</t>
        </is>
      </c>
      <c r="B53" s="128" t="inlineStr">
        <is>
          <t>4-4</t>
        </is>
      </c>
      <c r="C53" s="127" t="inlineStr">
        <is>
          <t>GYOJY_M25374</t>
        </is>
      </c>
      <c r="D53" s="127" t="inlineStr">
        <is>
          <t>Nick Dove</t>
        </is>
      </c>
      <c r="E53" s="111" t="n"/>
      <c r="F53" s="134" t="n">
        <v>99</v>
      </c>
      <c r="G53" s="135" t="n">
        <v>4814.5</v>
      </c>
      <c r="H53" s="135" t="n">
        <v>401.5</v>
      </c>
      <c r="I53" s="135" t="n">
        <v>360.25</v>
      </c>
      <c r="J53" s="136" t="n">
        <v>2.178</v>
      </c>
    </row>
    <row r="54" ht="27" customHeight="1" s="121">
      <c r="A54" s="137" t="n"/>
      <c r="B54" s="112" t="n"/>
      <c r="C54" s="127" t="inlineStr">
        <is>
          <t>GYOJY_M25374</t>
        </is>
      </c>
      <c r="D54" s="127" t="inlineStr">
        <is>
          <t>Nick Dove</t>
        </is>
      </c>
      <c r="E54" s="112" t="n"/>
      <c r="F54" s="134" t="n">
        <v>9</v>
      </c>
      <c r="G54" s="135" t="n">
        <v>411.3</v>
      </c>
      <c r="H54" s="135" t="n">
        <v>36.5</v>
      </c>
      <c r="I54" s="135" t="n">
        <v>32.75</v>
      </c>
      <c r="J54" s="136" t="n">
        <v>0.198</v>
      </c>
    </row>
    <row r="55" ht="27" customHeight="1" s="121">
      <c r="A55" s="131" t="n"/>
      <c r="B55" s="131" t="n"/>
      <c r="C55" s="131" t="inlineStr">
        <is>
          <t>TOTAL:</t>
        </is>
      </c>
      <c r="D55" s="131" t="inlineStr">
        <is>
          <t>4 PALLETS</t>
        </is>
      </c>
      <c r="E55" s="131" t="n"/>
      <c r="F55" s="138">
        <f>SUM(F50:F54)</f>
        <v/>
      </c>
      <c r="G55" s="139">
        <f>SUM(G50:G54)</f>
        <v/>
      </c>
      <c r="H55" s="139">
        <f>SUM(H50:H54)</f>
        <v/>
      </c>
      <c r="I55" s="139">
        <f>SUM(I50:I54)</f>
        <v/>
      </c>
      <c r="J55" s="140">
        <f>SUM(J50:J54)</f>
        <v/>
      </c>
    </row>
    <row r="56" ht="27" customHeight="1" s="121">
      <c r="C56" s="141" t="inlineStr">
        <is>
          <t>TOTAL OF:</t>
        </is>
      </c>
      <c r="D56" s="141" t="inlineStr">
        <is>
          <t>22 PALLETS</t>
        </is>
      </c>
      <c r="F56" s="142">
        <f>SUM(F22:F29,F34:F45,F50:F54)</f>
        <v/>
      </c>
      <c r="G56" s="143">
        <f>SUM(G22:G29,G34:G45,G50:G54)</f>
        <v/>
      </c>
      <c r="H56" s="143">
        <f>SUM(H22:H29,H34:H45,H50:H54)</f>
        <v/>
      </c>
      <c r="I56" s="143">
        <f>SUM(I22:I29,I34:I45,I50:I54)</f>
        <v/>
      </c>
      <c r="J56" s="144">
        <f>SUM(J22:J29,J34:J45,J50:J54)</f>
        <v/>
      </c>
    </row>
    <row r="57">
      <c r="A57" s="19" t="n"/>
      <c r="B57" s="19" t="n"/>
      <c r="C57" s="19" t="n"/>
      <c r="D57" s="20" t="inlineStr">
        <is>
          <t>.</t>
        </is>
      </c>
      <c r="E57" s="20" t="n"/>
      <c r="F57" s="20" t="n"/>
      <c r="G57" s="20" t="n"/>
      <c r="H57" s="20" t="n"/>
      <c r="I57" s="20" t="n"/>
      <c r="J57" s="32" t="n"/>
    </row>
    <row r="58" ht="35.1" customHeight="1" s="121">
      <c r="A58" s="87" t="inlineStr">
        <is>
          <t xml:space="preserve">Country of Original Cambodia </t>
        </is>
      </c>
      <c r="E58" s="87" t="n"/>
      <c r="F58" s="87" t="n"/>
      <c r="G58" s="6" t="n"/>
      <c r="H58" s="6" t="n"/>
      <c r="I58" s="6" t="n"/>
      <c r="J58" s="91" t="n"/>
      <c r="K58" s="6" t="n"/>
      <c r="L58" s="6" t="n"/>
      <c r="M58" s="33" t="n"/>
    </row>
    <row r="59" ht="72" customHeight="1" s="121">
      <c r="A59" s="22" t="inlineStr">
        <is>
          <t>Manufacture:</t>
        </is>
      </c>
      <c r="B59" s="22" t="n"/>
      <c r="C59" s="8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59" s="88" t="n"/>
      <c r="F59" s="88" t="n"/>
      <c r="G59" s="88" t="n"/>
      <c r="H59" s="88" t="n"/>
      <c r="I59" s="6" t="n"/>
      <c r="J59" s="91" t="n"/>
      <c r="K59" s="6" t="n"/>
      <c r="L59" s="6" t="n"/>
      <c r="M59" s="33" t="n"/>
    </row>
    <row r="60" ht="48" customHeight="1" s="121">
      <c r="A60" s="89" t="inlineStr">
        <is>
          <t>BENEFICIARY BANK：BANK OF CHINA(HONG KONG)LIMITED PHNOM PENH BRANCH
                                          /BANK OF CHINA PHNOM PENH BRANCH</t>
        </is>
      </c>
      <c r="E60" s="89" t="n"/>
      <c r="F60" s="89" t="n"/>
      <c r="G60" s="89" t="n"/>
      <c r="H60" s="89" t="n"/>
      <c r="I60" s="89" t="n"/>
      <c r="J60" s="91" t="n"/>
      <c r="K60" s="84" t="n"/>
      <c r="L60" s="84" t="n"/>
      <c r="M60" s="33" t="n"/>
    </row>
    <row r="61" ht="30" customHeight="1" s="121">
      <c r="A61" s="84" t="inlineStr">
        <is>
          <t>A/C NO:100001100764430</t>
        </is>
      </c>
    </row>
    <row r="62" ht="32.1" customHeight="1" s="121">
      <c r="A62" s="84" t="inlineStr">
        <is>
          <t>SWIFT CODE  ：BKCHKHPPXXX</t>
        </is>
      </c>
    </row>
    <row r="63">
      <c r="G63" s="6" t="n"/>
      <c r="H63" s="6" t="n"/>
      <c r="I63" s="33" t="inlineStr">
        <is>
          <t>CALIFOR UPHOLSTERY MATERIALS CO., LTD.</t>
        </is>
      </c>
      <c r="J63" s="91" t="n"/>
    </row>
    <row r="64">
      <c r="G64" s="6" t="n"/>
      <c r="H64" s="6" t="n"/>
      <c r="I64" s="34" t="n"/>
    </row>
    <row r="65">
      <c r="G65" s="6" t="n"/>
      <c r="H65" s="6" t="n"/>
      <c r="I65" s="6" t="n"/>
    </row>
    <row r="66">
      <c r="G66" s="6" t="n"/>
      <c r="H66" s="6" t="n"/>
      <c r="I66" s="6" t="n"/>
      <c r="K66" s="94" t="n"/>
    </row>
    <row r="67">
      <c r="G67" s="6" t="n"/>
      <c r="H67" s="6" t="n"/>
      <c r="I67" s="35" t="n"/>
      <c r="J67" s="35" t="n"/>
      <c r="K67" s="35" t="n"/>
    </row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1"/>
  </sheetData>
  <mergeCells count="52">
    <mergeCell ref="I32:I33"/>
    <mergeCell ref="E48:E49"/>
    <mergeCell ref="C20:C21"/>
    <mergeCell ref="E20:E21"/>
    <mergeCell ref="D32:D33"/>
    <mergeCell ref="A58:D58"/>
    <mergeCell ref="C30"/>
    <mergeCell ref="A60:D60"/>
    <mergeCell ref="J32:J33"/>
    <mergeCell ref="C59:D59"/>
    <mergeCell ref="E32:E33"/>
    <mergeCell ref="A6:J6"/>
    <mergeCell ref="I20:I21"/>
    <mergeCell ref="A20:A21"/>
    <mergeCell ref="B20:B21"/>
    <mergeCell ref="D20:D21"/>
    <mergeCell ref="B40:B41"/>
    <mergeCell ref="C48:C49"/>
    <mergeCell ref="A200:B200"/>
    <mergeCell ref="H48:H49"/>
    <mergeCell ref="C56"/>
    <mergeCell ref="A3:J3"/>
    <mergeCell ref="H20:H21"/>
    <mergeCell ref="A61:L61"/>
    <mergeCell ref="C46"/>
    <mergeCell ref="B26:B27"/>
    <mergeCell ref="E22:E29"/>
    <mergeCell ref="A5:J5"/>
    <mergeCell ref="A48:A49"/>
    <mergeCell ref="A4:J4"/>
    <mergeCell ref="A31"/>
    <mergeCell ref="B48:B49"/>
    <mergeCell ref="D48:D49"/>
    <mergeCell ref="F20:G20"/>
    <mergeCell ref="J20:J21"/>
    <mergeCell ref="E50:E54"/>
    <mergeCell ref="F32:G32"/>
    <mergeCell ref="B14:F14"/>
    <mergeCell ref="B53:B54"/>
    <mergeCell ref="A62:L62"/>
    <mergeCell ref="A1:J1"/>
    <mergeCell ref="A32:A33"/>
    <mergeCell ref="I48:I49"/>
    <mergeCell ref="H32:H33"/>
    <mergeCell ref="C32:C33"/>
    <mergeCell ref="C55"/>
    <mergeCell ref="B32:B33"/>
    <mergeCell ref="F48:G48"/>
    <mergeCell ref="E34:E45"/>
    <mergeCell ref="A2:J2"/>
    <mergeCell ref="A47"/>
    <mergeCell ref="J48:J49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1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2025-06-23T02:54:46Z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9990E4B4373F4D4CB3854A426C058B73_13</vt:lpwstr>
  </property>
  <property name="KSOProductBuildVer" fmtid="{D5CDD505-2E9C-101B-9397-08002B2CF9AE}" pid="3">
    <vt:lpwstr>1033-12.2.0.20782</vt:lpwstr>
  </property>
</Properties>
</file>