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PZ031127\Desktop\inv_pkl_contract_creation - Copy\create_json\"/>
    </mc:Choice>
  </mc:AlternateContent>
  <xr:revisionPtr revIDLastSave="0" documentId="13_ncr:1_{47A5B55E-FEBD-4048-9BE9-2A10B42CE5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/>
  <c r="G53" i="1" s="1"/>
  <c r="F51" i="1"/>
  <c r="F53" i="1" s="1"/>
  <c r="E50" i="1"/>
  <c r="E49" i="1"/>
  <c r="E48" i="1"/>
  <c r="E47" i="1"/>
  <c r="E46" i="1"/>
  <c r="E45" i="1"/>
  <c r="E44" i="1"/>
  <c r="E43" i="1"/>
  <c r="E42" i="1"/>
  <c r="E41" i="1"/>
  <c r="E40" i="1"/>
  <c r="E39" i="1"/>
  <c r="E51" i="1" s="1"/>
  <c r="G35" i="1"/>
  <c r="F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35" i="1" s="1"/>
  <c r="G18" i="1"/>
  <c r="F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18" i="1" s="1"/>
  <c r="E53" i="1" l="1"/>
</calcChain>
</file>

<file path=xl/sharedStrings.xml><?xml version="1.0" encoding="utf-8"?>
<sst xmlns="http://schemas.openxmlformats.org/spreadsheetml/2006/main" count="219" uniqueCount="58">
  <si>
    <t>客户：TONG HONG TANNERY (VIET NAM) JOINT STOCK COMPANY</t>
  </si>
  <si>
    <t>形式发票号：TH25020</t>
  </si>
  <si>
    <t>装运日期：2025.07.04</t>
  </si>
  <si>
    <t>产品名称</t>
  </si>
  <si>
    <t>ITEM NO.</t>
  </si>
  <si>
    <t>PO NO.</t>
  </si>
  <si>
    <t>托数</t>
  </si>
  <si>
    <t>NW</t>
  </si>
  <si>
    <t>GW</t>
  </si>
  <si>
    <t>张数</t>
  </si>
  <si>
    <t>wet blue split</t>
  </si>
  <si>
    <t>split hide</t>
  </si>
  <si>
    <t>TH25020</t>
  </si>
  <si>
    <t>1-38</t>
  </si>
  <si>
    <t>2*1.1*1.15</t>
  </si>
  <si>
    <t>2-38</t>
  </si>
  <si>
    <t>2*1.1*1.25</t>
  </si>
  <si>
    <t>3-38</t>
  </si>
  <si>
    <t>4-38</t>
  </si>
  <si>
    <t>5-38</t>
  </si>
  <si>
    <t>6-38</t>
  </si>
  <si>
    <t>7-38</t>
  </si>
  <si>
    <t>2*1.1*1.20</t>
  </si>
  <si>
    <t>8-38</t>
  </si>
  <si>
    <t>9-38</t>
  </si>
  <si>
    <t>10-38</t>
  </si>
  <si>
    <t>11-38</t>
  </si>
  <si>
    <t>2*1.1*1.30</t>
  </si>
  <si>
    <t>12-38</t>
  </si>
  <si>
    <t>2*1.1*1.10</t>
  </si>
  <si>
    <t>13-38</t>
  </si>
  <si>
    <t>合计</t>
  </si>
  <si>
    <t>14-38</t>
  </si>
  <si>
    <t>15-38</t>
  </si>
  <si>
    <t>16-38</t>
  </si>
  <si>
    <t>17-38</t>
  </si>
  <si>
    <t>18-38</t>
  </si>
  <si>
    <t>19-38</t>
  </si>
  <si>
    <t>20-38</t>
  </si>
  <si>
    <t>21-38</t>
  </si>
  <si>
    <t>22-38</t>
  </si>
  <si>
    <t>23-38</t>
  </si>
  <si>
    <t>24-38</t>
  </si>
  <si>
    <t>25-38</t>
  </si>
  <si>
    <t>26-38</t>
  </si>
  <si>
    <t>27-38</t>
  </si>
  <si>
    <t>28-38</t>
  </si>
  <si>
    <t>29-38</t>
  </si>
  <si>
    <t>30-38</t>
  </si>
  <si>
    <t>31-38</t>
  </si>
  <si>
    <t>32-38</t>
  </si>
  <si>
    <t>33-38</t>
  </si>
  <si>
    <t>34-38</t>
  </si>
  <si>
    <t>35-38</t>
  </si>
  <si>
    <t>36-38</t>
  </si>
  <si>
    <t>37-38</t>
  </si>
  <si>
    <t>38-38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</si>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</sst>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_ "/>
  </numFmts>
  <fonts count="18" x14ac:knownFonts="1">
    <font>
      <sz val="11"/>
      <color theme="1"/>
      <name val="Calibri"/>
      <family val="2"/>
      <scheme val="minor"/>
    </font>
    <font>
      <b/>
      <sz val="14"/>
      <name val="宋体"/>
      <charset val="254"/>
    </font>
    <font>
      <b/>
      <sz val="10"/>
      <name val="Arial"/>
      <family val="2"/>
      <charset val="254"/>
    </font>
    <font>
      <sz val="10"/>
      <name val="Arial"/>
      <family val="2"/>
      <charset val="254"/>
    </font>
    <font>
      <sz val="15"/>
      <name val="宋体"/>
      <charset val="254"/>
    </font>
    <font>
      <sz val="12"/>
      <name val="Times New Roman"/>
      <family val="1"/>
      <charset val="254"/>
    </font>
    <font>
      <sz val="14"/>
      <color theme="1"/>
      <name val="宋体"/>
      <charset val="254"/>
    </font>
    <font>
      <sz val="14"/>
      <color theme="1"/>
      <name val="Calibri"/>
      <family val="2"/>
      <charset val="254"/>
      <scheme val="minor"/>
    </font>
    <font>
      <sz val="14"/>
      <name val="Calibri"/>
      <family val="2"/>
      <charset val="254"/>
      <scheme val="minor"/>
    </font>
    <font>
      <sz val="12"/>
      <color rgb="FF000000"/>
      <name val="Times New Roman"/>
      <family val="1"/>
      <charset val="254"/>
    </font>
    <font>
      <sz val="11"/>
      <color theme="1"/>
      <name val="Calibri"/>
      <family val="2"/>
      <charset val="254"/>
      <scheme val="minor"/>
    </font>
    <font>
      <sz val="12"/>
      <color theme="1"/>
      <name val="宋体"/>
      <charset val="254"/>
    </font>
    <font>
      <sz val="12"/>
      <color theme="1"/>
      <name val="Calibri"/>
      <family val="2"/>
      <charset val="254"/>
      <scheme val="minor"/>
    </font>
    <font>
      <sz val="12"/>
      <name val="Calibri"/>
      <family val="2"/>
      <charset val="254"/>
      <scheme val="minor"/>
    </font>
    <font>
      <sz val="11"/>
      <name val="Calibri"/>
      <family val="2"/>
      <charset val="254"/>
      <scheme val="minor"/>
    </font>
    <font>
      <sz val="14"/>
      <color theme="1"/>
      <name val="Times New Roman"/>
      <family val="1"/>
      <charset val="254"/>
    </font>
    <font>
      <sz val="14"/>
      <name val="Times New Roman"/>
      <family val="1"/>
      <charset val="254"/>
    </font>
    <font>
      <b/>
      <sz val="12"/>
      <name val="宋体"/>
      <charset val="25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view="pageBreakPreview" zoomScale="130" zoomScaleNormal="100" zoomScaleSheetLayoutView="130" workbookViewId="0">
      <selection activeCell="D9" sqref="D9"/>
    </sheetView>
  </sheetViews>
  <sheetFormatPr defaultColWidth="10.28515625" defaultRowHeight="15" x14ac:dyDescent="0.25"/>
  <cols>
    <col min="1" max="1" width="24.7109375" style="4" customWidth="1"/>
    <col min="2" max="2" width="19.85546875" style="4" customWidth="1"/>
    <col min="3" max="3" width="15.42578125" style="4" customWidth="1"/>
    <col min="4" max="4" width="14.42578125" style="23" customWidth="1"/>
    <col min="5" max="5" width="13.42578125" style="4" customWidth="1"/>
    <col min="6" max="6" width="12.28515625" style="4" customWidth="1"/>
    <col min="7" max="7" width="10.140625" style="4" customWidth="1"/>
    <col min="8" max="8" width="19" style="4" customWidth="1"/>
    <col min="9" max="16384" width="10.28515625" style="4"/>
  </cols>
  <sheetData>
    <row r="1" spans="1:15" ht="27.95" customHeight="1" x14ac:dyDescent="0.25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3"/>
      <c r="N1" s="5"/>
      <c r="O1" s="6"/>
    </row>
    <row r="2" spans="1:15" ht="27.95" customHeight="1" x14ac:dyDescent="0.25">
      <c r="A2" s="37" t="s">
        <v>1</v>
      </c>
      <c r="B2" s="38"/>
      <c r="C2" s="1"/>
      <c r="D2" s="2"/>
      <c r="E2" s="1"/>
      <c r="F2" s="1"/>
      <c r="G2" s="1"/>
      <c r="H2" s="7" t="s">
        <v>2</v>
      </c>
      <c r="I2" s="1"/>
      <c r="J2" s="1"/>
      <c r="K2" s="3"/>
      <c r="N2" s="5"/>
      <c r="O2" s="6"/>
    </row>
    <row r="3" spans="1:15" ht="27.95" customHeight="1" x14ac:dyDescent="0.25">
      <c r="A3" s="1"/>
      <c r="B3" s="1"/>
      <c r="C3" s="1"/>
      <c r="D3" s="2"/>
      <c r="E3" s="1"/>
      <c r="F3" s="1"/>
      <c r="H3" s="8"/>
      <c r="J3" s="1"/>
      <c r="K3" s="3"/>
      <c r="N3" s="5"/>
      <c r="O3" s="6"/>
    </row>
    <row r="4" spans="1:15" s="14" customFormat="1" ht="30" customHeight="1" x14ac:dyDescent="0.25">
      <c r="A4" s="9" t="s">
        <v>3</v>
      </c>
      <c r="B4" s="10" t="s">
        <v>4</v>
      </c>
      <c r="C4" s="11" t="s">
        <v>5</v>
      </c>
      <c r="D4" s="10" t="s">
        <v>6</v>
      </c>
      <c r="E4" s="11" t="s">
        <v>7</v>
      </c>
      <c r="F4" s="11" t="s">
        <v>8</v>
      </c>
      <c r="G4" s="12" t="s">
        <v>9</v>
      </c>
      <c r="H4" s="13"/>
    </row>
    <row r="5" spans="1:15" s="19" customFormat="1" ht="24.95" customHeight="1" x14ac:dyDescent="0.25">
      <c r="A5" s="15" t="s">
        <v>10</v>
      </c>
      <c r="B5" s="15" t="s">
        <v>11</v>
      </c>
      <c r="C5" s="16" t="s">
        <v>12</v>
      </c>
      <c r="D5" s="17" t="s">
        <v>13</v>
      </c>
      <c r="E5" s="16">
        <f t="shared" ref="E5:E17" si="0">F5-40</f>
        <v>1721</v>
      </c>
      <c r="F5" s="16">
        <v>1761</v>
      </c>
      <c r="G5" s="16">
        <v>145</v>
      </c>
      <c r="H5" s="18" t="s">
        <v>14</v>
      </c>
      <c r="J5" s="20"/>
      <c r="K5" s="20"/>
    </row>
    <row r="6" spans="1:15" s="19" customFormat="1" ht="24.95" customHeight="1" x14ac:dyDescent="0.25">
      <c r="A6" s="15" t="s">
        <v>10</v>
      </c>
      <c r="B6" s="15" t="s">
        <v>11</v>
      </c>
      <c r="C6" s="16" t="s">
        <v>12</v>
      </c>
      <c r="D6" s="17" t="s">
        <v>15</v>
      </c>
      <c r="E6" s="16">
        <f t="shared" si="0"/>
        <v>1702</v>
      </c>
      <c r="F6" s="16">
        <v>1742</v>
      </c>
      <c r="G6" s="16">
        <v>153</v>
      </c>
      <c r="H6" s="18" t="s">
        <v>16</v>
      </c>
      <c r="J6" s="20"/>
      <c r="K6" s="20"/>
    </row>
    <row r="7" spans="1:15" s="19" customFormat="1" ht="24.95" customHeight="1" x14ac:dyDescent="0.25">
      <c r="A7" s="15" t="s">
        <v>10</v>
      </c>
      <c r="B7" s="15" t="s">
        <v>11</v>
      </c>
      <c r="C7" s="16" t="s">
        <v>12</v>
      </c>
      <c r="D7" s="17" t="s">
        <v>17</v>
      </c>
      <c r="E7" s="16">
        <f t="shared" si="0"/>
        <v>1738</v>
      </c>
      <c r="F7" s="16">
        <v>1778</v>
      </c>
      <c r="G7" s="16">
        <v>156</v>
      </c>
      <c r="H7" s="18" t="s">
        <v>16</v>
      </c>
      <c r="J7" s="20"/>
      <c r="K7" s="20"/>
      <c r="L7" s="14"/>
      <c r="M7" s="21"/>
    </row>
    <row r="8" spans="1:15" s="19" customFormat="1" ht="24.95" customHeight="1" x14ac:dyDescent="0.25">
      <c r="A8" s="15" t="s">
        <v>10</v>
      </c>
      <c r="B8" s="15" t="s">
        <v>11</v>
      </c>
      <c r="C8" s="16" t="s">
        <v>12</v>
      </c>
      <c r="D8" s="17" t="s">
        <v>18</v>
      </c>
      <c r="E8" s="16">
        <f t="shared" si="0"/>
        <v>1676</v>
      </c>
      <c r="F8" s="16">
        <v>1716</v>
      </c>
      <c r="G8" s="16">
        <v>145</v>
      </c>
      <c r="H8" s="18" t="s">
        <v>16</v>
      </c>
      <c r="J8" s="20"/>
      <c r="K8" s="20"/>
    </row>
    <row r="9" spans="1:15" s="19" customFormat="1" ht="24.95" customHeight="1" x14ac:dyDescent="0.25">
      <c r="A9" s="15" t="s">
        <v>10</v>
      </c>
      <c r="B9" s="15" t="s">
        <v>11</v>
      </c>
      <c r="C9" s="16" t="s">
        <v>12</v>
      </c>
      <c r="D9" s="17" t="s">
        <v>19</v>
      </c>
      <c r="E9" s="16">
        <f t="shared" si="0"/>
        <v>2113</v>
      </c>
      <c r="F9" s="16">
        <v>2153</v>
      </c>
      <c r="G9" s="16">
        <v>166</v>
      </c>
      <c r="H9" s="18" t="s">
        <v>16</v>
      </c>
      <c r="J9" s="20"/>
      <c r="K9" s="20"/>
    </row>
    <row r="10" spans="1:15" s="19" customFormat="1" ht="24.95" customHeight="1" x14ac:dyDescent="0.25">
      <c r="A10" s="15" t="s">
        <v>10</v>
      </c>
      <c r="B10" s="15" t="s">
        <v>11</v>
      </c>
      <c r="C10" s="16" t="s">
        <v>12</v>
      </c>
      <c r="D10" s="17" t="s">
        <v>20</v>
      </c>
      <c r="E10" s="16">
        <f t="shared" si="0"/>
        <v>1976</v>
      </c>
      <c r="F10" s="16">
        <v>2016</v>
      </c>
      <c r="G10" s="16">
        <v>156</v>
      </c>
      <c r="H10" s="18" t="s">
        <v>16</v>
      </c>
      <c r="J10" s="20"/>
      <c r="K10" s="20"/>
    </row>
    <row r="11" spans="1:15" s="19" customFormat="1" ht="24.95" customHeight="1" x14ac:dyDescent="0.25">
      <c r="A11" s="15" t="s">
        <v>10</v>
      </c>
      <c r="B11" s="15" t="s">
        <v>11</v>
      </c>
      <c r="C11" s="16" t="s">
        <v>12</v>
      </c>
      <c r="D11" s="17" t="s">
        <v>21</v>
      </c>
      <c r="E11" s="16">
        <f t="shared" si="0"/>
        <v>1767</v>
      </c>
      <c r="F11" s="16">
        <v>1807</v>
      </c>
      <c r="G11" s="16">
        <v>149</v>
      </c>
      <c r="H11" s="18" t="s">
        <v>22</v>
      </c>
      <c r="J11" s="20"/>
      <c r="K11" s="20"/>
    </row>
    <row r="12" spans="1:15" s="19" customFormat="1" ht="24.95" customHeight="1" x14ac:dyDescent="0.25">
      <c r="A12" s="15" t="s">
        <v>10</v>
      </c>
      <c r="B12" s="15" t="s">
        <v>11</v>
      </c>
      <c r="C12" s="16" t="s">
        <v>12</v>
      </c>
      <c r="D12" s="17" t="s">
        <v>23</v>
      </c>
      <c r="E12" s="16">
        <f t="shared" si="0"/>
        <v>1997</v>
      </c>
      <c r="F12" s="16">
        <v>2037</v>
      </c>
      <c r="G12" s="16">
        <v>157</v>
      </c>
      <c r="H12" s="18" t="s">
        <v>16</v>
      </c>
      <c r="J12" s="20"/>
      <c r="K12" s="20"/>
    </row>
    <row r="13" spans="1:15" s="19" customFormat="1" ht="24.95" customHeight="1" x14ac:dyDescent="0.25">
      <c r="A13" s="15" t="s">
        <v>10</v>
      </c>
      <c r="B13" s="15" t="s">
        <v>11</v>
      </c>
      <c r="C13" s="16" t="s">
        <v>12</v>
      </c>
      <c r="D13" s="17" t="s">
        <v>24</v>
      </c>
      <c r="E13" s="16">
        <f t="shared" si="0"/>
        <v>1749</v>
      </c>
      <c r="F13" s="16">
        <v>1789</v>
      </c>
      <c r="G13" s="16">
        <v>148</v>
      </c>
      <c r="H13" s="18" t="s">
        <v>16</v>
      </c>
      <c r="J13" s="20"/>
      <c r="K13" s="20"/>
    </row>
    <row r="14" spans="1:15" s="19" customFormat="1" ht="24.95" customHeight="1" x14ac:dyDescent="0.25">
      <c r="A14" s="15" t="s">
        <v>10</v>
      </c>
      <c r="B14" s="15" t="s">
        <v>11</v>
      </c>
      <c r="C14" s="16" t="s">
        <v>12</v>
      </c>
      <c r="D14" s="17" t="s">
        <v>25</v>
      </c>
      <c r="E14" s="16">
        <f t="shared" si="0"/>
        <v>2100</v>
      </c>
      <c r="F14" s="16">
        <v>2140</v>
      </c>
      <c r="G14" s="16">
        <v>157</v>
      </c>
      <c r="H14" s="18" t="s">
        <v>22</v>
      </c>
      <c r="J14" s="20"/>
      <c r="K14" s="20"/>
    </row>
    <row r="15" spans="1:15" s="19" customFormat="1" ht="24.95" customHeight="1" x14ac:dyDescent="0.25">
      <c r="A15" s="15" t="s">
        <v>10</v>
      </c>
      <c r="B15" s="15" t="s">
        <v>11</v>
      </c>
      <c r="C15" s="16" t="s">
        <v>12</v>
      </c>
      <c r="D15" s="17" t="s">
        <v>26</v>
      </c>
      <c r="E15" s="16">
        <f t="shared" si="0"/>
        <v>2214</v>
      </c>
      <c r="F15" s="16">
        <v>2254</v>
      </c>
      <c r="G15" s="16">
        <v>172</v>
      </c>
      <c r="H15" s="18" t="s">
        <v>27</v>
      </c>
      <c r="J15" s="20"/>
      <c r="K15" s="20"/>
    </row>
    <row r="16" spans="1:15" s="19" customFormat="1" ht="24.95" customHeight="1" x14ac:dyDescent="0.25">
      <c r="A16" s="15" t="s">
        <v>10</v>
      </c>
      <c r="B16" s="15" t="s">
        <v>11</v>
      </c>
      <c r="C16" s="16" t="s">
        <v>12</v>
      </c>
      <c r="D16" s="17" t="s">
        <v>28</v>
      </c>
      <c r="E16" s="16">
        <f t="shared" si="0"/>
        <v>1846</v>
      </c>
      <c r="F16" s="16">
        <v>1886</v>
      </c>
      <c r="G16" s="16">
        <v>130</v>
      </c>
      <c r="H16" s="18" t="s">
        <v>29</v>
      </c>
      <c r="J16" s="20"/>
      <c r="K16" s="20"/>
    </row>
    <row r="17" spans="1:14" s="19" customFormat="1" ht="24.95" customHeight="1" x14ac:dyDescent="0.25">
      <c r="A17" s="15" t="s">
        <v>10</v>
      </c>
      <c r="B17" s="15" t="s">
        <v>11</v>
      </c>
      <c r="C17" s="16" t="s">
        <v>12</v>
      </c>
      <c r="D17" s="17" t="s">
        <v>30</v>
      </c>
      <c r="E17" s="16">
        <f t="shared" si="0"/>
        <v>1806</v>
      </c>
      <c r="F17" s="16">
        <v>1846</v>
      </c>
      <c r="G17" s="16">
        <v>158</v>
      </c>
      <c r="H17" s="18" t="s">
        <v>22</v>
      </c>
      <c r="J17" s="20"/>
      <c r="K17" s="20"/>
    </row>
    <row r="18" spans="1:14" ht="32.1" customHeight="1" x14ac:dyDescent="0.25">
      <c r="C18" s="22" t="s">
        <v>31</v>
      </c>
      <c r="D18" s="17"/>
      <c r="E18" s="16">
        <f>SUM(E5:E17)</f>
        <v>24405</v>
      </c>
      <c r="F18" s="16">
        <f>SUM(F5:F17)</f>
        <v>24925</v>
      </c>
      <c r="G18" s="16">
        <f>SUM(G5:G17)</f>
        <v>1992</v>
      </c>
      <c r="H18" s="16"/>
      <c r="J18" s="20"/>
    </row>
    <row r="19" spans="1:14" ht="18" customHeight="1" x14ac:dyDescent="0.25">
      <c r="J19" s="20"/>
    </row>
    <row r="20" spans="1:14" ht="27.95" customHeight="1" x14ac:dyDescent="0.25">
      <c r="A20" s="1"/>
      <c r="B20" s="1"/>
      <c r="C20" s="1"/>
      <c r="D20" s="2"/>
      <c r="E20" s="1"/>
      <c r="F20" s="1"/>
      <c r="G20" s="1"/>
      <c r="H20" s="24"/>
      <c r="I20" s="1"/>
      <c r="J20" s="20"/>
      <c r="M20" s="5"/>
      <c r="N20" s="6"/>
    </row>
    <row r="21" spans="1:14" s="14" customFormat="1" ht="30" customHeight="1" x14ac:dyDescent="0.25">
      <c r="A21" s="9" t="s">
        <v>3</v>
      </c>
      <c r="B21" s="10" t="s">
        <v>4</v>
      </c>
      <c r="C21" s="11" t="s">
        <v>5</v>
      </c>
      <c r="D21" s="10" t="s">
        <v>6</v>
      </c>
      <c r="E21" s="11" t="s">
        <v>7</v>
      </c>
      <c r="F21" s="11" t="s">
        <v>8</v>
      </c>
      <c r="G21" s="12" t="s">
        <v>9</v>
      </c>
      <c r="H21" s="13"/>
      <c r="J21" s="20"/>
    </row>
    <row r="22" spans="1:14" s="19" customFormat="1" ht="24.95" customHeight="1" x14ac:dyDescent="0.25">
      <c r="A22" s="15" t="s">
        <v>10</v>
      </c>
      <c r="B22" s="15" t="s">
        <v>11</v>
      </c>
      <c r="C22" s="16" t="s">
        <v>12</v>
      </c>
      <c r="D22" s="17" t="s">
        <v>32</v>
      </c>
      <c r="E22" s="16">
        <f t="shared" ref="E22:E34" si="1">F22-40</f>
        <v>1697</v>
      </c>
      <c r="F22" s="16">
        <v>1737</v>
      </c>
      <c r="G22" s="16">
        <v>132</v>
      </c>
      <c r="H22" s="16" t="s">
        <v>22</v>
      </c>
      <c r="J22" s="20"/>
      <c r="L22" s="14"/>
      <c r="M22" s="14"/>
    </row>
    <row r="23" spans="1:14" s="19" customFormat="1" ht="24.95" customHeight="1" x14ac:dyDescent="0.25">
      <c r="A23" s="15" t="s">
        <v>10</v>
      </c>
      <c r="B23" s="15" t="s">
        <v>11</v>
      </c>
      <c r="C23" s="16" t="s">
        <v>12</v>
      </c>
      <c r="D23" s="17" t="s">
        <v>33</v>
      </c>
      <c r="E23" s="16">
        <f t="shared" si="1"/>
        <v>2293</v>
      </c>
      <c r="F23" s="16">
        <v>2333</v>
      </c>
      <c r="G23" s="16">
        <v>173</v>
      </c>
      <c r="H23" s="16" t="s">
        <v>16</v>
      </c>
      <c r="J23" s="20"/>
    </row>
    <row r="24" spans="1:14" s="19" customFormat="1" ht="24.95" customHeight="1" x14ac:dyDescent="0.25">
      <c r="A24" s="15" t="s">
        <v>10</v>
      </c>
      <c r="B24" s="15" t="s">
        <v>11</v>
      </c>
      <c r="C24" s="16" t="s">
        <v>12</v>
      </c>
      <c r="D24" s="17" t="s">
        <v>34</v>
      </c>
      <c r="E24" s="16">
        <f t="shared" si="1"/>
        <v>1899</v>
      </c>
      <c r="F24" s="16">
        <v>1939</v>
      </c>
      <c r="G24" s="16">
        <v>195</v>
      </c>
      <c r="H24" s="16" t="s">
        <v>16</v>
      </c>
      <c r="J24" s="20"/>
    </row>
    <row r="25" spans="1:14" s="19" customFormat="1" ht="24.95" customHeight="1" x14ac:dyDescent="0.25">
      <c r="A25" s="15" t="s">
        <v>10</v>
      </c>
      <c r="B25" s="15" t="s">
        <v>11</v>
      </c>
      <c r="C25" s="16" t="s">
        <v>12</v>
      </c>
      <c r="D25" s="17" t="s">
        <v>35</v>
      </c>
      <c r="E25" s="16">
        <f t="shared" si="1"/>
        <v>2056</v>
      </c>
      <c r="F25" s="16">
        <v>2096</v>
      </c>
      <c r="G25" s="16">
        <v>155</v>
      </c>
      <c r="H25" s="16" t="s">
        <v>22</v>
      </c>
      <c r="J25" s="20"/>
    </row>
    <row r="26" spans="1:14" s="19" customFormat="1" ht="24.95" customHeight="1" x14ac:dyDescent="0.25">
      <c r="A26" s="15" t="s">
        <v>10</v>
      </c>
      <c r="B26" s="15" t="s">
        <v>11</v>
      </c>
      <c r="C26" s="16" t="s">
        <v>12</v>
      </c>
      <c r="D26" s="17" t="s">
        <v>36</v>
      </c>
      <c r="E26" s="16">
        <f t="shared" si="1"/>
        <v>2029</v>
      </c>
      <c r="F26" s="16">
        <v>2069</v>
      </c>
      <c r="G26" s="16">
        <v>152</v>
      </c>
      <c r="H26" s="16" t="s">
        <v>22</v>
      </c>
      <c r="J26" s="20"/>
    </row>
    <row r="27" spans="1:14" s="19" customFormat="1" ht="24.95" customHeight="1" x14ac:dyDescent="0.25">
      <c r="A27" s="15" t="s">
        <v>10</v>
      </c>
      <c r="B27" s="15" t="s">
        <v>11</v>
      </c>
      <c r="C27" s="16" t="s">
        <v>12</v>
      </c>
      <c r="D27" s="17" t="s">
        <v>37</v>
      </c>
      <c r="E27" s="16">
        <f t="shared" si="1"/>
        <v>1844</v>
      </c>
      <c r="F27" s="16">
        <v>1884</v>
      </c>
      <c r="G27" s="16">
        <v>154</v>
      </c>
      <c r="H27" s="16" t="s">
        <v>16</v>
      </c>
      <c r="J27" s="20"/>
    </row>
    <row r="28" spans="1:14" s="19" customFormat="1" ht="24.95" customHeight="1" x14ac:dyDescent="0.25">
      <c r="A28" s="15" t="s">
        <v>10</v>
      </c>
      <c r="B28" s="15" t="s">
        <v>11</v>
      </c>
      <c r="C28" s="16" t="s">
        <v>12</v>
      </c>
      <c r="D28" s="17" t="s">
        <v>38</v>
      </c>
      <c r="E28" s="16">
        <f t="shared" si="1"/>
        <v>1597</v>
      </c>
      <c r="F28" s="16">
        <v>1637</v>
      </c>
      <c r="G28" s="16">
        <v>138</v>
      </c>
      <c r="H28" s="16" t="s">
        <v>14</v>
      </c>
      <c r="J28" s="20"/>
    </row>
    <row r="29" spans="1:14" s="19" customFormat="1" ht="24.95" customHeight="1" x14ac:dyDescent="0.25">
      <c r="A29" s="15" t="s">
        <v>10</v>
      </c>
      <c r="B29" s="15" t="s">
        <v>11</v>
      </c>
      <c r="C29" s="16" t="s">
        <v>12</v>
      </c>
      <c r="D29" s="17" t="s">
        <v>39</v>
      </c>
      <c r="E29" s="16">
        <f t="shared" si="1"/>
        <v>1676</v>
      </c>
      <c r="F29" s="16">
        <v>1716</v>
      </c>
      <c r="G29" s="16">
        <v>150</v>
      </c>
      <c r="H29" s="16" t="s">
        <v>22</v>
      </c>
      <c r="J29" s="20"/>
    </row>
    <row r="30" spans="1:14" s="19" customFormat="1" ht="24.95" customHeight="1" x14ac:dyDescent="0.25">
      <c r="A30" s="15" t="s">
        <v>10</v>
      </c>
      <c r="B30" s="15" t="s">
        <v>11</v>
      </c>
      <c r="C30" s="16" t="s">
        <v>12</v>
      </c>
      <c r="D30" s="17" t="s">
        <v>40</v>
      </c>
      <c r="E30" s="16">
        <f t="shared" si="1"/>
        <v>1783</v>
      </c>
      <c r="F30" s="16">
        <v>1823</v>
      </c>
      <c r="G30" s="16">
        <v>139</v>
      </c>
      <c r="H30" s="16" t="s">
        <v>22</v>
      </c>
      <c r="J30" s="20"/>
    </row>
    <row r="31" spans="1:14" s="19" customFormat="1" ht="24.95" customHeight="1" x14ac:dyDescent="0.25">
      <c r="A31" s="15" t="s">
        <v>10</v>
      </c>
      <c r="B31" s="15" t="s">
        <v>11</v>
      </c>
      <c r="C31" s="16" t="s">
        <v>12</v>
      </c>
      <c r="D31" s="17" t="s">
        <v>41</v>
      </c>
      <c r="E31" s="16">
        <f t="shared" si="1"/>
        <v>2004</v>
      </c>
      <c r="F31" s="16">
        <v>2044</v>
      </c>
      <c r="G31" s="16">
        <v>183</v>
      </c>
      <c r="H31" s="16" t="s">
        <v>16</v>
      </c>
      <c r="J31" s="20"/>
    </row>
    <row r="32" spans="1:14" s="19" customFormat="1" ht="24.95" customHeight="1" x14ac:dyDescent="0.25">
      <c r="A32" s="15" t="s">
        <v>10</v>
      </c>
      <c r="B32" s="15" t="s">
        <v>11</v>
      </c>
      <c r="C32" s="16" t="s">
        <v>12</v>
      </c>
      <c r="D32" s="17" t="s">
        <v>42</v>
      </c>
      <c r="E32" s="16">
        <f t="shared" si="1"/>
        <v>1800</v>
      </c>
      <c r="F32" s="16">
        <v>1840</v>
      </c>
      <c r="G32" s="16">
        <v>148</v>
      </c>
      <c r="H32" s="16" t="s">
        <v>22</v>
      </c>
      <c r="J32" s="20"/>
    </row>
    <row r="33" spans="1:14" s="19" customFormat="1" ht="24.95" customHeight="1" x14ac:dyDescent="0.25">
      <c r="A33" s="15" t="s">
        <v>10</v>
      </c>
      <c r="B33" s="15" t="s">
        <v>11</v>
      </c>
      <c r="C33" s="16" t="s">
        <v>12</v>
      </c>
      <c r="D33" s="17" t="s">
        <v>43</v>
      </c>
      <c r="E33" s="16">
        <f t="shared" si="1"/>
        <v>1782</v>
      </c>
      <c r="F33" s="16">
        <v>1822</v>
      </c>
      <c r="G33" s="16">
        <v>137</v>
      </c>
      <c r="H33" s="16" t="s">
        <v>22</v>
      </c>
      <c r="J33" s="20"/>
    </row>
    <row r="34" spans="1:14" s="19" customFormat="1" ht="24.95" customHeight="1" x14ac:dyDescent="0.25">
      <c r="A34" s="15" t="s">
        <v>10</v>
      </c>
      <c r="B34" s="15" t="s">
        <v>11</v>
      </c>
      <c r="C34" s="16" t="s">
        <v>12</v>
      </c>
      <c r="D34" s="17" t="s">
        <v>44</v>
      </c>
      <c r="E34" s="16">
        <f t="shared" si="1"/>
        <v>1784</v>
      </c>
      <c r="F34" s="16">
        <v>1824</v>
      </c>
      <c r="G34" s="16">
        <v>174</v>
      </c>
      <c r="H34" s="16" t="s">
        <v>22</v>
      </c>
      <c r="J34" s="20"/>
    </row>
    <row r="35" spans="1:14" ht="32.1" customHeight="1" x14ac:dyDescent="0.25">
      <c r="A35" s="8"/>
      <c r="B35" s="8"/>
      <c r="C35" s="22" t="s">
        <v>31</v>
      </c>
      <c r="D35" s="17"/>
      <c r="E35" s="16">
        <f>SUM(E22:E34)</f>
        <v>24244</v>
      </c>
      <c r="F35" s="16">
        <f>SUM(F22:F34)</f>
        <v>24764</v>
      </c>
      <c r="G35" s="16">
        <f>SUM(G22:G34)</f>
        <v>2030</v>
      </c>
      <c r="H35" s="16"/>
      <c r="J35" s="20"/>
    </row>
    <row r="36" spans="1:14" s="19" customFormat="1" ht="15" customHeight="1" x14ac:dyDescent="0.25">
      <c r="A36" s="25"/>
      <c r="B36" s="26"/>
      <c r="C36" s="25"/>
      <c r="D36" s="27"/>
      <c r="E36" s="25"/>
      <c r="F36" s="28"/>
      <c r="G36" s="29"/>
      <c r="H36" s="29"/>
      <c r="J36" s="20"/>
    </row>
    <row r="37" spans="1:14" ht="27.95" customHeight="1" x14ac:dyDescent="0.25">
      <c r="A37" s="1"/>
      <c r="B37" s="1"/>
      <c r="C37" s="1"/>
      <c r="D37" s="2"/>
      <c r="E37" s="1"/>
      <c r="F37" s="1"/>
      <c r="G37" s="1"/>
      <c r="H37" s="24"/>
      <c r="I37" s="1"/>
      <c r="J37" s="20"/>
      <c r="M37" s="5"/>
      <c r="N37" s="6"/>
    </row>
    <row r="38" spans="1:14" s="14" customFormat="1" ht="30" customHeight="1" x14ac:dyDescent="0.25">
      <c r="A38" s="30" t="s">
        <v>3</v>
      </c>
      <c r="B38" s="30" t="s">
        <v>4</v>
      </c>
      <c r="C38" s="31" t="s">
        <v>5</v>
      </c>
      <c r="D38" s="10" t="s">
        <v>6</v>
      </c>
      <c r="E38" s="31" t="s">
        <v>7</v>
      </c>
      <c r="F38" s="31" t="s">
        <v>8</v>
      </c>
      <c r="G38" s="12" t="s">
        <v>9</v>
      </c>
      <c r="H38" s="13"/>
      <c r="J38" s="20"/>
    </row>
    <row r="39" spans="1:14" s="14" customFormat="1" ht="24" customHeight="1" x14ac:dyDescent="0.25">
      <c r="A39" s="15" t="s">
        <v>10</v>
      </c>
      <c r="B39" s="15" t="s">
        <v>11</v>
      </c>
      <c r="C39" s="16" t="s">
        <v>12</v>
      </c>
      <c r="D39" s="17" t="s">
        <v>45</v>
      </c>
      <c r="E39" s="16">
        <f t="shared" ref="E39:E50" si="2">F39-40</f>
        <v>2035</v>
      </c>
      <c r="F39" s="16">
        <v>2075</v>
      </c>
      <c r="G39" s="16">
        <v>163</v>
      </c>
      <c r="H39" s="16" t="s">
        <v>22</v>
      </c>
      <c r="J39" s="20"/>
    </row>
    <row r="40" spans="1:14" s="14" customFormat="1" ht="26.1" customHeight="1" x14ac:dyDescent="0.25">
      <c r="A40" s="15" t="s">
        <v>10</v>
      </c>
      <c r="B40" s="15" t="s">
        <v>11</v>
      </c>
      <c r="C40" s="16" t="s">
        <v>12</v>
      </c>
      <c r="D40" s="17" t="s">
        <v>46</v>
      </c>
      <c r="E40" s="16">
        <f t="shared" si="2"/>
        <v>2095</v>
      </c>
      <c r="F40" s="16">
        <v>2135</v>
      </c>
      <c r="G40" s="16">
        <v>160</v>
      </c>
      <c r="H40" s="16" t="s">
        <v>16</v>
      </c>
      <c r="I40" s="19"/>
      <c r="J40" s="20"/>
      <c r="K40" s="19"/>
    </row>
    <row r="41" spans="1:14" s="19" customFormat="1" ht="24.95" customHeight="1" x14ac:dyDescent="0.25">
      <c r="A41" s="15" t="s">
        <v>10</v>
      </c>
      <c r="B41" s="15" t="s">
        <v>11</v>
      </c>
      <c r="C41" s="16" t="s">
        <v>12</v>
      </c>
      <c r="D41" s="17" t="s">
        <v>47</v>
      </c>
      <c r="E41" s="16">
        <f t="shared" si="2"/>
        <v>2019</v>
      </c>
      <c r="F41" s="16">
        <v>2059</v>
      </c>
      <c r="G41" s="16">
        <v>157</v>
      </c>
      <c r="H41" s="16" t="s">
        <v>22</v>
      </c>
      <c r="J41" s="20"/>
    </row>
    <row r="42" spans="1:14" s="19" customFormat="1" ht="24.95" customHeight="1" x14ac:dyDescent="0.25">
      <c r="A42" s="15" t="s">
        <v>10</v>
      </c>
      <c r="B42" s="15" t="s">
        <v>11</v>
      </c>
      <c r="C42" s="16" t="s">
        <v>12</v>
      </c>
      <c r="D42" s="17" t="s">
        <v>48</v>
      </c>
      <c r="E42" s="16">
        <f t="shared" si="2"/>
        <v>2270</v>
      </c>
      <c r="F42" s="16">
        <v>2310</v>
      </c>
      <c r="G42" s="16">
        <v>163</v>
      </c>
      <c r="H42" s="16" t="s">
        <v>27</v>
      </c>
      <c r="J42" s="20"/>
    </row>
    <row r="43" spans="1:14" s="19" customFormat="1" ht="24.95" customHeight="1" x14ac:dyDescent="0.25">
      <c r="A43" s="15" t="s">
        <v>10</v>
      </c>
      <c r="B43" s="15" t="s">
        <v>11</v>
      </c>
      <c r="C43" s="16" t="s">
        <v>12</v>
      </c>
      <c r="D43" s="17" t="s">
        <v>49</v>
      </c>
      <c r="E43" s="16">
        <f t="shared" si="2"/>
        <v>1784</v>
      </c>
      <c r="F43" s="16">
        <v>1824</v>
      </c>
      <c r="G43" s="16">
        <v>149</v>
      </c>
      <c r="H43" s="16" t="s">
        <v>22</v>
      </c>
      <c r="J43" s="20"/>
    </row>
    <row r="44" spans="1:14" s="19" customFormat="1" ht="24.95" customHeight="1" x14ac:dyDescent="0.25">
      <c r="A44" s="15" t="s">
        <v>10</v>
      </c>
      <c r="B44" s="15" t="s">
        <v>11</v>
      </c>
      <c r="C44" s="16" t="s">
        <v>12</v>
      </c>
      <c r="D44" s="17" t="s">
        <v>50</v>
      </c>
      <c r="E44" s="16">
        <f t="shared" si="2"/>
        <v>1784</v>
      </c>
      <c r="F44" s="16">
        <v>1824</v>
      </c>
      <c r="G44" s="16">
        <v>156</v>
      </c>
      <c r="H44" s="16" t="s">
        <v>16</v>
      </c>
      <c r="J44" s="20"/>
    </row>
    <row r="45" spans="1:14" s="19" customFormat="1" ht="24.95" customHeight="1" x14ac:dyDescent="0.25">
      <c r="A45" s="15" t="s">
        <v>10</v>
      </c>
      <c r="B45" s="15" t="s">
        <v>11</v>
      </c>
      <c r="C45" s="16" t="s">
        <v>12</v>
      </c>
      <c r="D45" s="17" t="s">
        <v>51</v>
      </c>
      <c r="E45" s="16">
        <f t="shared" si="2"/>
        <v>2136</v>
      </c>
      <c r="F45" s="16">
        <v>2176</v>
      </c>
      <c r="G45" s="16">
        <v>142</v>
      </c>
      <c r="H45" s="16" t="s">
        <v>27</v>
      </c>
      <c r="J45" s="20"/>
    </row>
    <row r="46" spans="1:14" s="19" customFormat="1" ht="24.95" customHeight="1" x14ac:dyDescent="0.25">
      <c r="A46" s="15" t="s">
        <v>10</v>
      </c>
      <c r="B46" s="15" t="s">
        <v>11</v>
      </c>
      <c r="C46" s="16" t="s">
        <v>12</v>
      </c>
      <c r="D46" s="17" t="s">
        <v>52</v>
      </c>
      <c r="E46" s="16">
        <f t="shared" si="2"/>
        <v>1827</v>
      </c>
      <c r="F46" s="16">
        <v>1867</v>
      </c>
      <c r="G46" s="16">
        <v>151</v>
      </c>
      <c r="H46" s="16" t="s">
        <v>22</v>
      </c>
      <c r="J46" s="20"/>
    </row>
    <row r="47" spans="1:14" s="19" customFormat="1" ht="24.95" customHeight="1" x14ac:dyDescent="0.25">
      <c r="A47" s="15" t="s">
        <v>10</v>
      </c>
      <c r="B47" s="15" t="s">
        <v>11</v>
      </c>
      <c r="C47" s="16" t="s">
        <v>12</v>
      </c>
      <c r="D47" s="17" t="s">
        <v>53</v>
      </c>
      <c r="E47" s="16">
        <f t="shared" si="2"/>
        <v>2120</v>
      </c>
      <c r="F47" s="16">
        <v>2160</v>
      </c>
      <c r="G47" s="16">
        <v>159</v>
      </c>
      <c r="H47" s="16" t="s">
        <v>22</v>
      </c>
      <c r="J47" s="20"/>
    </row>
    <row r="48" spans="1:14" s="19" customFormat="1" ht="24.95" customHeight="1" x14ac:dyDescent="0.25">
      <c r="A48" s="15" t="s">
        <v>10</v>
      </c>
      <c r="B48" s="15" t="s">
        <v>11</v>
      </c>
      <c r="C48" s="16" t="s">
        <v>12</v>
      </c>
      <c r="D48" s="17" t="s">
        <v>54</v>
      </c>
      <c r="E48" s="16">
        <f t="shared" si="2"/>
        <v>2110</v>
      </c>
      <c r="F48" s="16">
        <v>2150</v>
      </c>
      <c r="G48" s="16">
        <v>170</v>
      </c>
      <c r="H48" s="16" t="s">
        <v>16</v>
      </c>
      <c r="J48" s="20"/>
    </row>
    <row r="49" spans="1:11" s="19" customFormat="1" ht="24.95" customHeight="1" x14ac:dyDescent="0.25">
      <c r="A49" s="15" t="s">
        <v>10</v>
      </c>
      <c r="B49" s="15" t="s">
        <v>11</v>
      </c>
      <c r="C49" s="16" t="s">
        <v>12</v>
      </c>
      <c r="D49" s="17" t="s">
        <v>55</v>
      </c>
      <c r="E49" s="16">
        <f t="shared" si="2"/>
        <v>2180</v>
      </c>
      <c r="F49" s="16">
        <v>2220</v>
      </c>
      <c r="G49" s="16">
        <v>156</v>
      </c>
      <c r="H49" s="16" t="s">
        <v>16</v>
      </c>
      <c r="J49" s="20"/>
    </row>
    <row r="50" spans="1:11" s="19" customFormat="1" ht="24.95" customHeight="1" x14ac:dyDescent="0.25">
      <c r="A50" s="15" t="s">
        <v>10</v>
      </c>
      <c r="B50" s="15" t="s">
        <v>11</v>
      </c>
      <c r="C50" s="16" t="s">
        <v>12</v>
      </c>
      <c r="D50" s="32" t="s">
        <v>56</v>
      </c>
      <c r="E50" s="16">
        <f t="shared" si="2"/>
        <v>2131</v>
      </c>
      <c r="F50" s="33">
        <v>2171</v>
      </c>
      <c r="G50" s="33">
        <v>164</v>
      </c>
      <c r="H50" s="33" t="s">
        <v>22</v>
      </c>
      <c r="J50" s="20"/>
    </row>
    <row r="51" spans="1:11" ht="32.1" customHeight="1" x14ac:dyDescent="0.25">
      <c r="A51" s="8"/>
      <c r="B51" s="8"/>
      <c r="C51" s="16" t="s">
        <v>31</v>
      </c>
      <c r="D51" s="17"/>
      <c r="E51" s="16">
        <f>SUM(E39:E50)</f>
        <v>24491</v>
      </c>
      <c r="F51" s="16">
        <f>SUM(F39:F50)</f>
        <v>24971</v>
      </c>
      <c r="G51" s="16">
        <f>SUM(G39:G50)</f>
        <v>1890</v>
      </c>
      <c r="H51" s="16"/>
      <c r="J51" s="20"/>
      <c r="K51" s="19"/>
    </row>
    <row r="52" spans="1:11" ht="17.100000000000001" customHeight="1" x14ac:dyDescent="0.25">
      <c r="D52" s="34"/>
      <c r="E52" s="24"/>
      <c r="F52" s="24"/>
      <c r="G52" s="24"/>
      <c r="H52" s="24"/>
    </row>
    <row r="53" spans="1:11" s="35" customFormat="1" ht="35.1" customHeight="1" x14ac:dyDescent="0.25">
      <c r="C53" s="36" t="s">
        <v>31</v>
      </c>
      <c r="D53" s="17" t="s">
        <v>57</v>
      </c>
      <c r="E53" s="16">
        <f>SUM(E51,E35,E18)</f>
        <v>73140</v>
      </c>
      <c r="F53" s="16">
        <f>SUM(F51,F35,F18)</f>
        <v>74660</v>
      </c>
      <c r="G53" s="16">
        <f>SUM(G51,G35,G18)</f>
        <v>5912</v>
      </c>
      <c r="H53" s="24"/>
    </row>
  </sheetData>
  <mergeCells count="1">
    <mergeCell ref="A2:B2"/>
  </mergeCells>
  <pageMargins left="0.7" right="0.7" top="0.75" bottom="0.75" header="0.3" footer="0.3"/>
  <pageSetup paperSize="9"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JPZ031127</dc:creator>
  <cp:lastModifiedBy>John Som</cp:lastModifiedBy>
  <dcterms:created xsi:type="dcterms:W3CDTF">2025-07-09T02:49:14Z</dcterms:created>
  <dcterms:modified xsi:type="dcterms:W3CDTF">2025-07-11T03:08:13Z</dcterms:modified>
</cp:coreProperties>
</file>