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 - Copy\"/>
    </mc:Choice>
  </mc:AlternateContent>
  <xr:revisionPtr revIDLastSave="0" documentId="13_ncr:1_{5BDAA60A-0DA8-40AF-BB86-DAC69E64CFE9}" xr6:coauthVersionLast="47" xr6:coauthVersionMax="47" xr10:uidLastSave="{00000000-0000-0000-0000-000000000000}"/>
  <bookViews>
    <workbookView xWindow="-120" yWindow="-120" windowWidth="29040" windowHeight="15990" xr2:uid="{563EAA64-8821-45F7-A215-0856B68C6F77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Sheet1!$A$4:$K$30</definedName>
    <definedName name="_xlnm.Print_Area" localSheetId="0">Sheet1!$A$1:$I$62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1" l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E5" i="1"/>
  <c r="I5" i="1" s="1"/>
  <c r="E6" i="1"/>
  <c r="I6" i="1" s="1"/>
  <c r="E7" i="1"/>
  <c r="I7" i="1" s="1"/>
  <c r="E8" i="1"/>
  <c r="I8" i="1"/>
  <c r="E9" i="1"/>
  <c r="I9" i="1" s="1"/>
  <c r="E10" i="1"/>
  <c r="I10" i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/>
  <c r="E17" i="1"/>
  <c r="I17" i="1" s="1"/>
  <c r="E18" i="1"/>
  <c r="I18" i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/>
  <c r="E25" i="1"/>
  <c r="I25" i="1" s="1"/>
  <c r="E26" i="1"/>
  <c r="I26" i="1"/>
  <c r="E27" i="1"/>
  <c r="I27" i="1" s="1"/>
  <c r="E28" i="1"/>
  <c r="I28" i="1" s="1"/>
  <c r="F29" i="1"/>
  <c r="E34" i="1"/>
  <c r="I34" i="1" s="1"/>
  <c r="E35" i="1"/>
  <c r="E36" i="1"/>
  <c r="I36" i="1"/>
  <c r="E37" i="1"/>
  <c r="I37" i="1" s="1"/>
  <c r="E38" i="1"/>
  <c r="I38" i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/>
  <c r="E45" i="1"/>
  <c r="I45" i="1" s="1"/>
  <c r="E46" i="1"/>
  <c r="I46" i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/>
  <c r="E53" i="1"/>
  <c r="I53" i="1" s="1"/>
  <c r="E54" i="1"/>
  <c r="I54" i="1"/>
  <c r="E55" i="1"/>
  <c r="I55" i="1" s="1"/>
  <c r="E56" i="1"/>
  <c r="I56" i="1"/>
  <c r="E57" i="1"/>
  <c r="I57" i="1" s="1"/>
  <c r="F58" i="1"/>
  <c r="E58" i="1" l="1"/>
  <c r="I29" i="1"/>
  <c r="I30" i="1" s="1"/>
  <c r="E29" i="1"/>
  <c r="I35" i="1"/>
  <c r="I58" i="1" s="1"/>
  <c r="I61" i="1" l="1"/>
</calcChain>
</file>

<file path=xl/sharedStrings.xml><?xml version="1.0" encoding="utf-8"?>
<sst xmlns="http://schemas.openxmlformats.org/spreadsheetml/2006/main" count="218" uniqueCount="66">
  <si>
    <t>客户：CAMBODIAN HUAMEI BIOTECHNOLOGY CO., LTD.</t>
  </si>
  <si>
    <t>产品名称</t>
  </si>
  <si>
    <t>ITEM NO.</t>
  </si>
  <si>
    <t>PO NO.</t>
  </si>
  <si>
    <t>托数</t>
  </si>
  <si>
    <t>NW</t>
  </si>
  <si>
    <t>GW</t>
  </si>
  <si>
    <t>CBM</t>
  </si>
  <si>
    <t>单价 USD</t>
  </si>
  <si>
    <t>金额 USD</t>
  </si>
  <si>
    <t>wet blue leather</t>
  </si>
  <si>
    <t>1-48</t>
  </si>
  <si>
    <t>2-48</t>
  </si>
  <si>
    <t>3-48</t>
  </si>
  <si>
    <t>4-48</t>
  </si>
  <si>
    <t>5-48</t>
  </si>
  <si>
    <t>6-48</t>
  </si>
  <si>
    <t>7-48</t>
  </si>
  <si>
    <t>8-48</t>
  </si>
  <si>
    <t>9-48</t>
  </si>
  <si>
    <t>10-48</t>
  </si>
  <si>
    <t>11-48</t>
  </si>
  <si>
    <t>12-48</t>
  </si>
  <si>
    <t>13-48</t>
  </si>
  <si>
    <t>14-48</t>
  </si>
  <si>
    <t>15-48</t>
  </si>
  <si>
    <t>16-48</t>
  </si>
  <si>
    <t>17-48</t>
  </si>
  <si>
    <t>18-48</t>
  </si>
  <si>
    <t>19-48</t>
  </si>
  <si>
    <t>20-48</t>
  </si>
  <si>
    <t>21-48</t>
  </si>
  <si>
    <t>22-48</t>
  </si>
  <si>
    <t>23-48</t>
  </si>
  <si>
    <t>24-48</t>
  </si>
  <si>
    <t>合计</t>
  </si>
  <si>
    <r>
      <rPr>
        <b/>
        <sz val="12"/>
        <rFont val="宋体"/>
      </rPr>
      <t>合计</t>
    </r>
    <r>
      <rPr>
        <b/>
        <sz val="12"/>
        <rFont val="Times New Roman"/>
        <family val="1"/>
      </rPr>
      <t xml:space="preserve"> total price</t>
    </r>
  </si>
  <si>
    <r>
      <t>单价</t>
    </r>
    <r>
      <rPr>
        <sz val="14"/>
        <color indexed="8"/>
        <rFont val="Times New Roman"/>
        <family val="1"/>
      </rPr>
      <t xml:space="preserve"> USD</t>
    </r>
  </si>
  <si>
    <r>
      <t>金额</t>
    </r>
    <r>
      <rPr>
        <sz val="14"/>
        <color indexed="8"/>
        <rFont val="Times New Roman"/>
        <family val="1"/>
      </rPr>
      <t xml:space="preserve"> USD</t>
    </r>
  </si>
  <si>
    <t>25-48</t>
  </si>
  <si>
    <t>26-48</t>
  </si>
  <si>
    <t>27-48</t>
  </si>
  <si>
    <t>28-48</t>
  </si>
  <si>
    <t>29-48</t>
  </si>
  <si>
    <t>30-48</t>
  </si>
  <si>
    <t>31-48</t>
  </si>
  <si>
    <t>32-48</t>
  </si>
  <si>
    <t>33-48</t>
  </si>
  <si>
    <t>34-48</t>
  </si>
  <si>
    <t>35-48</t>
  </si>
  <si>
    <t>36-48</t>
  </si>
  <si>
    <t>37-48</t>
  </si>
  <si>
    <t>38-48</t>
  </si>
  <si>
    <t>39-48</t>
  </si>
  <si>
    <t>40-48</t>
  </si>
  <si>
    <t>41-48</t>
  </si>
  <si>
    <t>42-48</t>
  </si>
  <si>
    <t>43-48</t>
  </si>
  <si>
    <t>44-48</t>
  </si>
  <si>
    <t>45-48</t>
  </si>
  <si>
    <t>46-48</t>
  </si>
  <si>
    <t>47-48</t>
  </si>
  <si>
    <t>48-48</t>
  </si>
  <si>
    <t>装运日期：2025.07.14</t>
  </si>
  <si>
    <t>形式发票号：CHM25018</t>
  </si>
  <si>
    <t>CHM25018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</si>
</sst>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7" x14ac:knownFonts="1">
    <font>
      <sz val="12"/>
      <name val="宋体"/>
    </font>
    <font>
      <b/>
      <sz val="14"/>
      <name val="宋体"/>
    </font>
    <font>
      <sz val="14"/>
      <name val="宋体"/>
    </font>
    <font>
      <sz val="15"/>
      <name val="宋体"/>
    </font>
    <font>
      <sz val="12"/>
      <name val="Times New Roman"/>
      <family val="1"/>
    </font>
    <font>
      <b/>
      <sz val="12"/>
      <name val="Times New Roman"/>
      <family val="1"/>
    </font>
    <font>
      <sz val="14"/>
      <color indexed="8"/>
      <name val="Times New Roman"/>
      <family val="1"/>
    </font>
    <font>
      <sz val="10"/>
      <name val="Arial"/>
      <family val="2"/>
    </font>
    <font>
      <b/>
      <sz val="12"/>
      <name val="宋体"/>
    </font>
    <font>
      <sz val="11"/>
      <color theme="1"/>
      <name val="Calibri"/>
      <scheme val="minor"/>
    </font>
    <font>
      <sz val="14"/>
      <color theme="1"/>
      <name val="Calibri"/>
      <scheme val="minor"/>
    </font>
    <font>
      <sz val="14"/>
      <color theme="1"/>
      <name val="宋体"/>
    </font>
    <font>
      <sz val="14"/>
      <name val="Calibri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5" xfId="0" applyNumberForma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2" fontId="14" fillId="0" borderId="8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5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C9B3-8C5C-4322-B58C-358ABB0B0A72}">
  <dimension ref="A1:M63"/>
  <sheetViews>
    <sheetView tabSelected="1" view="pageBreakPreview" topLeftCell="A50" zoomScaleNormal="100" workbookViewId="0">
      <selection activeCell="I61" sqref="I61"/>
    </sheetView>
  </sheetViews>
  <sheetFormatPr defaultColWidth="9" defaultRowHeight="14.25" x14ac:dyDescent="0.15"/>
  <cols>
    <col min="1" max="1" width="18.875" customWidth="1"/>
    <col min="2" max="2" width="17.375" customWidth="1"/>
    <col min="3" max="3" width="13.5" customWidth="1"/>
    <col min="4" max="4" width="12.625" style="3" customWidth="1"/>
    <col min="5" max="5" width="11.75" customWidth="1"/>
    <col min="6" max="6" width="10.75" customWidth="1"/>
    <col min="7" max="7" width="16.625" customWidth="1"/>
    <col min="8" max="8" width="13.125" customWidth="1"/>
    <col min="9" max="9" width="15.875" customWidth="1"/>
  </cols>
  <sheetData>
    <row r="1" spans="1:13" ht="27.95" customHeight="1" x14ac:dyDescent="0.15">
      <c r="A1" s="4" t="s">
        <v>0</v>
      </c>
      <c r="B1" s="4"/>
      <c r="C1" s="4"/>
      <c r="D1" s="5"/>
      <c r="E1" s="4"/>
      <c r="F1" s="4"/>
      <c r="G1" s="4"/>
      <c r="H1" s="6"/>
      <c r="I1" s="6"/>
      <c r="L1" s="27"/>
      <c r="M1" s="28"/>
    </row>
    <row r="2" spans="1:13" ht="27.95" customHeight="1" x14ac:dyDescent="0.15">
      <c r="A2" s="42" t="s">
        <v>64</v>
      </c>
      <c r="B2" s="43"/>
      <c r="C2" s="4"/>
      <c r="D2" s="5"/>
      <c r="E2" s="4"/>
      <c r="F2" s="4"/>
      <c r="G2" s="7" t="s">
        <v>63</v>
      </c>
      <c r="H2" s="6"/>
      <c r="I2" s="6"/>
      <c r="L2" s="27"/>
      <c r="M2" s="28"/>
    </row>
    <row r="3" spans="1:13" ht="27.95" customHeight="1" x14ac:dyDescent="0.15">
      <c r="A3" s="4"/>
      <c r="B3" s="4"/>
      <c r="C3" s="4"/>
      <c r="D3" s="5"/>
      <c r="E3" s="4"/>
      <c r="F3" s="4"/>
      <c r="G3" s="8"/>
      <c r="I3" s="6"/>
      <c r="L3" s="27"/>
      <c r="M3" s="28"/>
    </row>
    <row r="4" spans="1:13" s="1" customFormat="1" ht="30" customHeight="1" x14ac:dyDescent="0.15">
      <c r="A4" s="9" t="s">
        <v>1</v>
      </c>
      <c r="B4" s="10" t="s">
        <v>2</v>
      </c>
      <c r="C4" s="11" t="s">
        <v>3</v>
      </c>
      <c r="D4" s="10" t="s">
        <v>4</v>
      </c>
      <c r="E4" s="11" t="s">
        <v>5</v>
      </c>
      <c r="F4" s="11" t="s">
        <v>6</v>
      </c>
      <c r="G4" s="12" t="s">
        <v>7</v>
      </c>
      <c r="H4" s="12" t="s">
        <v>8</v>
      </c>
      <c r="I4" s="29" t="s">
        <v>9</v>
      </c>
    </row>
    <row r="5" spans="1:13" s="2" customFormat="1" ht="24.95" customHeight="1" x14ac:dyDescent="0.15">
      <c r="A5" s="13" t="s">
        <v>10</v>
      </c>
      <c r="B5" s="13" t="s">
        <v>10</v>
      </c>
      <c r="C5" s="14" t="s">
        <v>65</v>
      </c>
      <c r="D5" s="15" t="s">
        <v>11</v>
      </c>
      <c r="E5" s="14">
        <f t="shared" ref="E5:E24" si="0">F5-20</f>
        <v>1030</v>
      </c>
      <c r="F5" s="14">
        <v>1050</v>
      </c>
      <c r="G5" s="14">
        <f t="shared" ref="G5:G24" si="1">1.1*1.1*1.1</f>
        <v>1.3310000000000004</v>
      </c>
      <c r="H5" s="16">
        <v>0.03</v>
      </c>
      <c r="I5" s="30">
        <f>E5*H5</f>
        <v>30.9</v>
      </c>
      <c r="J5" s="31"/>
    </row>
    <row r="6" spans="1:13" s="2" customFormat="1" ht="24.95" customHeight="1" x14ac:dyDescent="0.15">
      <c r="A6" s="13" t="s">
        <v>10</v>
      </c>
      <c r="B6" s="13" t="s">
        <v>10</v>
      </c>
      <c r="C6" s="14" t="s">
        <v>65</v>
      </c>
      <c r="D6" s="15" t="s">
        <v>12</v>
      </c>
      <c r="E6" s="14">
        <f t="shared" si="0"/>
        <v>1030</v>
      </c>
      <c r="F6" s="14">
        <v>1050</v>
      </c>
      <c r="G6" s="14">
        <f t="shared" si="1"/>
        <v>1.3310000000000004</v>
      </c>
      <c r="H6" s="16">
        <v>0.03</v>
      </c>
      <c r="I6" s="30">
        <f t="shared" ref="I6:I28" si="2">E6*H6</f>
        <v>30.9</v>
      </c>
      <c r="J6" s="31"/>
    </row>
    <row r="7" spans="1:13" s="2" customFormat="1" ht="24.95" customHeight="1" x14ac:dyDescent="0.15">
      <c r="A7" s="13" t="s">
        <v>10</v>
      </c>
      <c r="B7" s="13" t="s">
        <v>10</v>
      </c>
      <c r="C7" s="14" t="s">
        <v>65</v>
      </c>
      <c r="D7" s="15" t="s">
        <v>13</v>
      </c>
      <c r="E7" s="14">
        <f t="shared" si="0"/>
        <v>1030</v>
      </c>
      <c r="F7" s="14">
        <v>1050</v>
      </c>
      <c r="G7" s="14">
        <f t="shared" si="1"/>
        <v>1.3310000000000004</v>
      </c>
      <c r="H7" s="16">
        <v>0.03</v>
      </c>
      <c r="I7" s="30">
        <f t="shared" si="2"/>
        <v>30.9</v>
      </c>
      <c r="J7" s="32"/>
      <c r="K7" s="33"/>
    </row>
    <row r="8" spans="1:13" s="2" customFormat="1" ht="24.95" customHeight="1" x14ac:dyDescent="0.15">
      <c r="A8" s="13" t="s">
        <v>10</v>
      </c>
      <c r="B8" s="13" t="s">
        <v>10</v>
      </c>
      <c r="C8" s="14" t="s">
        <v>65</v>
      </c>
      <c r="D8" s="15" t="s">
        <v>14</v>
      </c>
      <c r="E8" s="14">
        <f t="shared" si="0"/>
        <v>1030</v>
      </c>
      <c r="F8" s="14">
        <v>1050</v>
      </c>
      <c r="G8" s="14">
        <f t="shared" si="1"/>
        <v>1.3310000000000004</v>
      </c>
      <c r="H8" s="16">
        <v>0.03</v>
      </c>
      <c r="I8" s="30">
        <f t="shared" si="2"/>
        <v>30.9</v>
      </c>
      <c r="J8" s="31"/>
    </row>
    <row r="9" spans="1:13" s="2" customFormat="1" ht="24.95" customHeight="1" x14ac:dyDescent="0.15">
      <c r="A9" s="13" t="s">
        <v>10</v>
      </c>
      <c r="B9" s="13" t="s">
        <v>10</v>
      </c>
      <c r="C9" s="14" t="s">
        <v>65</v>
      </c>
      <c r="D9" s="15" t="s">
        <v>15</v>
      </c>
      <c r="E9" s="14">
        <f t="shared" si="0"/>
        <v>1030</v>
      </c>
      <c r="F9" s="14">
        <v>1050</v>
      </c>
      <c r="G9" s="14">
        <f t="shared" si="1"/>
        <v>1.3310000000000004</v>
      </c>
      <c r="H9" s="16">
        <v>0.03</v>
      </c>
      <c r="I9" s="30">
        <f t="shared" si="2"/>
        <v>30.9</v>
      </c>
      <c r="J9" s="31"/>
    </row>
    <row r="10" spans="1:13" s="2" customFormat="1" ht="24.95" customHeight="1" x14ac:dyDescent="0.15">
      <c r="A10" s="13" t="s">
        <v>10</v>
      </c>
      <c r="B10" s="13" t="s">
        <v>10</v>
      </c>
      <c r="C10" s="14" t="s">
        <v>65</v>
      </c>
      <c r="D10" s="15" t="s">
        <v>16</v>
      </c>
      <c r="E10" s="14">
        <f t="shared" si="0"/>
        <v>1030</v>
      </c>
      <c r="F10" s="14">
        <v>1050</v>
      </c>
      <c r="G10" s="14">
        <f t="shared" si="1"/>
        <v>1.3310000000000004</v>
      </c>
      <c r="H10" s="16">
        <v>0.03</v>
      </c>
      <c r="I10" s="30">
        <f t="shared" si="2"/>
        <v>30.9</v>
      </c>
      <c r="J10" s="31"/>
    </row>
    <row r="11" spans="1:13" s="2" customFormat="1" ht="24.95" customHeight="1" x14ac:dyDescent="0.15">
      <c r="A11" s="13" t="s">
        <v>10</v>
      </c>
      <c r="B11" s="13" t="s">
        <v>10</v>
      </c>
      <c r="C11" s="14" t="s">
        <v>65</v>
      </c>
      <c r="D11" s="15" t="s">
        <v>17</v>
      </c>
      <c r="E11" s="14">
        <f t="shared" si="0"/>
        <v>1030</v>
      </c>
      <c r="F11" s="14">
        <v>1050</v>
      </c>
      <c r="G11" s="14">
        <f t="shared" si="1"/>
        <v>1.3310000000000004</v>
      </c>
      <c r="H11" s="16">
        <v>0.03</v>
      </c>
      <c r="I11" s="30">
        <f t="shared" si="2"/>
        <v>30.9</v>
      </c>
      <c r="J11" s="31"/>
    </row>
    <row r="12" spans="1:13" s="2" customFormat="1" ht="24.95" customHeight="1" x14ac:dyDescent="0.15">
      <c r="A12" s="13" t="s">
        <v>10</v>
      </c>
      <c r="B12" s="13" t="s">
        <v>10</v>
      </c>
      <c r="C12" s="14" t="s">
        <v>65</v>
      </c>
      <c r="D12" s="15" t="s">
        <v>18</v>
      </c>
      <c r="E12" s="14">
        <f t="shared" si="0"/>
        <v>1030</v>
      </c>
      <c r="F12" s="14">
        <v>1050</v>
      </c>
      <c r="G12" s="14">
        <f t="shared" si="1"/>
        <v>1.3310000000000004</v>
      </c>
      <c r="H12" s="16">
        <v>0.03</v>
      </c>
      <c r="I12" s="30">
        <f t="shared" si="2"/>
        <v>30.9</v>
      </c>
      <c r="J12" s="31"/>
    </row>
    <row r="13" spans="1:13" s="2" customFormat="1" ht="24.95" customHeight="1" x14ac:dyDescent="0.15">
      <c r="A13" s="13" t="s">
        <v>10</v>
      </c>
      <c r="B13" s="13" t="s">
        <v>10</v>
      </c>
      <c r="C13" s="14" t="s">
        <v>65</v>
      </c>
      <c r="D13" s="15" t="s">
        <v>19</v>
      </c>
      <c r="E13" s="14">
        <f t="shared" si="0"/>
        <v>1030</v>
      </c>
      <c r="F13" s="14">
        <v>1050</v>
      </c>
      <c r="G13" s="14">
        <f t="shared" si="1"/>
        <v>1.3310000000000004</v>
      </c>
      <c r="H13" s="16">
        <v>0.03</v>
      </c>
      <c r="I13" s="30">
        <f t="shared" si="2"/>
        <v>30.9</v>
      </c>
      <c r="J13" s="31"/>
    </row>
    <row r="14" spans="1:13" s="2" customFormat="1" ht="24.95" customHeight="1" x14ac:dyDescent="0.15">
      <c r="A14" s="13" t="s">
        <v>10</v>
      </c>
      <c r="B14" s="13" t="s">
        <v>10</v>
      </c>
      <c r="C14" s="14" t="s">
        <v>65</v>
      </c>
      <c r="D14" s="15" t="s">
        <v>20</v>
      </c>
      <c r="E14" s="14">
        <f t="shared" si="0"/>
        <v>1030</v>
      </c>
      <c r="F14" s="14">
        <v>1050</v>
      </c>
      <c r="G14" s="14">
        <f t="shared" si="1"/>
        <v>1.3310000000000004</v>
      </c>
      <c r="H14" s="16">
        <v>0.03</v>
      </c>
      <c r="I14" s="30">
        <f t="shared" si="2"/>
        <v>30.9</v>
      </c>
      <c r="J14" s="31"/>
    </row>
    <row r="15" spans="1:13" s="2" customFormat="1" ht="24.95" customHeight="1" x14ac:dyDescent="0.15">
      <c r="A15" s="13" t="s">
        <v>10</v>
      </c>
      <c r="B15" s="13" t="s">
        <v>10</v>
      </c>
      <c r="C15" s="14" t="s">
        <v>65</v>
      </c>
      <c r="D15" s="15" t="s">
        <v>21</v>
      </c>
      <c r="E15" s="14">
        <f t="shared" si="0"/>
        <v>1030</v>
      </c>
      <c r="F15" s="14">
        <v>1050</v>
      </c>
      <c r="G15" s="14">
        <f t="shared" si="1"/>
        <v>1.3310000000000004</v>
      </c>
      <c r="H15" s="16">
        <v>0.03</v>
      </c>
      <c r="I15" s="30">
        <f t="shared" si="2"/>
        <v>30.9</v>
      </c>
      <c r="J15" s="31"/>
    </row>
    <row r="16" spans="1:13" s="2" customFormat="1" ht="24.95" customHeight="1" x14ac:dyDescent="0.15">
      <c r="A16" s="13" t="s">
        <v>10</v>
      </c>
      <c r="B16" s="13" t="s">
        <v>10</v>
      </c>
      <c r="C16" s="14" t="s">
        <v>65</v>
      </c>
      <c r="D16" s="15" t="s">
        <v>22</v>
      </c>
      <c r="E16" s="14">
        <f t="shared" si="0"/>
        <v>1030</v>
      </c>
      <c r="F16" s="14">
        <v>1050</v>
      </c>
      <c r="G16" s="14">
        <f t="shared" si="1"/>
        <v>1.3310000000000004</v>
      </c>
      <c r="H16" s="16">
        <v>0.03</v>
      </c>
      <c r="I16" s="30">
        <f t="shared" si="2"/>
        <v>30.9</v>
      </c>
      <c r="J16" s="31"/>
    </row>
    <row r="17" spans="1:12" s="2" customFormat="1" ht="24.95" customHeight="1" x14ac:dyDescent="0.15">
      <c r="A17" s="13" t="s">
        <v>10</v>
      </c>
      <c r="B17" s="13" t="s">
        <v>10</v>
      </c>
      <c r="C17" s="14" t="s">
        <v>65</v>
      </c>
      <c r="D17" s="15" t="s">
        <v>23</v>
      </c>
      <c r="E17" s="14">
        <f t="shared" si="0"/>
        <v>1030</v>
      </c>
      <c r="F17" s="14">
        <v>1050</v>
      </c>
      <c r="G17" s="14">
        <f t="shared" si="1"/>
        <v>1.3310000000000004</v>
      </c>
      <c r="H17" s="16">
        <v>0.03</v>
      </c>
      <c r="I17" s="30">
        <f t="shared" si="2"/>
        <v>30.9</v>
      </c>
      <c r="J17" s="31"/>
    </row>
    <row r="18" spans="1:12" s="2" customFormat="1" ht="24.95" customHeight="1" x14ac:dyDescent="0.15">
      <c r="A18" s="13" t="s">
        <v>10</v>
      </c>
      <c r="B18" s="13" t="s">
        <v>10</v>
      </c>
      <c r="C18" s="14" t="s">
        <v>65</v>
      </c>
      <c r="D18" s="15" t="s">
        <v>24</v>
      </c>
      <c r="E18" s="14">
        <f t="shared" si="0"/>
        <v>1030</v>
      </c>
      <c r="F18" s="14">
        <v>1050</v>
      </c>
      <c r="G18" s="14">
        <f t="shared" si="1"/>
        <v>1.3310000000000004</v>
      </c>
      <c r="H18" s="16">
        <v>0.03</v>
      </c>
      <c r="I18" s="30">
        <f t="shared" si="2"/>
        <v>30.9</v>
      </c>
      <c r="J18" s="31"/>
    </row>
    <row r="19" spans="1:12" s="2" customFormat="1" ht="24.95" customHeight="1" x14ac:dyDescent="0.15">
      <c r="A19" s="13" t="s">
        <v>10</v>
      </c>
      <c r="B19" s="13" t="s">
        <v>10</v>
      </c>
      <c r="C19" s="14" t="s">
        <v>65</v>
      </c>
      <c r="D19" s="15" t="s">
        <v>25</v>
      </c>
      <c r="E19" s="14">
        <f t="shared" si="0"/>
        <v>1030</v>
      </c>
      <c r="F19" s="14">
        <v>1050</v>
      </c>
      <c r="G19" s="14">
        <f t="shared" si="1"/>
        <v>1.3310000000000004</v>
      </c>
      <c r="H19" s="16">
        <v>0.03</v>
      </c>
      <c r="I19" s="30">
        <f t="shared" si="2"/>
        <v>30.9</v>
      </c>
      <c r="J19" s="31"/>
    </row>
    <row r="20" spans="1:12" s="2" customFormat="1" ht="24.95" customHeight="1" x14ac:dyDescent="0.15">
      <c r="A20" s="13" t="s">
        <v>10</v>
      </c>
      <c r="B20" s="13" t="s">
        <v>10</v>
      </c>
      <c r="C20" s="14" t="s">
        <v>65</v>
      </c>
      <c r="D20" s="15" t="s">
        <v>26</v>
      </c>
      <c r="E20" s="14">
        <f t="shared" si="0"/>
        <v>1030</v>
      </c>
      <c r="F20" s="14">
        <v>1050</v>
      </c>
      <c r="G20" s="14">
        <f t="shared" si="1"/>
        <v>1.3310000000000004</v>
      </c>
      <c r="H20" s="16">
        <v>0.03</v>
      </c>
      <c r="I20" s="30">
        <f t="shared" si="2"/>
        <v>30.9</v>
      </c>
      <c r="J20" s="31"/>
    </row>
    <row r="21" spans="1:12" s="2" customFormat="1" ht="24.95" customHeight="1" x14ac:dyDescent="0.15">
      <c r="A21" s="13" t="s">
        <v>10</v>
      </c>
      <c r="B21" s="13" t="s">
        <v>10</v>
      </c>
      <c r="C21" s="14" t="s">
        <v>65</v>
      </c>
      <c r="D21" s="15" t="s">
        <v>27</v>
      </c>
      <c r="E21" s="14">
        <f t="shared" si="0"/>
        <v>1030</v>
      </c>
      <c r="F21" s="14">
        <v>1050</v>
      </c>
      <c r="G21" s="14">
        <f t="shared" si="1"/>
        <v>1.3310000000000004</v>
      </c>
      <c r="H21" s="16">
        <v>0.03</v>
      </c>
      <c r="I21" s="30">
        <f t="shared" si="2"/>
        <v>30.9</v>
      </c>
      <c r="J21" s="31"/>
    </row>
    <row r="22" spans="1:12" s="2" customFormat="1" ht="24.95" customHeight="1" x14ac:dyDescent="0.15">
      <c r="A22" s="13" t="s">
        <v>10</v>
      </c>
      <c r="B22" s="13" t="s">
        <v>10</v>
      </c>
      <c r="C22" s="14" t="s">
        <v>65</v>
      </c>
      <c r="D22" s="15" t="s">
        <v>28</v>
      </c>
      <c r="E22" s="14">
        <f t="shared" si="0"/>
        <v>1030</v>
      </c>
      <c r="F22" s="14">
        <v>1050</v>
      </c>
      <c r="G22" s="14">
        <f t="shared" si="1"/>
        <v>1.3310000000000004</v>
      </c>
      <c r="H22" s="16">
        <v>0.03</v>
      </c>
      <c r="I22" s="30">
        <f t="shared" si="2"/>
        <v>30.9</v>
      </c>
      <c r="J22" s="31"/>
    </row>
    <row r="23" spans="1:12" s="2" customFormat="1" ht="24.95" customHeight="1" x14ac:dyDescent="0.15">
      <c r="A23" s="13" t="s">
        <v>10</v>
      </c>
      <c r="B23" s="13" t="s">
        <v>10</v>
      </c>
      <c r="C23" s="14" t="s">
        <v>65</v>
      </c>
      <c r="D23" s="15" t="s">
        <v>29</v>
      </c>
      <c r="E23" s="14">
        <f t="shared" si="0"/>
        <v>1030</v>
      </c>
      <c r="F23" s="14">
        <v>1050</v>
      </c>
      <c r="G23" s="14">
        <f t="shared" si="1"/>
        <v>1.3310000000000004</v>
      </c>
      <c r="H23" s="16">
        <v>0.03</v>
      </c>
      <c r="I23" s="30">
        <f t="shared" si="2"/>
        <v>30.9</v>
      </c>
      <c r="J23" s="31"/>
    </row>
    <row r="24" spans="1:12" s="2" customFormat="1" ht="24.95" customHeight="1" x14ac:dyDescent="0.15">
      <c r="A24" s="13" t="s">
        <v>10</v>
      </c>
      <c r="B24" s="13" t="s">
        <v>10</v>
      </c>
      <c r="C24" s="14" t="s">
        <v>65</v>
      </c>
      <c r="D24" s="15" t="s">
        <v>30</v>
      </c>
      <c r="E24" s="14">
        <f t="shared" si="0"/>
        <v>1030</v>
      </c>
      <c r="F24" s="14">
        <v>1050</v>
      </c>
      <c r="G24" s="14">
        <f t="shared" si="1"/>
        <v>1.3310000000000004</v>
      </c>
      <c r="H24" s="16">
        <v>0.03</v>
      </c>
      <c r="I24" s="30">
        <f t="shared" si="2"/>
        <v>30.9</v>
      </c>
      <c r="J24" s="31"/>
    </row>
    <row r="25" spans="1:12" s="2" customFormat="1" ht="24.95" customHeight="1" x14ac:dyDescent="0.15">
      <c r="A25" s="13" t="s">
        <v>10</v>
      </c>
      <c r="B25" s="13" t="s">
        <v>10</v>
      </c>
      <c r="C25" s="14" t="s">
        <v>65</v>
      </c>
      <c r="D25" s="15" t="s">
        <v>31</v>
      </c>
      <c r="E25" s="14">
        <f>F25-40</f>
        <v>810</v>
      </c>
      <c r="F25" s="14">
        <v>850</v>
      </c>
      <c r="G25" s="14">
        <f>2*1.1*1.25</f>
        <v>2.75</v>
      </c>
      <c r="H25" s="16">
        <v>0.03</v>
      </c>
      <c r="I25" s="30">
        <f t="shared" si="2"/>
        <v>24.3</v>
      </c>
      <c r="J25" s="31"/>
    </row>
    <row r="26" spans="1:12" s="2" customFormat="1" ht="24.95" customHeight="1" x14ac:dyDescent="0.15">
      <c r="A26" s="13" t="s">
        <v>10</v>
      </c>
      <c r="B26" s="13" t="s">
        <v>10</v>
      </c>
      <c r="C26" s="14" t="s">
        <v>65</v>
      </c>
      <c r="D26" s="15" t="s">
        <v>32</v>
      </c>
      <c r="E26" s="14">
        <f>F26-40</f>
        <v>810</v>
      </c>
      <c r="F26" s="14">
        <v>850</v>
      </c>
      <c r="G26" s="14">
        <f>2*1.1*1.25</f>
        <v>2.75</v>
      </c>
      <c r="H26" s="16">
        <v>0.03</v>
      </c>
      <c r="I26" s="30">
        <f t="shared" si="2"/>
        <v>24.3</v>
      </c>
      <c r="J26" s="31"/>
    </row>
    <row r="27" spans="1:12" s="2" customFormat="1" ht="24.95" customHeight="1" x14ac:dyDescent="0.15">
      <c r="A27" s="13" t="s">
        <v>10</v>
      </c>
      <c r="B27" s="13" t="s">
        <v>10</v>
      </c>
      <c r="C27" s="14" t="s">
        <v>65</v>
      </c>
      <c r="D27" s="15" t="s">
        <v>33</v>
      </c>
      <c r="E27" s="14">
        <f>F27-40</f>
        <v>810</v>
      </c>
      <c r="F27" s="14">
        <v>850</v>
      </c>
      <c r="G27" s="14">
        <f>2*1.1*1.25</f>
        <v>2.75</v>
      </c>
      <c r="H27" s="16">
        <v>0.03</v>
      </c>
      <c r="I27" s="30">
        <f t="shared" si="2"/>
        <v>24.3</v>
      </c>
      <c r="J27" s="31"/>
    </row>
    <row r="28" spans="1:12" s="2" customFormat="1" ht="24.95" customHeight="1" x14ac:dyDescent="0.15">
      <c r="A28" s="13" t="s">
        <v>10</v>
      </c>
      <c r="B28" s="13" t="s">
        <v>10</v>
      </c>
      <c r="C28" s="14" t="s">
        <v>65</v>
      </c>
      <c r="D28" s="17" t="s">
        <v>34</v>
      </c>
      <c r="E28" s="18">
        <f>F28-40</f>
        <v>810</v>
      </c>
      <c r="F28" s="18">
        <v>850</v>
      </c>
      <c r="G28" s="18">
        <f>2*1.1*1.25</f>
        <v>2.75</v>
      </c>
      <c r="H28" s="19">
        <v>0.03</v>
      </c>
      <c r="I28" s="34">
        <f t="shared" si="2"/>
        <v>24.3</v>
      </c>
      <c r="J28" s="31"/>
    </row>
    <row r="29" spans="1:12" ht="27" customHeight="1" x14ac:dyDescent="0.15">
      <c r="C29" s="20" t="s">
        <v>35</v>
      </c>
      <c r="D29" s="21"/>
      <c r="E29" s="22">
        <f>SUM(E5:E28)</f>
        <v>23840</v>
      </c>
      <c r="F29" s="22">
        <f>SUM(F5:F28)</f>
        <v>24400</v>
      </c>
      <c r="G29" s="23"/>
      <c r="H29" s="23"/>
      <c r="I29" s="35">
        <f>SUM(I5:I28)</f>
        <v>715.19999999999959</v>
      </c>
      <c r="J29" s="8"/>
      <c r="L29" s="2"/>
    </row>
    <row r="30" spans="1:12" ht="30" customHeight="1" x14ac:dyDescent="0.15">
      <c r="G30" s="44" t="s">
        <v>36</v>
      </c>
      <c r="H30" s="45"/>
      <c r="I30" s="36">
        <f>I29</f>
        <v>715.19999999999959</v>
      </c>
      <c r="J30" s="8"/>
      <c r="L30" s="2"/>
    </row>
    <row r="31" spans="1:12" ht="18" customHeight="1" x14ac:dyDescent="0.15">
      <c r="G31" s="24"/>
      <c r="H31" s="25"/>
      <c r="I31" s="37"/>
      <c r="J31" s="8"/>
      <c r="L31" s="2"/>
    </row>
    <row r="32" spans="1:12" ht="18" customHeight="1" x14ac:dyDescent="0.15">
      <c r="G32" s="24"/>
      <c r="H32" s="25"/>
      <c r="I32" s="37"/>
      <c r="J32" s="8"/>
      <c r="L32" s="2"/>
    </row>
    <row r="33" spans="1:11" s="1" customFormat="1" ht="30" customHeight="1" x14ac:dyDescent="0.15">
      <c r="A33" s="9" t="s">
        <v>1</v>
      </c>
      <c r="B33" s="10" t="s">
        <v>2</v>
      </c>
      <c r="C33" s="11" t="s">
        <v>3</v>
      </c>
      <c r="D33" s="10" t="s">
        <v>4</v>
      </c>
      <c r="E33" s="11" t="s">
        <v>5</v>
      </c>
      <c r="F33" s="11" t="s">
        <v>6</v>
      </c>
      <c r="G33" s="26" t="s">
        <v>7</v>
      </c>
      <c r="H33" s="9" t="s">
        <v>37</v>
      </c>
      <c r="I33" s="38" t="s">
        <v>38</v>
      </c>
      <c r="J33" s="32"/>
    </row>
    <row r="34" spans="1:11" s="2" customFormat="1" ht="24.95" customHeight="1" x14ac:dyDescent="0.15">
      <c r="A34" s="13" t="s">
        <v>10</v>
      </c>
      <c r="B34" s="13" t="s">
        <v>10</v>
      </c>
      <c r="C34" s="14" t="s">
        <v>65</v>
      </c>
      <c r="D34" s="15" t="s">
        <v>39</v>
      </c>
      <c r="E34" s="14">
        <f t="shared" ref="E34:E53" si="3">F34-20</f>
        <v>1030</v>
      </c>
      <c r="F34" s="14">
        <v>1050</v>
      </c>
      <c r="G34" s="14">
        <f t="shared" ref="G34:G53" si="4">1.1*1.1*1.1</f>
        <v>1.3310000000000004</v>
      </c>
      <c r="H34" s="16">
        <v>0.03</v>
      </c>
      <c r="I34" s="30">
        <f t="shared" ref="I34:I57" si="5">E34*H34</f>
        <v>30.9</v>
      </c>
      <c r="J34" s="31"/>
    </row>
    <row r="35" spans="1:11" s="2" customFormat="1" ht="24.95" customHeight="1" x14ac:dyDescent="0.15">
      <c r="A35" s="13" t="s">
        <v>10</v>
      </c>
      <c r="B35" s="13" t="s">
        <v>10</v>
      </c>
      <c r="C35" s="14" t="s">
        <v>65</v>
      </c>
      <c r="D35" s="15" t="s">
        <v>40</v>
      </c>
      <c r="E35" s="14">
        <f t="shared" si="3"/>
        <v>1030</v>
      </c>
      <c r="F35" s="14">
        <v>1050</v>
      </c>
      <c r="G35" s="14">
        <f t="shared" si="4"/>
        <v>1.3310000000000004</v>
      </c>
      <c r="H35" s="16">
        <v>0.03</v>
      </c>
      <c r="I35" s="30">
        <f t="shared" si="5"/>
        <v>30.9</v>
      </c>
      <c r="J35" s="31"/>
    </row>
    <row r="36" spans="1:11" s="2" customFormat="1" ht="24.95" customHeight="1" x14ac:dyDescent="0.15">
      <c r="A36" s="13" t="s">
        <v>10</v>
      </c>
      <c r="B36" s="13" t="s">
        <v>10</v>
      </c>
      <c r="C36" s="14" t="s">
        <v>65</v>
      </c>
      <c r="D36" s="15" t="s">
        <v>41</v>
      </c>
      <c r="E36" s="14">
        <f t="shared" si="3"/>
        <v>1030</v>
      </c>
      <c r="F36" s="14">
        <v>1050</v>
      </c>
      <c r="G36" s="14">
        <f t="shared" si="4"/>
        <v>1.3310000000000004</v>
      </c>
      <c r="H36" s="16">
        <v>0.03</v>
      </c>
      <c r="I36" s="30">
        <f t="shared" si="5"/>
        <v>30.9</v>
      </c>
      <c r="J36" s="32"/>
      <c r="K36" s="33"/>
    </row>
    <row r="37" spans="1:11" s="2" customFormat="1" ht="24.95" customHeight="1" x14ac:dyDescent="0.15">
      <c r="A37" s="13" t="s">
        <v>10</v>
      </c>
      <c r="B37" s="13" t="s">
        <v>10</v>
      </c>
      <c r="C37" s="14" t="s">
        <v>65</v>
      </c>
      <c r="D37" s="15" t="s">
        <v>42</v>
      </c>
      <c r="E37" s="14">
        <f t="shared" si="3"/>
        <v>1030</v>
      </c>
      <c r="F37" s="14">
        <v>1050</v>
      </c>
      <c r="G37" s="14">
        <f t="shared" si="4"/>
        <v>1.3310000000000004</v>
      </c>
      <c r="H37" s="16">
        <v>0.03</v>
      </c>
      <c r="I37" s="30">
        <f t="shared" si="5"/>
        <v>30.9</v>
      </c>
      <c r="J37" s="31"/>
    </row>
    <row r="38" spans="1:11" s="2" customFormat="1" ht="24.95" customHeight="1" x14ac:dyDescent="0.15">
      <c r="A38" s="13" t="s">
        <v>10</v>
      </c>
      <c r="B38" s="13" t="s">
        <v>10</v>
      </c>
      <c r="C38" s="14" t="s">
        <v>65</v>
      </c>
      <c r="D38" s="15" t="s">
        <v>43</v>
      </c>
      <c r="E38" s="14">
        <f t="shared" si="3"/>
        <v>1030</v>
      </c>
      <c r="F38" s="14">
        <v>1050</v>
      </c>
      <c r="G38" s="14">
        <f t="shared" si="4"/>
        <v>1.3310000000000004</v>
      </c>
      <c r="H38" s="16">
        <v>0.03</v>
      </c>
      <c r="I38" s="30">
        <f t="shared" si="5"/>
        <v>30.9</v>
      </c>
      <c r="J38" s="31"/>
    </row>
    <row r="39" spans="1:11" s="2" customFormat="1" ht="24.95" customHeight="1" x14ac:dyDescent="0.15">
      <c r="A39" s="13" t="s">
        <v>10</v>
      </c>
      <c r="B39" s="13" t="s">
        <v>10</v>
      </c>
      <c r="C39" s="14" t="s">
        <v>65</v>
      </c>
      <c r="D39" s="15" t="s">
        <v>44</v>
      </c>
      <c r="E39" s="14">
        <f t="shared" si="3"/>
        <v>1030</v>
      </c>
      <c r="F39" s="14">
        <v>1050</v>
      </c>
      <c r="G39" s="14">
        <f t="shared" si="4"/>
        <v>1.3310000000000004</v>
      </c>
      <c r="H39" s="16">
        <v>0.03</v>
      </c>
      <c r="I39" s="30">
        <f t="shared" si="5"/>
        <v>30.9</v>
      </c>
      <c r="J39" s="31"/>
    </row>
    <row r="40" spans="1:11" s="2" customFormat="1" ht="24.95" customHeight="1" x14ac:dyDescent="0.15">
      <c r="A40" s="13" t="s">
        <v>10</v>
      </c>
      <c r="B40" s="13" t="s">
        <v>10</v>
      </c>
      <c r="C40" s="14" t="s">
        <v>65</v>
      </c>
      <c r="D40" s="15" t="s">
        <v>45</v>
      </c>
      <c r="E40" s="14">
        <f t="shared" si="3"/>
        <v>1030</v>
      </c>
      <c r="F40" s="14">
        <v>1050</v>
      </c>
      <c r="G40" s="14">
        <f t="shared" si="4"/>
        <v>1.3310000000000004</v>
      </c>
      <c r="H40" s="16">
        <v>0.03</v>
      </c>
      <c r="I40" s="30">
        <f t="shared" si="5"/>
        <v>30.9</v>
      </c>
      <c r="J40" s="31"/>
    </row>
    <row r="41" spans="1:11" s="2" customFormat="1" ht="24.95" customHeight="1" x14ac:dyDescent="0.15">
      <c r="A41" s="13" t="s">
        <v>10</v>
      </c>
      <c r="B41" s="13" t="s">
        <v>10</v>
      </c>
      <c r="C41" s="14" t="s">
        <v>65</v>
      </c>
      <c r="D41" s="15" t="s">
        <v>46</v>
      </c>
      <c r="E41" s="14">
        <f t="shared" si="3"/>
        <v>1030</v>
      </c>
      <c r="F41" s="14">
        <v>1050</v>
      </c>
      <c r="G41" s="14">
        <f t="shared" si="4"/>
        <v>1.3310000000000004</v>
      </c>
      <c r="H41" s="16">
        <v>0.03</v>
      </c>
      <c r="I41" s="30">
        <f t="shared" si="5"/>
        <v>30.9</v>
      </c>
      <c r="J41" s="31"/>
    </row>
    <row r="42" spans="1:11" s="2" customFormat="1" ht="24.95" customHeight="1" x14ac:dyDescent="0.15">
      <c r="A42" s="13" t="s">
        <v>10</v>
      </c>
      <c r="B42" s="13" t="s">
        <v>10</v>
      </c>
      <c r="C42" s="14" t="s">
        <v>65</v>
      </c>
      <c r="D42" s="15" t="s">
        <v>47</v>
      </c>
      <c r="E42" s="14">
        <f t="shared" si="3"/>
        <v>1030</v>
      </c>
      <c r="F42" s="14">
        <v>1050</v>
      </c>
      <c r="G42" s="14">
        <f t="shared" si="4"/>
        <v>1.3310000000000004</v>
      </c>
      <c r="H42" s="16">
        <v>0.03</v>
      </c>
      <c r="I42" s="30">
        <f t="shared" si="5"/>
        <v>30.9</v>
      </c>
      <c r="J42" s="31"/>
    </row>
    <row r="43" spans="1:11" s="2" customFormat="1" ht="24.95" customHeight="1" x14ac:dyDescent="0.15">
      <c r="A43" s="13" t="s">
        <v>10</v>
      </c>
      <c r="B43" s="13" t="s">
        <v>10</v>
      </c>
      <c r="C43" s="14" t="s">
        <v>65</v>
      </c>
      <c r="D43" s="15" t="s">
        <v>48</v>
      </c>
      <c r="E43" s="14">
        <f t="shared" si="3"/>
        <v>1030</v>
      </c>
      <c r="F43" s="14">
        <v>1050</v>
      </c>
      <c r="G43" s="14">
        <f t="shared" si="4"/>
        <v>1.3310000000000004</v>
      </c>
      <c r="H43" s="16">
        <v>0.03</v>
      </c>
      <c r="I43" s="30">
        <f t="shared" si="5"/>
        <v>30.9</v>
      </c>
      <c r="J43" s="31"/>
    </row>
    <row r="44" spans="1:11" s="2" customFormat="1" ht="24.95" customHeight="1" x14ac:dyDescent="0.15">
      <c r="A44" s="13" t="s">
        <v>10</v>
      </c>
      <c r="B44" s="13" t="s">
        <v>10</v>
      </c>
      <c r="C44" s="14" t="s">
        <v>65</v>
      </c>
      <c r="D44" s="15" t="s">
        <v>49</v>
      </c>
      <c r="E44" s="14">
        <f t="shared" si="3"/>
        <v>1030</v>
      </c>
      <c r="F44" s="14">
        <v>1050</v>
      </c>
      <c r="G44" s="14">
        <f t="shared" si="4"/>
        <v>1.3310000000000004</v>
      </c>
      <c r="H44" s="16">
        <v>0.03</v>
      </c>
      <c r="I44" s="30">
        <f t="shared" si="5"/>
        <v>30.9</v>
      </c>
      <c r="J44" s="31"/>
    </row>
    <row r="45" spans="1:11" s="2" customFormat="1" ht="24.95" customHeight="1" x14ac:dyDescent="0.15">
      <c r="A45" s="13" t="s">
        <v>10</v>
      </c>
      <c r="B45" s="13" t="s">
        <v>10</v>
      </c>
      <c r="C45" s="14" t="s">
        <v>65</v>
      </c>
      <c r="D45" s="15" t="s">
        <v>50</v>
      </c>
      <c r="E45" s="14">
        <f t="shared" si="3"/>
        <v>1030</v>
      </c>
      <c r="F45" s="14">
        <v>1050</v>
      </c>
      <c r="G45" s="14">
        <f t="shared" si="4"/>
        <v>1.3310000000000004</v>
      </c>
      <c r="H45" s="16">
        <v>0.03</v>
      </c>
      <c r="I45" s="30">
        <f t="shared" si="5"/>
        <v>30.9</v>
      </c>
      <c r="J45" s="31"/>
    </row>
    <row r="46" spans="1:11" s="2" customFormat="1" ht="24.95" customHeight="1" x14ac:dyDescent="0.15">
      <c r="A46" s="13" t="s">
        <v>10</v>
      </c>
      <c r="B46" s="13" t="s">
        <v>10</v>
      </c>
      <c r="C46" s="14" t="s">
        <v>65</v>
      </c>
      <c r="D46" s="15" t="s">
        <v>51</v>
      </c>
      <c r="E46" s="14">
        <f t="shared" si="3"/>
        <v>1030</v>
      </c>
      <c r="F46" s="14">
        <v>1050</v>
      </c>
      <c r="G46" s="14">
        <f t="shared" si="4"/>
        <v>1.3310000000000004</v>
      </c>
      <c r="H46" s="16">
        <v>0.03</v>
      </c>
      <c r="I46" s="30">
        <f t="shared" si="5"/>
        <v>30.9</v>
      </c>
      <c r="J46" s="31"/>
    </row>
    <row r="47" spans="1:11" s="2" customFormat="1" ht="24.95" customHeight="1" x14ac:dyDescent="0.15">
      <c r="A47" s="13" t="s">
        <v>10</v>
      </c>
      <c r="B47" s="13" t="s">
        <v>10</v>
      </c>
      <c r="C47" s="14" t="s">
        <v>65</v>
      </c>
      <c r="D47" s="15" t="s">
        <v>52</v>
      </c>
      <c r="E47" s="14">
        <f t="shared" si="3"/>
        <v>1030</v>
      </c>
      <c r="F47" s="14">
        <v>1050</v>
      </c>
      <c r="G47" s="14">
        <f t="shared" si="4"/>
        <v>1.3310000000000004</v>
      </c>
      <c r="H47" s="16">
        <v>0.03</v>
      </c>
      <c r="I47" s="30">
        <f t="shared" si="5"/>
        <v>30.9</v>
      </c>
      <c r="J47" s="31"/>
    </row>
    <row r="48" spans="1:11" s="2" customFormat="1" ht="24.95" customHeight="1" x14ac:dyDescent="0.15">
      <c r="A48" s="13" t="s">
        <v>10</v>
      </c>
      <c r="B48" s="13" t="s">
        <v>10</v>
      </c>
      <c r="C48" s="14" t="s">
        <v>65</v>
      </c>
      <c r="D48" s="15" t="s">
        <v>53</v>
      </c>
      <c r="E48" s="14">
        <f t="shared" si="3"/>
        <v>1030</v>
      </c>
      <c r="F48" s="14">
        <v>1050</v>
      </c>
      <c r="G48" s="14">
        <f t="shared" si="4"/>
        <v>1.3310000000000004</v>
      </c>
      <c r="H48" s="16">
        <v>0.03</v>
      </c>
      <c r="I48" s="30">
        <f t="shared" si="5"/>
        <v>30.9</v>
      </c>
      <c r="J48" s="31"/>
    </row>
    <row r="49" spans="1:12" s="2" customFormat="1" ht="24.95" customHeight="1" x14ac:dyDescent="0.15">
      <c r="A49" s="13" t="s">
        <v>10</v>
      </c>
      <c r="B49" s="13" t="s">
        <v>10</v>
      </c>
      <c r="C49" s="14" t="s">
        <v>65</v>
      </c>
      <c r="D49" s="15" t="s">
        <v>54</v>
      </c>
      <c r="E49" s="14">
        <f t="shared" si="3"/>
        <v>1030</v>
      </c>
      <c r="F49" s="14">
        <v>1050</v>
      </c>
      <c r="G49" s="14">
        <f t="shared" si="4"/>
        <v>1.3310000000000004</v>
      </c>
      <c r="H49" s="16">
        <v>0.03</v>
      </c>
      <c r="I49" s="30">
        <f t="shared" si="5"/>
        <v>30.9</v>
      </c>
      <c r="J49" s="31"/>
    </row>
    <row r="50" spans="1:12" s="2" customFormat="1" ht="24.95" customHeight="1" x14ac:dyDescent="0.15">
      <c r="A50" s="13" t="s">
        <v>10</v>
      </c>
      <c r="B50" s="13" t="s">
        <v>10</v>
      </c>
      <c r="C50" s="14" t="s">
        <v>65</v>
      </c>
      <c r="D50" s="15" t="s">
        <v>55</v>
      </c>
      <c r="E50" s="14">
        <f t="shared" si="3"/>
        <v>1030</v>
      </c>
      <c r="F50" s="14">
        <v>1050</v>
      </c>
      <c r="G50" s="14">
        <f t="shared" si="4"/>
        <v>1.3310000000000004</v>
      </c>
      <c r="H50" s="16">
        <v>0.03</v>
      </c>
      <c r="I50" s="30">
        <f t="shared" si="5"/>
        <v>30.9</v>
      </c>
      <c r="J50" s="31"/>
    </row>
    <row r="51" spans="1:12" s="2" customFormat="1" ht="24.95" customHeight="1" x14ac:dyDescent="0.15">
      <c r="A51" s="13" t="s">
        <v>10</v>
      </c>
      <c r="B51" s="13" t="s">
        <v>10</v>
      </c>
      <c r="C51" s="14" t="s">
        <v>65</v>
      </c>
      <c r="D51" s="15" t="s">
        <v>56</v>
      </c>
      <c r="E51" s="14">
        <f t="shared" si="3"/>
        <v>1030</v>
      </c>
      <c r="F51" s="14">
        <v>1050</v>
      </c>
      <c r="G51" s="14">
        <f t="shared" si="4"/>
        <v>1.3310000000000004</v>
      </c>
      <c r="H51" s="16">
        <v>0.03</v>
      </c>
      <c r="I51" s="30">
        <f t="shared" si="5"/>
        <v>30.9</v>
      </c>
      <c r="J51" s="31"/>
    </row>
    <row r="52" spans="1:12" s="2" customFormat="1" ht="24.95" customHeight="1" x14ac:dyDescent="0.15">
      <c r="A52" s="13" t="s">
        <v>10</v>
      </c>
      <c r="B52" s="13" t="s">
        <v>10</v>
      </c>
      <c r="C52" s="14" t="s">
        <v>65</v>
      </c>
      <c r="D52" s="15" t="s">
        <v>57</v>
      </c>
      <c r="E52" s="14">
        <f t="shared" si="3"/>
        <v>1030</v>
      </c>
      <c r="F52" s="14">
        <v>1050</v>
      </c>
      <c r="G52" s="14">
        <f t="shared" si="4"/>
        <v>1.3310000000000004</v>
      </c>
      <c r="H52" s="16">
        <v>0.03</v>
      </c>
      <c r="I52" s="30">
        <f t="shared" si="5"/>
        <v>30.9</v>
      </c>
      <c r="J52" s="31"/>
    </row>
    <row r="53" spans="1:12" s="2" customFormat="1" ht="24.95" customHeight="1" x14ac:dyDescent="0.15">
      <c r="A53" s="13" t="s">
        <v>10</v>
      </c>
      <c r="B53" s="13" t="s">
        <v>10</v>
      </c>
      <c r="C53" s="14" t="s">
        <v>65</v>
      </c>
      <c r="D53" s="15" t="s">
        <v>58</v>
      </c>
      <c r="E53" s="14">
        <f t="shared" si="3"/>
        <v>1030</v>
      </c>
      <c r="F53" s="14">
        <v>1050</v>
      </c>
      <c r="G53" s="14">
        <f t="shared" si="4"/>
        <v>1.3310000000000004</v>
      </c>
      <c r="H53" s="16">
        <v>0.03</v>
      </c>
      <c r="I53" s="30">
        <f t="shared" si="5"/>
        <v>30.9</v>
      </c>
      <c r="J53" s="31"/>
    </row>
    <row r="54" spans="1:12" s="2" customFormat="1" ht="24.95" customHeight="1" x14ac:dyDescent="0.15">
      <c r="A54" s="13" t="s">
        <v>10</v>
      </c>
      <c r="B54" s="13" t="s">
        <v>10</v>
      </c>
      <c r="C54" s="14" t="s">
        <v>65</v>
      </c>
      <c r="D54" s="15" t="s">
        <v>59</v>
      </c>
      <c r="E54" s="14">
        <f>F54-40</f>
        <v>810</v>
      </c>
      <c r="F54" s="14">
        <v>850</v>
      </c>
      <c r="G54" s="14">
        <f>2*1.1*1.25</f>
        <v>2.75</v>
      </c>
      <c r="H54" s="16">
        <v>0.03</v>
      </c>
      <c r="I54" s="30">
        <f t="shared" si="5"/>
        <v>24.3</v>
      </c>
      <c r="J54" s="31"/>
    </row>
    <row r="55" spans="1:12" s="2" customFormat="1" ht="24.95" customHeight="1" x14ac:dyDescent="0.15">
      <c r="A55" s="13" t="s">
        <v>10</v>
      </c>
      <c r="B55" s="13" t="s">
        <v>10</v>
      </c>
      <c r="C55" s="14" t="s">
        <v>65</v>
      </c>
      <c r="D55" s="15" t="s">
        <v>60</v>
      </c>
      <c r="E55" s="14">
        <f>F55-40</f>
        <v>810</v>
      </c>
      <c r="F55" s="14">
        <v>850</v>
      </c>
      <c r="G55" s="14">
        <f>2*1.1*1.25</f>
        <v>2.75</v>
      </c>
      <c r="H55" s="16">
        <v>0.03</v>
      </c>
      <c r="I55" s="30">
        <f t="shared" si="5"/>
        <v>24.3</v>
      </c>
      <c r="J55" s="31"/>
    </row>
    <row r="56" spans="1:12" s="2" customFormat="1" ht="24.95" customHeight="1" x14ac:dyDescent="0.15">
      <c r="A56" s="13" t="s">
        <v>10</v>
      </c>
      <c r="B56" s="13" t="s">
        <v>10</v>
      </c>
      <c r="C56" s="14" t="s">
        <v>65</v>
      </c>
      <c r="D56" s="15" t="s">
        <v>61</v>
      </c>
      <c r="E56" s="14">
        <f>F56-40</f>
        <v>810</v>
      </c>
      <c r="F56" s="14">
        <v>850</v>
      </c>
      <c r="G56" s="14">
        <f>2*1.1*1.25</f>
        <v>2.75</v>
      </c>
      <c r="H56" s="16">
        <v>0.03</v>
      </c>
      <c r="I56" s="30">
        <f t="shared" si="5"/>
        <v>24.3</v>
      </c>
      <c r="J56" s="31"/>
    </row>
    <row r="57" spans="1:12" s="2" customFormat="1" ht="24.95" customHeight="1" x14ac:dyDescent="0.15">
      <c r="A57" s="13" t="s">
        <v>10</v>
      </c>
      <c r="B57" s="13" t="s">
        <v>10</v>
      </c>
      <c r="C57" s="14" t="s">
        <v>65</v>
      </c>
      <c r="D57" s="17" t="s">
        <v>62</v>
      </c>
      <c r="E57" s="18">
        <f>F57-40</f>
        <v>810</v>
      </c>
      <c r="F57" s="18">
        <v>850</v>
      </c>
      <c r="G57" s="18">
        <f>2*1.1*1.25</f>
        <v>2.75</v>
      </c>
      <c r="H57" s="19">
        <v>0.03</v>
      </c>
      <c r="I57" s="34">
        <f t="shared" si="5"/>
        <v>24.3</v>
      </c>
      <c r="J57" s="31"/>
    </row>
    <row r="58" spans="1:12" ht="27" customHeight="1" x14ac:dyDescent="0.15">
      <c r="C58" s="20" t="s">
        <v>35</v>
      </c>
      <c r="D58" s="21"/>
      <c r="E58" s="22">
        <f>SUM(E34:E57)</f>
        <v>23840</v>
      </c>
      <c r="F58" s="22">
        <f>SUM(F34:F57)</f>
        <v>24400</v>
      </c>
      <c r="G58" s="23"/>
      <c r="H58" s="23"/>
      <c r="I58" s="35">
        <f>SUM(I34:I57)</f>
        <v>715.19999999999959</v>
      </c>
      <c r="J58" s="8"/>
      <c r="L58" s="2"/>
    </row>
    <row r="59" spans="1:12" ht="30" customHeight="1" x14ac:dyDescent="0.15">
      <c r="G59" s="46" t="s">
        <v>36</v>
      </c>
      <c r="H59" s="47"/>
      <c r="I59" s="35">
        <f>I58</f>
        <v>715.19999999999959</v>
      </c>
      <c r="J59" s="8"/>
      <c r="L59" s="2"/>
    </row>
    <row r="60" spans="1:12" ht="24.95" customHeight="1" x14ac:dyDescent="0.15">
      <c r="G60" s="8"/>
      <c r="H60" s="8"/>
      <c r="I60" s="8"/>
      <c r="J60" s="8"/>
    </row>
    <row r="61" spans="1:12" ht="26.1" customHeight="1" x14ac:dyDescent="0.15">
      <c r="G61" s="40" t="s">
        <v>36</v>
      </c>
      <c r="H61" s="41"/>
      <c r="I61" s="39">
        <f>I30+I59</f>
        <v>1430.3999999999992</v>
      </c>
      <c r="J61" s="8"/>
    </row>
    <row r="62" spans="1:12" ht="15.75" x14ac:dyDescent="0.15">
      <c r="G62" s="8"/>
      <c r="H62" s="8"/>
      <c r="I62" s="8"/>
      <c r="J62" s="8"/>
    </row>
    <row r="63" spans="1:12" ht="15.75" x14ac:dyDescent="0.15">
      <c r="G63" s="8"/>
      <c r="H63" s="8"/>
      <c r="I63" s="8"/>
      <c r="J63" s="8"/>
    </row>
  </sheetData>
  <autoFilter ref="A4:K30" xr:uid="{6553973B-DD5C-46AF-929E-CD8F06FF82FA}"/>
  <mergeCells count="4">
    <mergeCell ref="G61:H61"/>
    <mergeCell ref="A2:B2"/>
    <mergeCell ref="G30:H30"/>
    <mergeCell ref="G59:H59"/>
  </mergeCells>
  <pageMargins left="0.11805555555555555" right="0.11805555555555555" top="0.11805555555555555" bottom="7.8472222222222221E-2" header="7.8472222222222221E-2" footer="3.888888888888889E-2"/>
  <pageSetup paperSize="9" scale="22" orientation="landscape" r:id="rId1"/>
  <headerFooter alignWithMargins="0"/>
  <rowBreaks count="1" manualBreakCount="1">
    <brk id="31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4384-E69A-4B6E-B1B5-AAC48E41A888}">
  <dimension ref="A1"/>
  <sheetViews>
    <sheetView zoomScaleSheetLayoutView="100" workbookViewId="0"/>
  </sheetViews>
  <sheetFormatPr defaultColWidth="9" defaultRowHeight="14.25" x14ac:dyDescent="0.15"/>
  <sheetData/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7F3D1-2AED-4003-9918-C6BB71E885B7}">
  <dimension ref="A1"/>
  <sheetViews>
    <sheetView zoomScaleSheetLayoutView="100" workbookViewId="0"/>
  </sheetViews>
  <sheetFormatPr defaultColWidth="9" defaultRowHeight="14.25" x14ac:dyDescent="0.15"/>
  <sheetData/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74A8B-52AD-4E12-9C78-CCCDCCFDBED3}">
  <dimension ref="A1"/>
  <sheetViews>
    <sheetView zoomScaleSheetLayoutView="100" workbookViewId="0"/>
  </sheetViews>
  <sheetFormatPr defaultColWidth="9" defaultRowHeight="14.25" x14ac:dyDescent="0.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LJY</dc:creator>
  <cp:lastModifiedBy>John Som</cp:lastModifiedBy>
  <dcterms:created xsi:type="dcterms:W3CDTF">2016-12-02T08:54:00Z</dcterms:created>
  <dcterms:modified xsi:type="dcterms:W3CDTF">2025-07-15T03:51:43Z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180A65AFEC414AD0BF7E8A332B894891_13</vt:lpwstr>
  </property>
</Properties>
</file>