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Invoice" sheetId="1" state="visible" r:id="rId1"/>
    <sheet xmlns:r="http://schemas.openxmlformats.org/officeDocument/2006/relationships" name="Packing list" sheetId="2" state="visible" r:id="rId2"/>
  </sheets>
  <definedNames>
    <definedName name="_xlnm.Print_Area" localSheetId="0">'Invoice'!$A$1:$G$33</definedName>
    <definedName name="_xlnm.Print_Area" localSheetId="1">'Packing list'!$A$1:$K$33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2">
    <numFmt numFmtId="164" formatCode="dd/mm/yyyy"/>
    <numFmt numFmtId="165" formatCode="##,00.00"/>
  </numFmts>
  <fonts count="40">
    <font>
      <name val="Calibri"/>
      <charset val="134"/>
      <color theme="1"/>
      <sz val="11"/>
      <scheme val="minor"/>
    </font>
    <font>
      <name val="Calibri"/>
      <charset val="134"/>
      <sz val="11"/>
      <scheme val="minor"/>
    </font>
    <font>
      <name val="Times New Roman"/>
      <charset val="134"/>
      <sz val="11"/>
    </font>
    <font>
      <name val="Times New Roman"/>
      <charset val="134"/>
      <b val="1"/>
      <sz val="20"/>
    </font>
    <font>
      <name val="Times New Roman"/>
      <charset val="134"/>
      <b val="1"/>
      <sz val="24"/>
    </font>
    <font>
      <name val="Times New Roman"/>
      <charset val="134"/>
      <b val="1"/>
      <sz val="11"/>
      <u val="single"/>
    </font>
    <font>
      <name val="Times New Roman"/>
      <charset val="134"/>
      <b val="1"/>
      <sz val="12"/>
    </font>
    <font>
      <name val="Times New Roman"/>
      <charset val="134"/>
      <b val="1"/>
      <sz val="12"/>
      <u val="single"/>
    </font>
    <font>
      <name val="Times New Roman"/>
      <charset val="134"/>
      <b val="1"/>
      <sz val="14"/>
    </font>
    <font>
      <name val="Book Antiqua"/>
      <charset val="134"/>
      <sz val="12"/>
    </font>
    <font>
      <name val="Times New Roman"/>
      <charset val="134"/>
      <sz val="12"/>
    </font>
    <font>
      <name val="Book Antiqua"/>
      <charset val="134"/>
      <sz val="10"/>
    </font>
    <font>
      <name val="Book Antiqua"/>
      <charset val="134"/>
      <sz val="11"/>
    </font>
    <font>
      <name val="Calibri"/>
      <charset val="134"/>
      <b val="1"/>
      <sz val="11"/>
      <scheme val="minor"/>
    </font>
    <font>
      <name val="Times New Roman"/>
      <charset val="134"/>
      <color theme="1"/>
      <sz val="12"/>
    </font>
    <font>
      <name val="Times New Roman"/>
      <charset val="134"/>
      <b val="1"/>
      <sz val="11"/>
    </font>
    <font>
      <name val="Times New Roman"/>
      <charset val="134"/>
      <sz val="1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12"/>
    </font>
    <font>
      <name val="Times New Roman"/>
      <charset val="134"/>
      <b val="1"/>
      <color theme="1"/>
      <sz val="20"/>
    </font>
    <font>
      <name val="Times New Roman"/>
      <charset val="134"/>
      <b val="1"/>
      <color theme="1"/>
      <sz val="24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  <u val="single"/>
    </font>
    <font>
      <name val="Times New Roman"/>
      <charset val="134"/>
      <b val="1"/>
      <color theme="1"/>
      <sz val="14"/>
    </font>
    <font>
      <name val="Times New Roman"/>
      <charset val="134"/>
      <b val="1"/>
      <color theme="1"/>
      <sz val="11"/>
    </font>
    <font>
      <name val="Book Antiqua"/>
      <charset val="134"/>
      <color theme="1"/>
      <sz val="12"/>
    </font>
    <font>
      <name val="Book Antiqua"/>
      <charset val="134"/>
      <color theme="1"/>
      <sz val="11"/>
    </font>
    <font>
      <name val="Book Antiqua"/>
      <charset val="134"/>
      <color theme="1"/>
      <sz val="10"/>
    </font>
    <font>
      <name val="Calibri"/>
      <charset val="134"/>
      <b val="1"/>
      <color theme="1"/>
      <sz val="11"/>
      <scheme val="minor"/>
    </font>
    <font>
      <name val="Times New Roman"/>
      <charset val="134"/>
      <color theme="1"/>
      <sz val="10"/>
    </font>
    <font>
      <name val="Times New Roman"/>
      <charset val="134"/>
      <color theme="0"/>
      <sz val="11"/>
    </font>
    <font>
      <name val="Calibri"/>
      <charset val="134"/>
      <color theme="1"/>
      <sz val="11"/>
      <scheme val="minor"/>
    </font>
    <font>
      <name val="宋体"/>
      <charset val="134"/>
      <b val="1"/>
      <sz val="12"/>
    </font>
    <font>
      <name val="宋体"/>
      <charset val="134"/>
      <sz val="11"/>
    </font>
    <font>
      <name val="Times New Roman"/>
      <charset val="134"/>
      <color indexed="8"/>
      <sz val="11"/>
    </font>
    <font>
      <name val="宋体"/>
      <charset val="134"/>
      <b val="1"/>
      <color theme="1"/>
      <sz val="12"/>
    </font>
    <font>
      <name val="宋体"/>
      <charset val="134"/>
      <color rgb="FF000000"/>
      <sz val="11"/>
    </font>
    <font>
      <name val="Times New Roman"/>
      <charset val="134"/>
      <color rgb="FF000000"/>
      <sz val="11"/>
    </font>
    <font>
      <name val="Times New Roman"/>
      <b val="1"/>
      <sz val="12"/>
    </font>
    <font>
      <name val="Times New Roman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2">
    <xf numFmtId="0" fontId="31" fillId="0" borderId="0"/>
    <xf numFmtId="43" fontId="31" fillId="0" borderId="0"/>
  </cellStyleXfs>
  <cellXfs count="114">
    <xf numFmtId="0" fontId="0" fillId="0" borderId="0" pivotButton="0" quotePrefix="0" xfId="0"/>
    <xf numFmtId="0" fontId="1" fillId="0" borderId="0" applyAlignment="1" pivotButton="0" quotePrefix="0" xfId="0">
      <alignment vertical="top"/>
    </xf>
    <xf numFmtId="0" fontId="1" fillId="0" borderId="0" pivotButton="0" quotePrefix="0" xfId="0"/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right"/>
    </xf>
    <xf numFmtId="0" fontId="6" fillId="0" borderId="0" applyAlignment="1" pivotButton="0" quotePrefix="0" xfId="0">
      <alignment horizontal="left"/>
    </xf>
    <xf numFmtId="0" fontId="6" fillId="0" borderId="0" pivotButton="0" quotePrefix="0" xfId="0"/>
    <xf numFmtId="0" fontId="7" fillId="0" borderId="0" applyAlignment="1" pivotButton="0" quotePrefix="0" xfId="0">
      <alignment horizontal="right"/>
    </xf>
    <xf numFmtId="0" fontId="9" fillId="0" borderId="0" pivotButton="0" quotePrefix="0" xfId="0"/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2" fillId="0" borderId="0" applyAlignment="1" pivotButton="0" quotePrefix="0" xfId="0">
      <alignment horizontal="right"/>
    </xf>
    <xf numFmtId="0" fontId="10" fillId="0" borderId="0" applyAlignment="1" pivotButton="0" quotePrefix="0" xfId="0">
      <alignment horizontal="right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 vertical="center"/>
    </xf>
    <xf numFmtId="4" fontId="6" fillId="0" borderId="0" applyAlignment="1" pivotButton="0" quotePrefix="0" xfId="1">
      <alignment horizontal="center" vertical="center"/>
    </xf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vertical="top"/>
    </xf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7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18" fillId="0" borderId="0" applyAlignment="1" pivotButton="0" quotePrefix="0" xfId="0">
      <alignment vertical="center"/>
    </xf>
    <xf numFmtId="164" fontId="18" fillId="0" borderId="0" applyAlignment="1" pivotButton="0" quotePrefix="0" xfId="0">
      <alignment horizontal="left" vertical="center"/>
    </xf>
    <xf numFmtId="0" fontId="10" fillId="0" borderId="0" pivotButton="0" quotePrefix="0" xfId="0"/>
    <xf numFmtId="0" fontId="12" fillId="0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2" fontId="0" fillId="0" borderId="0" pivotButton="0" quotePrefix="0" xfId="0"/>
    <xf numFmtId="2" fontId="17" fillId="0" borderId="0" pivotButton="0" quotePrefix="0" xfId="0"/>
    <xf numFmtId="0" fontId="14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21" fillId="0" borderId="0" applyAlignment="1" pivotButton="0" quotePrefix="0" xfId="0">
      <alignment horizontal="right"/>
    </xf>
    <xf numFmtId="0" fontId="18" fillId="0" borderId="0" pivotButton="0" quotePrefix="0" xfId="0"/>
    <xf numFmtId="0" fontId="18" fillId="0" borderId="0" applyAlignment="1" pivotButton="0" quotePrefix="0" xfId="0">
      <alignment horizontal="left" vertical="center"/>
    </xf>
    <xf numFmtId="0" fontId="18" fillId="0" borderId="0" applyAlignment="1" pivotButton="0" quotePrefix="0" xfId="0">
      <alignment horizontal="left"/>
    </xf>
    <xf numFmtId="0" fontId="22" fillId="0" borderId="0" applyAlignment="1" pivotButton="0" quotePrefix="0" xfId="0">
      <alignment horizontal="right"/>
    </xf>
    <xf numFmtId="0" fontId="23" fillId="0" borderId="0" pivotButton="0" quotePrefix="0" xfId="0"/>
    <xf numFmtId="0" fontId="24" fillId="0" borderId="0" pivotButton="0" quotePrefix="0" xfId="0"/>
    <xf numFmtId="0" fontId="25" fillId="0" borderId="0" pivotButton="0" quotePrefix="0" xfId="0"/>
    <xf numFmtId="0" fontId="26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27" fillId="0" borderId="0" applyAlignment="1" pivotButton="0" quotePrefix="0" xfId="0">
      <alignment vertical="center"/>
    </xf>
    <xf numFmtId="0" fontId="2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28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26" fillId="0" borderId="0" applyAlignment="1" pivotButton="0" quotePrefix="0" xfId="0">
      <alignment horizontal="right"/>
    </xf>
    <xf numFmtId="0" fontId="26" fillId="0" borderId="0" pivotButton="0" quotePrefix="0" xfId="0"/>
    <xf numFmtId="0" fontId="24" fillId="0" borderId="0" applyAlignment="1" pivotButton="0" quotePrefix="0" xfId="0">
      <alignment vertical="top"/>
    </xf>
    <xf numFmtId="0" fontId="29" fillId="0" borderId="0" applyAlignment="1" pivotButton="0" quotePrefix="0" xfId="0">
      <alignment horizontal="left" vertical="top" wrapText="1"/>
    </xf>
    <xf numFmtId="0" fontId="17" fillId="0" borderId="0" applyAlignment="1" pivotButton="0" quotePrefix="0" xfId="0">
      <alignment vertical="top" wrapText="1"/>
    </xf>
    <xf numFmtId="0" fontId="14" fillId="0" borderId="0" applyAlignment="1" pivotButton="0" quotePrefix="0" xfId="0">
      <alignment horizontal="center" vertical="center"/>
    </xf>
    <xf numFmtId="0" fontId="3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/>
    </xf>
    <xf numFmtId="0" fontId="17" fillId="0" borderId="0" applyAlignment="1" pivotButton="0" quotePrefix="0" xfId="0">
      <alignment vertical="top"/>
    </xf>
    <xf numFmtId="0" fontId="20" fillId="0" borderId="2" applyAlignment="1" pivotButton="0" quotePrefix="0" xfId="0">
      <alignment horizontal="center" vertical="center"/>
    </xf>
    <xf numFmtId="0" fontId="24" fillId="0" borderId="0" applyAlignment="1" pivotButton="0" quotePrefix="0" xfId="0">
      <alignment horizontal="left" vertical="center"/>
    </xf>
    <xf numFmtId="0" fontId="29" fillId="0" borderId="0" applyAlignment="1" pivotButton="0" quotePrefix="0" xfId="0">
      <alignment horizontal="left" vertical="top" wrapText="1"/>
    </xf>
    <xf numFmtId="0" fontId="17" fillId="0" borderId="0" applyAlignment="1" pivotButton="0" quotePrefix="0" xfId="0">
      <alignment vertical="top" wrapText="1"/>
    </xf>
    <xf numFmtId="0" fontId="19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top"/>
    </xf>
    <xf numFmtId="0" fontId="17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top"/>
    </xf>
    <xf numFmtId="0" fontId="2" fillId="0" borderId="0" applyAlignment="1" pivotButton="0" quotePrefix="0" xfId="0">
      <alignment horizontal="center" vertical="top"/>
    </xf>
    <xf numFmtId="0" fontId="1" fillId="0" borderId="0" pivotButton="0" quotePrefix="0" xfId="0"/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top" wrapText="1"/>
    </xf>
    <xf numFmtId="0" fontId="8" fillId="0" borderId="0" applyAlignment="1" pivotButton="0" quotePrefix="0" xfId="0">
      <alignment horizontal="left"/>
    </xf>
    <xf numFmtId="0" fontId="10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0" fontId="38" fillId="0" borderId="3" applyAlignment="1" pivotButton="0" quotePrefix="0" xfId="0">
      <alignment horizontal="center" vertical="center" wrapText="1"/>
    </xf>
    <xf numFmtId="0" fontId="39" fillId="0" borderId="4" applyAlignment="1" pivotButton="0" quotePrefix="0" xfId="0">
      <alignment horizontal="center" vertical="center" wrapText="1"/>
    </xf>
    <xf numFmtId="49" fontId="39" fillId="0" borderId="3" applyAlignment="1" pivotButton="0" quotePrefix="0" xfId="0">
      <alignment horizontal="center" vertical="center" wrapText="1"/>
    </xf>
    <xf numFmtId="0" fontId="39" fillId="0" borderId="3" applyAlignment="1" pivotButton="0" quotePrefix="0" xfId="0">
      <alignment horizontal="center" vertical="center" wrapText="1"/>
    </xf>
    <xf numFmtId="3" fontId="39" fillId="0" borderId="3" applyAlignment="1" pivotButton="0" quotePrefix="0" xfId="0">
      <alignment horizontal="center" vertical="center" wrapText="1"/>
    </xf>
    <xf numFmtId="0" fontId="39" fillId="0" borderId="5" applyAlignment="1" pivotButton="0" quotePrefix="0" xfId="0">
      <alignment horizontal="center" vertical="center" wrapText="1"/>
    </xf>
    <xf numFmtId="0" fontId="38" fillId="0" borderId="3" applyAlignment="1" pivotButton="0" quotePrefix="0" xfId="0">
      <alignment horizontal="center" vertical="center"/>
    </xf>
    <xf numFmtId="165" fontId="38" fillId="0" borderId="3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8" pivotButton="0" quotePrefix="0" xfId="0"/>
    <xf numFmtId="0" fontId="39" fillId="0" borderId="4" applyAlignment="1" pivotButton="0" quotePrefix="0" xfId="0">
      <alignment horizontal="left" vertical="top" wrapText="1"/>
    </xf>
    <xf numFmtId="0" fontId="39" fillId="0" borderId="5" applyAlignment="1" pivotButton="0" quotePrefix="0" xfId="0">
      <alignment horizontal="left" vertical="top" wrapText="1"/>
    </xf>
    <xf numFmtId="3" fontId="38" fillId="0" borderId="3" applyAlignment="1" pivotButton="0" quotePrefix="0" xfId="0">
      <alignment horizontal="center" vertical="center"/>
    </xf>
    <xf numFmtId="4" fontId="38" fillId="0" borderId="3" applyAlignment="1" pivotButton="0" quotePrefix="0" xfId="0">
      <alignment horizontal="center" vertical="center"/>
    </xf>
    <xf numFmtId="2" fontId="38" fillId="0" borderId="3" applyAlignment="1" pivotButton="0" quotePrefix="0" xfId="0">
      <alignment horizontal="center" vertical="center"/>
    </xf>
    <xf numFmtId="0" fontId="38" fillId="0" borderId="0" applyAlignment="1" pivotButton="0" quotePrefix="0" xfId="0">
      <alignment horizontal="center" vertical="center"/>
    </xf>
    <xf numFmtId="165" fontId="38" fillId="0" borderId="0" applyAlignment="1" pivotButton="0" quotePrefix="0" xfId="0">
      <alignment horizontal="center" vertical="center"/>
    </xf>
    <xf numFmtId="0" fontId="38" fillId="0" borderId="12" applyAlignment="1" pivotButton="0" quotePrefix="0" xfId="0">
      <alignment horizontal="center" vertical="center"/>
    </xf>
    <xf numFmtId="49" fontId="38" fillId="0" borderId="12" applyAlignment="1" pivotButton="0" quotePrefix="0" xfId="0">
      <alignment horizontal="center" vertical="center"/>
    </xf>
    <xf numFmtId="3" fontId="38" fillId="0" borderId="12" applyAlignment="1" pivotButton="0" quotePrefix="0" xfId="0">
      <alignment horizontal="center" vertical="center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/><Relationship Type="http://schemas.openxmlformats.org/officeDocument/2006/relationships/image" Target="/xl/media/image4.png" Id="rId2"/></Relationships>
</file>

<file path=xl/drawings/drawing1.xml><?xml version="1.0" encoding="utf-8"?>
<wsDr xmlns="http://schemas.openxmlformats.org/drawingml/2006/spreadsheetDrawing">
  <twoCellAnchor editAs="oneCell">
    <from>
      <col>8</col>
      <colOff>304165</colOff>
      <row>27</row>
      <rowOff>66675</rowOff>
    </from>
    <to>
      <col>11</col>
      <colOff>682625</colOff>
      <row>30</row>
      <rowOff>250825</rowOff>
    </to>
    <pic>
      <nvPicPr>
        <cNvPr id="2" name="图片 1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439140" y="12394565"/>
          <a:ext cx="2578735" cy="15557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1116330</colOff>
      <row>24</row>
      <rowOff>392430</rowOff>
    </from>
    <to>
      <col>9</col>
      <colOff>248098</colOff>
      <row>27</row>
      <rowOff>186242</rowOff>
    </to>
    <pic>
      <nvPicPr>
        <cNvPr id="3" name="图片 2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2574905" y="11529695"/>
          <a:ext cx="1845945" cy="9842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11</col>
      <colOff>865505</colOff>
      <row>23</row>
      <rowOff>531495</rowOff>
    </from>
    <to>
      <col>13</col>
      <colOff>862330</colOff>
      <row>25</row>
      <rowOff>290828</rowOff>
    </to>
    <pic>
      <nvPicPr>
        <cNvPr id="2" name="图片 1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810230" y="16775430"/>
          <a:ext cx="1663700" cy="107378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11</col>
      <colOff>745490</colOff>
      <row>27</row>
      <rowOff>53340</rowOff>
    </from>
    <to>
      <col>13</col>
      <colOff>1644650</colOff>
      <row>30</row>
      <rowOff>428627</rowOff>
    </to>
    <pic>
      <nvPicPr>
        <cNvPr id="3" name="图片 2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5690215" y="18486120"/>
          <a:ext cx="2566035" cy="155638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P204"/>
  <sheetViews>
    <sheetView tabSelected="1" view="pageBreakPreview" zoomScale="87" zoomScaleNormal="83" workbookViewId="0">
      <selection activeCell="A6" sqref="A6:G6"/>
    </sheetView>
  </sheetViews>
  <sheetFormatPr baseColWidth="8" defaultColWidth="7.140625" defaultRowHeight="15"/>
  <cols>
    <col width="23.28515625" customWidth="1" min="1" max="2"/>
    <col width="46" customWidth="1" min="3" max="3"/>
    <col width="21.5703125" customWidth="1" min="4" max="4"/>
    <col width="17.5703125" customWidth="1" min="5" max="5"/>
    <col width="18.42578125" customWidth="1" min="6" max="6"/>
    <col width="21.7109375" customWidth="1" style="41" min="7" max="7"/>
    <col width="25.140625" customWidth="1" min="8" max="8"/>
    <col width="15.5703125" customWidth="1" min="9" max="9"/>
    <col width="10.28515625" customWidth="1" min="10" max="10"/>
    <col width="12.42578125" customWidth="1" min="12" max="12"/>
  </cols>
  <sheetData>
    <row r="1" ht="38.25" customHeight="1">
      <c r="A1" s="71" t="inlineStr">
        <is>
          <t>CALIFOR UPHOLSTERY MATERIALS CO., LTD.</t>
        </is>
      </c>
    </row>
    <row r="2" ht="24" customHeight="1">
      <c r="A2" s="72" t="inlineStr">
        <is>
          <t>XIN BAVET SEZ, Road No. 316A, Trapeang Bon and  Prey Kokir  Villages, Prey Kokir  Commune, Chantrea District,</t>
        </is>
      </c>
    </row>
    <row r="3" ht="17.25" customHeight="1">
      <c r="A3" s="73" t="inlineStr">
        <is>
          <t>Svay Rieng Province, Kingdom of Cambodia.</t>
        </is>
      </c>
    </row>
    <row r="4" ht="17.25" customHeight="1">
      <c r="A4" s="73" t="inlineStr">
        <is>
          <t>VAT:L001-901903209</t>
        </is>
      </c>
    </row>
    <row r="5" ht="25.5" customHeight="1">
      <c r="A5" s="74" t="inlineStr">
        <is>
          <t>Tel: +855   975910636</t>
        </is>
      </c>
      <c r="B5" s="92" t="n"/>
      <c r="C5" s="92" t="n"/>
      <c r="D5" s="92" t="n"/>
      <c r="E5" s="92" t="n"/>
      <c r="F5" s="92" t="n"/>
      <c r="G5" s="92" t="n"/>
    </row>
    <row r="6" ht="83.25" customHeight="1">
      <c r="A6" s="67" t="inlineStr">
        <is>
          <t>INVOICE</t>
        </is>
      </c>
      <c r="B6" s="93" t="n"/>
      <c r="C6" s="93" t="n"/>
      <c r="D6" s="93" t="n"/>
      <c r="E6" s="93" t="n"/>
      <c r="F6" s="93" t="n"/>
      <c r="G6" s="93" t="n"/>
    </row>
    <row r="7" ht="14.25" customHeight="1">
      <c r="A7" s="29" t="n"/>
      <c r="B7" s="29" t="n"/>
      <c r="C7" s="29" t="n"/>
      <c r="D7" s="29" t="n"/>
      <c r="E7" s="29" t="n"/>
      <c r="F7" s="29" t="inlineStr">
        <is>
          <t>Ref No.:</t>
        </is>
      </c>
      <c r="G7" s="29" t="inlineStr">
        <is>
          <t>JFREF</t>
        </is>
      </c>
    </row>
    <row r="8" ht="30" customHeight="1">
      <c r="A8" s="43" t="inlineStr">
        <is>
          <t>EXPORTER:</t>
        </is>
      </c>
      <c r="B8" s="44" t="inlineStr">
        <is>
          <t>CALIFOR UPHOLSTERY MATERIALS CO., LTD.</t>
        </is>
      </c>
      <c r="C8" s="44" t="n"/>
      <c r="E8" s="44" t="n"/>
      <c r="F8" s="31" t="inlineStr">
        <is>
          <t>INVOICE NO :</t>
        </is>
      </c>
      <c r="G8" s="31" t="inlineStr">
        <is>
          <t>JFINV</t>
        </is>
      </c>
    </row>
    <row r="9" ht="21" customHeight="1">
      <c r="A9" s="29" t="n"/>
      <c r="B9" s="39" t="inlineStr">
        <is>
          <t>XIN BAVET SEZ, Road No. 316A, Trapeang Bon and Prey Kokir Villages,</t>
        </is>
      </c>
      <c r="C9" s="39" t="n"/>
      <c r="E9" s="29" t="n"/>
      <c r="F9" s="31" t="inlineStr">
        <is>
          <t>Date:</t>
        </is>
      </c>
      <c r="G9" s="32" t="inlineStr">
        <is>
          <t>JFTIME</t>
        </is>
      </c>
    </row>
    <row r="10" ht="22.5" customHeight="1">
      <c r="A10" s="29" t="n"/>
      <c r="B10" s="39" t="inlineStr">
        <is>
          <t>Prey Kokir Commune, Chantrea District,Svay Rieng Province, Kingdom of Cambodia .</t>
        </is>
      </c>
      <c r="C10" s="39" t="n"/>
      <c r="E10" s="29" t="n"/>
      <c r="F10" s="45" t="inlineStr">
        <is>
          <t>FOB:</t>
        </is>
      </c>
      <c r="G10" s="45" t="inlineStr">
        <is>
          <t>BAVET</t>
        </is>
      </c>
    </row>
    <row r="11" ht="20.25" customHeight="1">
      <c r="A11" s="29" t="n"/>
      <c r="B11" s="39" t="inlineStr">
        <is>
          <t>Tel: +855   975910636</t>
        </is>
      </c>
      <c r="C11" s="39" t="n"/>
      <c r="E11" s="29" t="n"/>
      <c r="F11" s="46" t="inlineStr">
        <is>
          <t>ETD：</t>
        </is>
      </c>
      <c r="G11" s="32">
        <f>G9</f>
        <v/>
      </c>
    </row>
    <row r="12" ht="18.95" customHeight="1">
      <c r="A12" s="29" t="n"/>
      <c r="B12" s="29" t="n"/>
      <c r="C12" s="29" t="n"/>
      <c r="D12" s="29" t="n"/>
      <c r="E12" s="29" t="n"/>
      <c r="F12" s="46" t="inlineStr">
        <is>
          <t>ETA:</t>
        </is>
      </c>
      <c r="G12" s="32">
        <f>G11+1</f>
        <v/>
      </c>
    </row>
    <row r="13" ht="25.5" customHeight="1">
      <c r="A13" s="47" t="inlineStr">
        <is>
          <t>CONSIGNEE :</t>
        </is>
      </c>
      <c r="B13" s="48" t="inlineStr">
        <is>
          <t>Wanek Furniture Co., LTD.</t>
        </is>
      </c>
      <c r="C13" s="49" t="n"/>
      <c r="E13" s="50" t="n"/>
      <c r="F13" s="50" t="n"/>
      <c r="G13" s="51" t="n"/>
    </row>
    <row r="14" ht="25.5" customHeight="1">
      <c r="A14" s="29" t="n"/>
      <c r="B14" s="52" t="inlineStr">
        <is>
          <t>Lot D_5A_CN, D_5C_CN, D_5E_CN, My Phuoc 3 Industrial Park, Thoi Hoa Ward, Ben Cat City,</t>
        </is>
      </c>
      <c r="C14" s="52" t="n"/>
      <c r="D14" s="53" t="n"/>
      <c r="E14" s="53" t="n"/>
      <c r="F14" s="53" t="n"/>
    </row>
    <row r="15" ht="25.5" customHeight="1">
      <c r="A15" s="29" t="n"/>
      <c r="B15" s="52" t="inlineStr">
        <is>
          <t>Binh Duong Province, Vietnam.</t>
        </is>
      </c>
      <c r="C15" s="52" t="n"/>
      <c r="D15" s="54" t="n"/>
      <c r="E15" s="54" t="n"/>
      <c r="F15" s="51" t="n"/>
    </row>
    <row r="16" ht="25.5" customHeight="1">
      <c r="A16" s="29" t="n"/>
      <c r="B16" s="55" t="inlineStr">
        <is>
          <t>P+84 650 3655 200 EXT:7074 MS EMILY(C&amp;L)/MS DOROTHY(CR) EXT:7036 MS JANE (PURCHASING)</t>
        </is>
      </c>
      <c r="C16" s="55" t="n"/>
      <c r="D16" s="54" t="n"/>
      <c r="E16" s="54" t="n"/>
      <c r="F16" s="54" t="n"/>
    </row>
    <row r="17" ht="25.5" customHeight="1">
      <c r="A17" s="29" t="n"/>
      <c r="B17" s="55" t="n"/>
      <c r="C17" s="55" t="n"/>
      <c r="D17" s="54" t="n"/>
      <c r="E17" s="54" t="n"/>
      <c r="F17" s="51" t="n"/>
    </row>
    <row r="18" ht="27.75" customHeight="1">
      <c r="A18" s="56" t="inlineStr">
        <is>
          <t xml:space="preserve">SHIP: </t>
        </is>
      </c>
      <c r="B18" s="29" t="inlineStr">
        <is>
          <t>BY TRUCK FROM BAVET, SVAY RIENG, CAMBODIA TO BINH DUONG PROVINCE, VIETNAM.</t>
        </is>
      </c>
      <c r="C18" s="29" t="n"/>
      <c r="F18" s="41" t="n"/>
    </row>
    <row r="19" ht="27.75" customHeight="1">
      <c r="A19" s="57" t="n"/>
      <c r="B19" s="57" t="n"/>
      <c r="C19" s="57" t="n"/>
    </row>
    <row r="20" ht="35" customHeight="1">
      <c r="A20" s="94" t="inlineStr">
        <is>
          <t>Mark &amp; Nº</t>
        </is>
      </c>
      <c r="B20" s="94" t="inlineStr">
        <is>
          <t>P.O. Nº</t>
        </is>
      </c>
      <c r="C20" s="94" t="inlineStr">
        <is>
          <t>Description</t>
        </is>
      </c>
      <c r="D20" s="94" t="inlineStr">
        <is>
          <t>ITEM Nº</t>
        </is>
      </c>
      <c r="E20" s="94" t="inlineStr">
        <is>
          <t>Quantity
(SF)</t>
        </is>
      </c>
      <c r="F20" s="94" t="inlineStr">
        <is>
          <t>Unit price
(USD)</t>
        </is>
      </c>
      <c r="G20" s="94" t="inlineStr">
        <is>
          <t>Amount(USD)</t>
        </is>
      </c>
    </row>
    <row r="21" ht="30" customHeight="1">
      <c r="A21" s="95" t="inlineStr">
        <is>
          <t>VENDOR#:</t>
        </is>
      </c>
      <c r="B21" s="96" t="inlineStr">
        <is>
          <t>PT1ZX94/PT22848
PT22X29/PT22X37
PT24G80/PT24G84</t>
        </is>
      </c>
      <c r="C21" s="97" t="inlineStr">
        <is>
          <t>L LEESWORTH BUFFALO OCEAN U43809
L MINDANAO BUFFALO COCONUT
L MINDANAO BUFFALO STEELU59504</t>
        </is>
      </c>
      <c r="D21" s="96" t="inlineStr">
        <is>
          <t>140488/140489
140491</t>
        </is>
      </c>
      <c r="E21" s="98" t="n">
        <v>237879.6</v>
      </c>
      <c r="F21" s="98">
        <f>G21/E21</f>
        <v/>
      </c>
      <c r="G21" s="98" t="n">
        <v>216318.928</v>
      </c>
    </row>
    <row r="22" ht="30" customHeight="1">
      <c r="A22" s="99" t="inlineStr">
        <is>
          <t>Des: LEATHER</t>
        </is>
      </c>
      <c r="B22" s="96" t="n"/>
      <c r="C22" s="97" t="inlineStr">
        <is>
          <t>LEATHER</t>
        </is>
      </c>
      <c r="D22" s="96" t="n"/>
      <c r="E22" s="98" t="n">
        <v>0</v>
      </c>
      <c r="F22" s="98">
        <f>G22/E22</f>
        <v/>
      </c>
      <c r="G22" s="98" t="n">
        <v>0</v>
      </c>
    </row>
    <row r="23" ht="30" customHeight="1">
      <c r="A23" s="99" t="inlineStr">
        <is>
          <t>MADE IN CAMBODIA</t>
        </is>
      </c>
      <c r="B23" s="96" t="n"/>
      <c r="C23" s="97" t="n"/>
      <c r="D23" s="96" t="n"/>
      <c r="E23" s="98" t="n"/>
      <c r="F23" s="98" t="n"/>
      <c r="G23" s="98" t="n"/>
    </row>
    <row r="24" ht="35" customHeight="1">
      <c r="A24" s="100" t="n"/>
      <c r="B24" s="100" t="inlineStr">
        <is>
          <t>TOTAL OF:</t>
        </is>
      </c>
      <c r="C24" s="100" t="inlineStr">
        <is>
          <t>26 PALLETS</t>
        </is>
      </c>
      <c r="D24" s="100" t="n"/>
      <c r="E24" s="101">
        <f>SUM(E21:E23)</f>
        <v/>
      </c>
      <c r="F24" s="100" t="n"/>
      <c r="G24" s="101">
        <f>SUM(G21:G23)</f>
        <v/>
      </c>
    </row>
    <row r="25" ht="42" customHeight="1">
      <c r="A25" s="57" t="n"/>
      <c r="B25" s="57" t="n"/>
      <c r="C25" s="57" t="n"/>
    </row>
    <row r="26" ht="24.75" customHeight="1">
      <c r="A26" s="58" t="n"/>
      <c r="B26" s="58" t="n"/>
      <c r="C26" s="58" t="n"/>
      <c r="D26" s="59" t="n"/>
      <c r="E26" s="59" t="n"/>
      <c r="F26" s="59" t="n"/>
      <c r="G26" s="51" t="n"/>
    </row>
    <row r="27" ht="42" customFormat="1" customHeight="1" s="40">
      <c r="A27" s="68" t="inlineStr">
        <is>
          <t>Country of Original Cambodia</t>
        </is>
      </c>
      <c r="E27" s="29" t="n"/>
      <c r="F27" s="29" t="n"/>
      <c r="G27" s="72" t="n"/>
    </row>
    <row r="28" ht="61.5" customHeight="1">
      <c r="A28" s="60" t="inlineStr">
        <is>
          <t>Manufacture:</t>
        </is>
      </c>
      <c r="B28" s="69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28" s="69" t="n"/>
      <c r="F28" s="29" t="n"/>
      <c r="G28" s="72" t="n"/>
    </row>
    <row r="29" ht="42" customHeight="1">
      <c r="A29" s="70" t="inlineStr">
        <is>
          <t>BENEFICIARY BANK：BANK OF CHINA(HONG KONG)LIMITED PHNOM PENH BRANCH
                                                  /BANK OF CHINA PHNOM PENH BRANCH</t>
        </is>
      </c>
      <c r="E29" s="70" t="n"/>
      <c r="F29" s="70" t="n"/>
      <c r="G29" s="72" t="n"/>
    </row>
    <row r="30" ht="24.75" customHeight="1">
      <c r="A30" s="66" t="inlineStr">
        <is>
          <t>A/C NO:100001100764430</t>
        </is>
      </c>
    </row>
    <row r="31" ht="27" customHeight="1">
      <c r="A31" s="66" t="inlineStr">
        <is>
          <t>SWIFT CODE  ：BKCHKHPPXXX</t>
        </is>
      </c>
    </row>
    <row r="32" ht="27.75" customHeight="1">
      <c r="E32" s="39" t="n"/>
      <c r="F32" s="63" t="inlineStr">
        <is>
          <t>CALIFOR UPHOLSTERY MATERIALS CO., LTD.</t>
        </is>
      </c>
      <c r="G32" s="72" t="n"/>
    </row>
    <row r="33" ht="27.75" customHeight="1">
      <c r="E33" s="29" t="n"/>
      <c r="F33" s="64" t="inlineStr">
        <is>
          <t>Sign &amp; Stamp</t>
        </is>
      </c>
    </row>
    <row r="34" ht="27.75" customHeight="1">
      <c r="E34" s="29" t="n"/>
      <c r="F34" s="29" t="n"/>
    </row>
    <row r="35" ht="24.75" customHeight="1">
      <c r="E35" s="29" t="n"/>
      <c r="F35" s="65" t="n"/>
      <c r="G35" s="65" t="n"/>
    </row>
    <row r="36" ht="21" customHeight="1">
      <c r="F36" s="65" t="inlineStr">
        <is>
          <t>ZENG XUELI</t>
        </is>
      </c>
    </row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5.5" customHeight="1"/>
    <row r="45" ht="21" customHeight="1"/>
    <row r="46" ht="21" customHeight="1"/>
    <row r="47" ht="21" customHeight="1"/>
    <row r="48" ht="21" customHeight="1"/>
    <row r="49" ht="21" customHeight="1"/>
    <row r="50" ht="17.25" customHeight="1"/>
    <row r="51"/>
    <row r="52"/>
    <row r="53"/>
    <row r="54"/>
    <row r="55"/>
    <row r="56"/>
    <row r="57"/>
    <row r="58"/>
    <row r="59"/>
    <row r="60"/>
    <row r="61"/>
    <row r="62" ht="15" customHeight="1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</sheetData>
  <mergeCells count="12">
    <mergeCell ref="B28:D28"/>
    <mergeCell ref="A27:D27"/>
    <mergeCell ref="A1:G1"/>
    <mergeCell ref="A31:G31"/>
    <mergeCell ref="A3:G3"/>
    <mergeCell ref="A6:G6"/>
    <mergeCell ref="A4:G4"/>
    <mergeCell ref="B24"/>
    <mergeCell ref="A30:G30"/>
    <mergeCell ref="A2:G2"/>
    <mergeCell ref="A29:D29"/>
    <mergeCell ref="A5:G5"/>
  </mergeCells>
  <conditionalFormatting sqref="J23:J34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43"/>
  <colBreaks count="1" manualBreakCount="1">
    <brk id="7" min="0" max="104857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P242"/>
  <sheetViews>
    <sheetView view="pageBreakPreview" zoomScale="85" zoomScaleNormal="83" workbookViewId="0">
      <selection activeCell="A1" sqref="A1:K1"/>
    </sheetView>
  </sheetViews>
  <sheetFormatPr baseColWidth="8" defaultColWidth="7.140625" defaultRowHeight="15"/>
  <cols>
    <col width="25.7109375" customWidth="1" style="77" min="1" max="1"/>
    <col width="14.28515625" customWidth="1" style="3" min="2" max="2"/>
    <col width="28.140625" customWidth="1" style="77" min="3" max="3"/>
    <col width="15.5703125" customWidth="1" style="77" min="4" max="4"/>
    <col width="48.7109375" customWidth="1" style="77" min="5" max="5"/>
    <col width="14.7109375" customWidth="1" style="77" min="6" max="6"/>
    <col width="13.140625" customWidth="1" style="77" min="7" max="7"/>
    <col width="11.42578125" customWidth="1" style="77" min="8" max="8"/>
    <col width="14.42578125" customWidth="1" style="77" min="9" max="9"/>
    <col width="16.85546875" customWidth="1" style="4" min="10" max="10"/>
    <col width="21.140625" customWidth="1" style="5" min="11" max="11"/>
    <col width="15" customWidth="1" style="77" min="12" max="12"/>
    <col width="10" customWidth="1" style="77" min="13" max="13"/>
    <col width="25.140625" customWidth="1" style="77" min="14" max="14"/>
    <col width="15.5703125" customWidth="1" style="77" min="15" max="15"/>
    <col width="10.28515625" customWidth="1" style="77" min="16" max="16"/>
    <col width="7.140625" customWidth="1" style="77" min="17" max="17"/>
    <col width="12.42578125" customWidth="1" style="77" min="18" max="18"/>
    <col width="7.140625" customWidth="1" style="77" min="19" max="16384"/>
  </cols>
  <sheetData>
    <row r="1" ht="38.25" customHeight="1">
      <c r="A1" s="91" t="inlineStr">
        <is>
          <t>CALIFOR UPHOLSTERY MATERIALS CO., LTD.</t>
        </is>
      </c>
      <c r="L1" s="27" t="n"/>
      <c r="M1" s="27" t="n"/>
    </row>
    <row r="2" ht="24" customHeight="1">
      <c r="A2" s="81" t="inlineStr">
        <is>
          <t xml:space="preserve"> XIN BAVET SEZ, Road No. 316A, Trapeang Bon and  Prey Kokir  Villages, Prey Kokir  Commune, Chantrea District, </t>
        </is>
      </c>
      <c r="L2" s="5" t="n"/>
      <c r="M2" s="5" t="n"/>
    </row>
    <row r="3" ht="25.5" customHeight="1">
      <c r="A3" s="76" t="inlineStr">
        <is>
          <t>Svay Rieng Province, Kingdom of Cambodia.</t>
        </is>
      </c>
      <c r="L3" s="75" t="n"/>
      <c r="M3" s="75" t="n"/>
    </row>
    <row r="4" ht="25.5" customHeight="1">
      <c r="A4" s="81" t="inlineStr">
        <is>
          <t>VAT:L001-901903209</t>
        </is>
      </c>
      <c r="L4" s="75" t="n"/>
      <c r="M4" s="75" t="n"/>
    </row>
    <row r="5" ht="25.5" customHeight="1" thickBot="1">
      <c r="A5" s="80" t="inlineStr">
        <is>
          <t>Tel: +855   975910636</t>
        </is>
      </c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75" t="n"/>
      <c r="M5" s="75" t="n"/>
    </row>
    <row r="6" ht="54" customHeight="1">
      <c r="A6" s="82" t="inlineStr">
        <is>
          <t>PACKING LIST</t>
        </is>
      </c>
      <c r="B6" s="93" t="n"/>
      <c r="C6" s="93" t="n"/>
      <c r="D6" s="93" t="n"/>
      <c r="E6" s="93" t="n"/>
      <c r="F6" s="93" t="n"/>
      <c r="G6" s="93" t="n"/>
      <c r="H6" s="93" t="n"/>
      <c r="I6" s="93" t="n"/>
      <c r="J6" s="93" t="n"/>
      <c r="K6" s="93" t="n"/>
      <c r="L6" s="28" t="n"/>
      <c r="M6" s="28" t="n"/>
    </row>
    <row r="7" ht="14.25" customHeight="1">
      <c r="A7" s="5" t="n"/>
      <c r="C7" s="5" t="n"/>
      <c r="D7" s="5" t="n"/>
      <c r="E7" s="5" t="n"/>
      <c r="F7" s="5" t="n"/>
      <c r="G7" s="5" t="n"/>
      <c r="H7" s="5" t="n"/>
      <c r="J7" s="88" t="inlineStr">
        <is>
          <t>Ref No.:</t>
        </is>
      </c>
      <c r="K7" s="29" t="inlineStr">
        <is>
          <t>JFREF</t>
        </is>
      </c>
    </row>
    <row r="8" ht="30" customHeight="1">
      <c r="A8" s="7" t="inlineStr">
        <is>
          <t>EXPORTER:</t>
        </is>
      </c>
      <c r="B8" s="90" t="inlineStr">
        <is>
          <t>CALIFOR UPHOLSTERY MATERIALS CO., LTD.</t>
        </is>
      </c>
      <c r="G8" s="9" t="n"/>
      <c r="H8" s="9" t="n"/>
      <c r="J8" s="30" t="inlineStr">
        <is>
          <t>INVOICE NO :</t>
        </is>
      </c>
      <c r="K8" s="31" t="inlineStr">
        <is>
          <t>JFINV</t>
        </is>
      </c>
    </row>
    <row r="9" ht="21" customHeight="1">
      <c r="A9" s="5" t="n"/>
      <c r="B9" s="89" t="inlineStr">
        <is>
          <t>XIN BAVET SEZ, Road No. 316A, Trapeang Bon and Prey Kokir Villages,</t>
        </is>
      </c>
      <c r="G9" s="5" t="n"/>
      <c r="H9" s="5" t="n"/>
      <c r="J9" s="30" t="inlineStr">
        <is>
          <t>Date:</t>
        </is>
      </c>
      <c r="K9" s="32" t="inlineStr">
        <is>
          <t>JFTIME</t>
        </is>
      </c>
    </row>
    <row r="10" ht="22.5" customHeight="1">
      <c r="A10" s="5" t="n"/>
      <c r="B10" s="89" t="inlineStr">
        <is>
          <t>Prey Kokir Commune, Chantrea District,Svay Rieng Province, Kingdom of Cambodia</t>
        </is>
      </c>
      <c r="G10" s="5" t="n"/>
      <c r="H10" s="5" t="n"/>
      <c r="J10" s="30">
        <f>Invoice!F10</f>
        <v/>
      </c>
      <c r="K10" s="31" t="inlineStr">
        <is>
          <t>BAVET</t>
        </is>
      </c>
      <c r="L10" s="33" t="n"/>
    </row>
    <row r="11" ht="20.25" customHeight="1">
      <c r="A11" s="5" t="n"/>
      <c r="B11" s="89" t="inlineStr">
        <is>
          <t>Tel: +855   975910636</t>
        </is>
      </c>
      <c r="G11" s="5" t="n"/>
      <c r="H11" s="5" t="n"/>
      <c r="J11" s="30" t="inlineStr">
        <is>
          <t>ETD：</t>
        </is>
      </c>
      <c r="K11" s="32">
        <f>K9</f>
        <v/>
      </c>
      <c r="L11" s="5" t="n"/>
      <c r="M11" s="5" t="n"/>
    </row>
    <row r="12" ht="20.1" customHeight="1">
      <c r="A12" s="5" t="n"/>
      <c r="C12" s="5" t="n"/>
      <c r="D12" s="5" t="n"/>
      <c r="E12" s="5" t="n"/>
      <c r="F12" s="5" t="n"/>
      <c r="G12" s="5" t="n"/>
      <c r="H12" s="5" t="n"/>
      <c r="J12" s="30" t="inlineStr">
        <is>
          <t>ETA:</t>
        </is>
      </c>
      <c r="K12" s="32">
        <f>K11+1</f>
        <v/>
      </c>
      <c r="L12" s="5" t="n"/>
      <c r="M12" s="5" t="n"/>
    </row>
    <row r="13" ht="25.5" customHeight="1">
      <c r="A13" s="10" t="inlineStr">
        <is>
          <t>CONSIGNEE :</t>
        </is>
      </c>
      <c r="B13" s="86" t="inlineStr">
        <is>
          <t>Wanek Furniture Co., LTD</t>
        </is>
      </c>
      <c r="G13" s="11" t="n"/>
      <c r="H13" s="11" t="n"/>
      <c r="I13" s="11" t="n"/>
      <c r="J13" s="34" t="n"/>
      <c r="L13" s="5" t="n"/>
      <c r="M13" s="5" t="n"/>
    </row>
    <row r="14" ht="25.5" customHeight="1">
      <c r="A14" s="5" t="n"/>
      <c r="B14" s="87" t="inlineStr">
        <is>
          <t>Lot D_5A_CN, D_5C_CN, D_5E_CN, My Phuoc 3 Industrial Park, Thoi Hoa Ward, Ben Cat City,</t>
        </is>
      </c>
      <c r="F14" s="12" t="n"/>
      <c r="G14" s="12" t="n"/>
      <c r="H14" s="12" t="n"/>
      <c r="I14" s="12" t="n"/>
      <c r="L14" s="5" t="n"/>
      <c r="M14" s="5" t="n"/>
    </row>
    <row r="15" ht="25.5" customHeight="1">
      <c r="A15" s="5" t="n"/>
      <c r="B15" s="87" t="inlineStr">
        <is>
          <t>Binh Duong Province, Vietnam.</t>
        </is>
      </c>
      <c r="F15" s="13" t="n"/>
      <c r="G15" s="13" t="n"/>
      <c r="H15" s="13" t="n"/>
      <c r="I15" s="34" t="n"/>
      <c r="L15" s="5" t="n"/>
      <c r="M15" s="5" t="n"/>
    </row>
    <row r="16" ht="17.25" customHeight="1">
      <c r="A16" s="5" t="n"/>
      <c r="B16" s="88" t="inlineStr">
        <is>
          <t>P+84 650 3655 200 EXT:7074 MS EMILY(C&amp;L)/MS DOROTHY(CR) EXT:7036 MS JANE (PURCHASING)</t>
        </is>
      </c>
      <c r="F16" s="13" t="n"/>
      <c r="G16" s="13" t="n"/>
      <c r="H16" s="13" t="n"/>
      <c r="I16" s="13" t="n"/>
      <c r="L16" s="5" t="n"/>
      <c r="M16" s="5" t="n"/>
    </row>
    <row r="17" ht="27.75" customHeight="1">
      <c r="A17" s="15" t="inlineStr">
        <is>
          <t xml:space="preserve">SHIP: </t>
        </is>
      </c>
      <c r="B17" s="89" t="inlineStr">
        <is>
          <t>BY TRUCK FROM BAVET, SVAY RIENG, CAMBODIA TO BINH DUONG PROVINCE, VIETNAM.</t>
        </is>
      </c>
      <c r="I17" s="4" t="n"/>
    </row>
    <row r="18" ht="42.95" customHeight="1">
      <c r="A18" s="16" t="n"/>
      <c r="C18" s="16" t="n"/>
      <c r="D18" s="16" t="n"/>
    </row>
    <row r="19" ht="27" customHeight="1">
      <c r="A19" s="94" t="inlineStr">
        <is>
          <t>Mark &amp; Nº</t>
        </is>
      </c>
      <c r="B19" s="94" t="inlineStr">
        <is>
          <t>Pallet
NO.</t>
        </is>
      </c>
      <c r="C19" s="94" t="inlineStr">
        <is>
          <t>P.O Nº</t>
        </is>
      </c>
      <c r="D19" s="94" t="inlineStr">
        <is>
          <t>ITEM Nº</t>
        </is>
      </c>
      <c r="E19" s="94" t="inlineStr">
        <is>
          <t>Description</t>
        </is>
      </c>
      <c r="F19" s="94" t="inlineStr">
        <is>
          <t>Quantity</t>
        </is>
      </c>
      <c r="G19" s="102" t="n"/>
      <c r="H19" s="94" t="inlineStr">
        <is>
          <t>N.W (kgs)</t>
        </is>
      </c>
      <c r="I19" s="94" t="inlineStr">
        <is>
          <t>G.W (kgs)</t>
        </is>
      </c>
      <c r="J19" s="94" t="inlineStr">
        <is>
          <t>CBM</t>
        </is>
      </c>
      <c r="K19" s="94" t="inlineStr">
        <is>
          <t>REMARKS</t>
        </is>
      </c>
    </row>
    <row r="20" ht="27" customHeight="1">
      <c r="A20" s="103" t="n"/>
      <c r="B20" s="103" t="n"/>
      <c r="C20" s="103" t="n"/>
      <c r="D20" s="103" t="n"/>
      <c r="E20" s="103" t="n"/>
      <c r="F20" s="94" t="inlineStr">
        <is>
          <t>PCS</t>
        </is>
      </c>
      <c r="G20" s="94" t="inlineStr">
        <is>
          <t>SF</t>
        </is>
      </c>
      <c r="H20" s="103" t="n"/>
      <c r="I20" s="103" t="n"/>
      <c r="J20" s="103" t="n"/>
      <c r="K20" s="103" t="n"/>
    </row>
    <row r="21" ht="27" customHeight="1">
      <c r="A21" s="104" t="inlineStr">
        <is>
          <t>VENDOR#:</t>
        </is>
      </c>
      <c r="B21" s="97" t="inlineStr">
        <is>
          <t>1-13</t>
        </is>
      </c>
      <c r="C21" s="96" t="inlineStr">
        <is>
          <t>PT1ZX94</t>
        </is>
      </c>
      <c r="D21" s="96" t="n">
        <v>140491</v>
      </c>
      <c r="E21" s="96" t="inlineStr">
        <is>
          <t>L LEESWORTH BUFFALO OCEAN U43809</t>
        </is>
      </c>
      <c r="F21" s="98" t="n">
        <v>290</v>
      </c>
      <c r="G21" s="98" t="n">
        <v>11036.9</v>
      </c>
      <c r="H21" s="98" t="n">
        <v>718.5</v>
      </c>
      <c r="I21" s="98" t="n">
        <v>763.5</v>
      </c>
      <c r="J21" s="98" t="n">
        <v>2.574</v>
      </c>
      <c r="K21" s="97" t="n"/>
    </row>
    <row r="22" ht="27" customHeight="1">
      <c r="A22" s="105" t="inlineStr">
        <is>
          <t>Des: LEATHER</t>
        </is>
      </c>
      <c r="B22" s="97" t="inlineStr">
        <is>
          <t>2-13</t>
        </is>
      </c>
      <c r="C22" s="96" t="inlineStr">
        <is>
          <t>PT1ZX94</t>
        </is>
      </c>
      <c r="D22" s="96" t="n">
        <v>140491</v>
      </c>
      <c r="E22" s="96" t="inlineStr">
        <is>
          <t>L LEESWORTH BUFFALO OCEAN U43809</t>
        </is>
      </c>
      <c r="F22" s="98" t="n">
        <v>289</v>
      </c>
      <c r="G22" s="98" t="n">
        <v>11022.9</v>
      </c>
      <c r="H22" s="98" t="n">
        <v>726</v>
      </c>
      <c r="I22" s="98" t="n">
        <v>771</v>
      </c>
      <c r="J22" s="98" t="n">
        <v>2.574</v>
      </c>
      <c r="K22" s="97" t="n"/>
    </row>
    <row r="23" ht="27" customHeight="1">
      <c r="A23" s="105" t="inlineStr">
        <is>
          <t>Case Qty:</t>
        </is>
      </c>
      <c r="B23" s="97" t="inlineStr">
        <is>
          <t>3-13</t>
        </is>
      </c>
      <c r="C23" s="96" t="inlineStr">
        <is>
          <t>PT1ZX94</t>
        </is>
      </c>
      <c r="D23" s="96" t="n">
        <v>140491</v>
      </c>
      <c r="E23" s="96" t="inlineStr">
        <is>
          <t>L LEESWORTH BUFFALO OCEAN U43809</t>
        </is>
      </c>
      <c r="F23" s="98" t="n">
        <v>277</v>
      </c>
      <c r="G23" s="98" t="n">
        <v>10326.1</v>
      </c>
      <c r="H23" s="98" t="n">
        <v>680.5</v>
      </c>
      <c r="I23" s="98" t="n">
        <v>725.5</v>
      </c>
      <c r="J23" s="98" t="n">
        <v>2.574</v>
      </c>
      <c r="K23" s="97" t="n"/>
    </row>
    <row r="24" ht="27" customHeight="1">
      <c r="A24" s="105" t="inlineStr">
        <is>
          <t>MADE IN CAMBODIA</t>
        </is>
      </c>
      <c r="B24" s="97" t="inlineStr">
        <is>
          <t>4-13</t>
        </is>
      </c>
      <c r="C24" s="96" t="inlineStr">
        <is>
          <t>PT1ZX94</t>
        </is>
      </c>
      <c r="D24" s="96" t="n">
        <v>140491</v>
      </c>
      <c r="E24" s="96" t="inlineStr">
        <is>
          <t>L LEESWORTH BUFFALO OCEAN U43809</t>
        </is>
      </c>
      <c r="F24" s="98" t="n">
        <v>145</v>
      </c>
      <c r="G24" s="98" t="n">
        <v>5335.1</v>
      </c>
      <c r="H24" s="98" t="n">
        <v>344.6279</v>
      </c>
      <c r="I24" s="98" t="n">
        <v>374.9767</v>
      </c>
      <c r="J24" s="98" t="n">
        <v>1.3888</v>
      </c>
      <c r="K24" s="97" t="n"/>
    </row>
    <row r="25" ht="27" customHeight="1">
      <c r="A25" s="105" t="n"/>
      <c r="B25" s="103" t="n"/>
      <c r="C25" s="96" t="inlineStr">
        <is>
          <t>PT1ZX94</t>
        </is>
      </c>
      <c r="D25" s="96" t="n">
        <v>140491</v>
      </c>
      <c r="E25" s="96" t="inlineStr">
        <is>
          <t>L LEESWORTH BUFFALO OCEAN U43809</t>
        </is>
      </c>
      <c r="F25" s="98" t="n">
        <v>70</v>
      </c>
      <c r="G25" s="98" t="n">
        <v>2421.4</v>
      </c>
      <c r="H25" s="98" t="n">
        <v>166.3721</v>
      </c>
      <c r="I25" s="98" t="n">
        <v>181.0233</v>
      </c>
      <c r="J25" s="98" t="n">
        <v>0.6704</v>
      </c>
      <c r="K25" s="97" t="inlineStr">
        <is>
          <t>Low selection if yes</t>
        </is>
      </c>
    </row>
    <row r="26" ht="27" customHeight="1">
      <c r="A26" s="105" t="n"/>
      <c r="B26" s="97" t="inlineStr">
        <is>
          <t>5-13</t>
        </is>
      </c>
      <c r="C26" s="96" t="inlineStr">
        <is>
          <t>PT22848</t>
        </is>
      </c>
      <c r="D26" s="96" t="n">
        <v>140491</v>
      </c>
      <c r="E26" s="96" t="inlineStr">
        <is>
          <t>L LEESWORTH BUFFALO OCEAN U43809</t>
        </is>
      </c>
      <c r="F26" s="98" t="n">
        <v>270</v>
      </c>
      <c r="G26" s="98" t="n">
        <v>10179.4</v>
      </c>
      <c r="H26" s="98" t="n">
        <v>668.5</v>
      </c>
      <c r="I26" s="98" t="n">
        <v>713.5</v>
      </c>
      <c r="J26" s="98" t="n">
        <v>2.4948</v>
      </c>
      <c r="K26" s="97" t="n"/>
    </row>
    <row r="27" ht="27" customHeight="1">
      <c r="A27" s="105" t="n"/>
      <c r="B27" s="97" t="inlineStr">
        <is>
          <t>6-13</t>
        </is>
      </c>
      <c r="C27" s="96" t="inlineStr">
        <is>
          <t>PT22848</t>
        </is>
      </c>
      <c r="D27" s="96" t="n">
        <v>140491</v>
      </c>
      <c r="E27" s="96" t="inlineStr">
        <is>
          <t>L LEESWORTH BUFFALO OCEAN U43809</t>
        </is>
      </c>
      <c r="F27" s="98" t="n">
        <v>140</v>
      </c>
      <c r="G27" s="98" t="n">
        <v>5360.4</v>
      </c>
      <c r="H27" s="98" t="n">
        <v>351</v>
      </c>
      <c r="I27" s="98" t="n">
        <v>396</v>
      </c>
      <c r="J27" s="98" t="n">
        <v>1.7424</v>
      </c>
      <c r="K27" s="97" t="n"/>
    </row>
    <row r="28" ht="27" customFormat="1" customHeight="1" s="1">
      <c r="A28" s="105" t="n"/>
      <c r="B28" s="97" t="inlineStr">
        <is>
          <t>7-13</t>
        </is>
      </c>
      <c r="C28" s="96" t="inlineStr">
        <is>
          <t>PT22X29</t>
        </is>
      </c>
      <c r="D28" s="96" t="n">
        <v>140488</v>
      </c>
      <c r="E28" s="96" t="inlineStr">
        <is>
          <t>L MINDANAO BUFFALO COCONUT</t>
        </is>
      </c>
      <c r="F28" s="98" t="n">
        <v>171</v>
      </c>
      <c r="G28" s="98" t="n">
        <v>6406.3</v>
      </c>
      <c r="H28" s="98" t="n">
        <v>409.7081</v>
      </c>
      <c r="I28" s="98" t="n">
        <v>454.1879</v>
      </c>
      <c r="J28" s="98" t="n">
        <v>1.8788</v>
      </c>
      <c r="K28" s="97" t="n"/>
    </row>
    <row r="29" ht="27" customHeight="1">
      <c r="A29" s="105" t="n"/>
      <c r="B29" s="103" t="n"/>
      <c r="C29" s="96" t="inlineStr">
        <is>
          <t>PT22X29</t>
        </is>
      </c>
      <c r="D29" s="96" t="n">
        <v>140488</v>
      </c>
      <c r="E29" s="96" t="inlineStr">
        <is>
          <t>L MINDANAO BUFFALO COCONUT</t>
        </is>
      </c>
      <c r="F29" s="98" t="n">
        <v>2</v>
      </c>
      <c r="G29" s="98" t="n">
        <v>44.4</v>
      </c>
      <c r="H29" s="98" t="n">
        <v>4.7919</v>
      </c>
      <c r="I29" s="98" t="n">
        <v>5.3121</v>
      </c>
      <c r="J29" s="98" t="n">
        <v>0.022</v>
      </c>
      <c r="K29" s="97" t="inlineStr">
        <is>
          <t>Low selection if yes</t>
        </is>
      </c>
    </row>
    <row r="30" ht="27" customHeight="1">
      <c r="A30" s="105" t="n"/>
      <c r="B30" s="97" t="inlineStr">
        <is>
          <t>8-13</t>
        </is>
      </c>
      <c r="C30" s="96" t="inlineStr">
        <is>
          <t>PT22X29</t>
        </is>
      </c>
      <c r="D30" s="96" t="n">
        <v>140488</v>
      </c>
      <c r="E30" s="96" t="inlineStr">
        <is>
          <t>L MINDANAO BUFFALO COCONUT</t>
        </is>
      </c>
      <c r="F30" s="98" t="n">
        <v>310</v>
      </c>
      <c r="G30" s="98" t="n">
        <v>11418.9</v>
      </c>
      <c r="H30" s="98" t="n">
        <v>755</v>
      </c>
      <c r="I30" s="98" t="n">
        <v>800</v>
      </c>
      <c r="J30" s="98" t="n">
        <v>2.4552</v>
      </c>
      <c r="K30" s="97" t="n"/>
    </row>
    <row r="31" ht="27" customHeight="1">
      <c r="A31" s="105" t="n"/>
      <c r="B31" s="97" t="inlineStr">
        <is>
          <t>9-13</t>
        </is>
      </c>
      <c r="C31" s="96" t="inlineStr">
        <is>
          <t>PT22X37</t>
        </is>
      </c>
      <c r="D31" s="96" t="n">
        <v>140488</v>
      </c>
      <c r="E31" s="96" t="inlineStr">
        <is>
          <t>L MINDANAO BUFFALO COCONUT</t>
        </is>
      </c>
      <c r="F31" s="98" t="n">
        <v>310</v>
      </c>
      <c r="G31" s="98" t="n">
        <v>11702.5</v>
      </c>
      <c r="H31" s="98" t="n">
        <v>760.5</v>
      </c>
      <c r="I31" s="98" t="n">
        <v>805.5</v>
      </c>
      <c r="J31" s="98" t="n">
        <v>2.574</v>
      </c>
      <c r="K31" s="97" t="n"/>
    </row>
    <row r="32" ht="27" customHeight="1">
      <c r="A32" s="105" t="n"/>
      <c r="B32" s="97" t="inlineStr">
        <is>
          <t>10-13</t>
        </is>
      </c>
      <c r="C32" s="96" t="inlineStr">
        <is>
          <t>PT22X37</t>
        </is>
      </c>
      <c r="D32" s="96" t="n">
        <v>140488</v>
      </c>
      <c r="E32" s="96" t="inlineStr">
        <is>
          <t>L MINDANAO BUFFALO COCONUT</t>
        </is>
      </c>
      <c r="F32" s="98" t="n">
        <v>190</v>
      </c>
      <c r="G32" s="98" t="n">
        <v>7025.8</v>
      </c>
      <c r="H32" s="98" t="n">
        <v>471</v>
      </c>
      <c r="I32" s="98" t="n">
        <v>516</v>
      </c>
      <c r="J32" s="98" t="n">
        <v>1.8216</v>
      </c>
      <c r="K32" s="97" t="n"/>
    </row>
    <row r="33" ht="27" customHeight="1">
      <c r="A33" s="105" t="n"/>
      <c r="B33" s="97" t="inlineStr">
        <is>
          <t>11-13</t>
        </is>
      </c>
      <c r="C33" s="96" t="inlineStr">
        <is>
          <t>PT24G80</t>
        </is>
      </c>
      <c r="D33" s="96" t="n">
        <v>140489</v>
      </c>
      <c r="E33" s="96" t="inlineStr">
        <is>
          <t>L MINDANAO BUFFALO STEELU59504</t>
        </is>
      </c>
      <c r="F33" s="98" t="n">
        <v>250</v>
      </c>
      <c r="G33" s="98" t="n">
        <v>9678.200000000001</v>
      </c>
      <c r="H33" s="98" t="n">
        <v>640</v>
      </c>
      <c r="I33" s="98" t="n">
        <v>685</v>
      </c>
      <c r="J33" s="98" t="n">
        <v>2.4948</v>
      </c>
      <c r="K33" s="97" t="n"/>
    </row>
    <row r="34" ht="27" customHeight="1">
      <c r="A34" s="105" t="n"/>
      <c r="B34" s="97" t="inlineStr">
        <is>
          <t>12-13</t>
        </is>
      </c>
      <c r="C34" s="96" t="inlineStr">
        <is>
          <t>PT24G80</t>
        </is>
      </c>
      <c r="D34" s="96" t="n">
        <v>140489</v>
      </c>
      <c r="E34" s="96" t="inlineStr">
        <is>
          <t>L MINDANAO BUFFALO STEELU59504</t>
        </is>
      </c>
      <c r="F34" s="98" t="n">
        <v>199</v>
      </c>
      <c r="G34" s="98" t="n">
        <v>7696</v>
      </c>
      <c r="H34" s="98" t="n">
        <v>503.5</v>
      </c>
      <c r="I34" s="98" t="n">
        <v>548.5</v>
      </c>
      <c r="J34" s="98" t="n">
        <v>2.178</v>
      </c>
      <c r="K34" s="97" t="n"/>
    </row>
    <row r="35" ht="27" customHeight="1">
      <c r="A35" s="105" t="n"/>
      <c r="B35" s="97" t="inlineStr">
        <is>
          <t>13-13</t>
        </is>
      </c>
      <c r="C35" s="96" t="inlineStr">
        <is>
          <t>PT24G84</t>
        </is>
      </c>
      <c r="D35" s="96" t="n">
        <v>140489</v>
      </c>
      <c r="E35" s="96" t="inlineStr">
        <is>
          <t>L MINDANAO BUFFALO STEELU59504</t>
        </is>
      </c>
      <c r="F35" s="98" t="n">
        <v>239</v>
      </c>
      <c r="G35" s="98" t="n">
        <v>9285.5</v>
      </c>
      <c r="H35" s="98" t="n">
        <v>622</v>
      </c>
      <c r="I35" s="98" t="n">
        <v>667</v>
      </c>
      <c r="J35" s="98" t="n">
        <v>2.2968</v>
      </c>
      <c r="K35" s="97" t="n"/>
    </row>
    <row r="36" ht="27" customHeight="1">
      <c r="A36" s="105" t="n"/>
      <c r="B36" s="96" t="inlineStr">
        <is>
          <t>LEATHER (HS.CODE: 4107.12.00)</t>
        </is>
      </c>
      <c r="C36" s="102" t="n"/>
      <c r="D36" s="97" t="n"/>
      <c r="E36" s="97" t="n"/>
      <c r="F36" s="98" t="n"/>
      <c r="G36" s="98" t="n"/>
      <c r="H36" s="98" t="n"/>
      <c r="I36" s="98" t="n"/>
      <c r="J36" s="98" t="n"/>
      <c r="K36" s="97" t="n"/>
    </row>
    <row r="37" ht="27" customHeight="1">
      <c r="A37" s="100" t="n"/>
      <c r="B37" s="100" t="inlineStr">
        <is>
          <t>TOTAL OF:</t>
        </is>
      </c>
      <c r="C37" s="100" t="n"/>
      <c r="D37" s="100" t="n"/>
      <c r="E37" s="100" t="inlineStr">
        <is>
          <t>13 PALLETS</t>
        </is>
      </c>
      <c r="F37" s="106">
        <f>SUM(F21:F35)</f>
        <v/>
      </c>
      <c r="G37" s="107">
        <f>SUM(G21:G35)</f>
        <v/>
      </c>
      <c r="H37" s="107">
        <f>SUM(H21:H35)</f>
        <v/>
      </c>
      <c r="I37" s="107">
        <f>SUM(I21:I35)</f>
        <v/>
      </c>
      <c r="J37" s="108">
        <f>SUM(J21:J35)</f>
        <v/>
      </c>
      <c r="K37" s="100" t="n"/>
    </row>
    <row r="38" ht="27" customHeight="1"/>
    <row r="39" ht="27" customHeight="1">
      <c r="A39" s="94" t="inlineStr">
        <is>
          <t>Mark &amp; Nº</t>
        </is>
      </c>
      <c r="B39" s="94" t="inlineStr">
        <is>
          <t>Pallet
NO.</t>
        </is>
      </c>
      <c r="C39" s="94" t="inlineStr">
        <is>
          <t>P.O Nº</t>
        </is>
      </c>
      <c r="D39" s="94" t="inlineStr">
        <is>
          <t>ITEM Nº</t>
        </is>
      </c>
      <c r="E39" s="94" t="inlineStr">
        <is>
          <t>Description</t>
        </is>
      </c>
      <c r="F39" s="94" t="inlineStr">
        <is>
          <t>Quantity</t>
        </is>
      </c>
      <c r="G39" s="102" t="n"/>
      <c r="H39" s="94" t="inlineStr">
        <is>
          <t>N.W (kgs)</t>
        </is>
      </c>
      <c r="I39" s="94" t="inlineStr">
        <is>
          <t>G.W (kgs)</t>
        </is>
      </c>
      <c r="J39" s="94" t="inlineStr">
        <is>
          <t>CBM</t>
        </is>
      </c>
      <c r="K39" s="94" t="inlineStr">
        <is>
          <t>REMARKS</t>
        </is>
      </c>
    </row>
    <row r="40" ht="27" customHeight="1">
      <c r="A40" s="103" t="n"/>
      <c r="B40" s="103" t="n"/>
      <c r="C40" s="103" t="n"/>
      <c r="D40" s="103" t="n"/>
      <c r="E40" s="103" t="n"/>
      <c r="F40" s="94" t="inlineStr">
        <is>
          <t>PCS</t>
        </is>
      </c>
      <c r="G40" s="94" t="inlineStr">
        <is>
          <t>SF</t>
        </is>
      </c>
      <c r="H40" s="103" t="n"/>
      <c r="I40" s="103" t="n"/>
      <c r="J40" s="103" t="n"/>
      <c r="K40" s="103" t="n"/>
    </row>
    <row r="41" ht="27" customHeight="1">
      <c r="A41" s="104" t="inlineStr">
        <is>
          <t>VENDOR#:</t>
        </is>
      </c>
      <c r="B41" s="97" t="inlineStr">
        <is>
          <t>1-13</t>
        </is>
      </c>
      <c r="C41" s="96" t="inlineStr">
        <is>
          <t>PT1ZX94</t>
        </is>
      </c>
      <c r="D41" s="96" t="n">
        <v>140491</v>
      </c>
      <c r="E41" s="96" t="inlineStr">
        <is>
          <t>L LEESWORTH BUFFALO OCEAN U43809</t>
        </is>
      </c>
      <c r="F41" s="98" t="n">
        <v>290</v>
      </c>
      <c r="G41" s="98" t="n">
        <v>11036.9</v>
      </c>
      <c r="H41" s="98" t="n">
        <v>718.5</v>
      </c>
      <c r="I41" s="98" t="n">
        <v>763.5</v>
      </c>
      <c r="J41" s="98" t="n">
        <v>2.574</v>
      </c>
      <c r="K41" s="97" t="n"/>
    </row>
    <row r="42" ht="27" customHeight="1">
      <c r="A42" s="105" t="inlineStr">
        <is>
          <t>Des: LEATHER</t>
        </is>
      </c>
      <c r="B42" s="97" t="inlineStr">
        <is>
          <t>2-13</t>
        </is>
      </c>
      <c r="C42" s="96" t="inlineStr">
        <is>
          <t>PT1ZX94</t>
        </is>
      </c>
      <c r="D42" s="96" t="n">
        <v>140491</v>
      </c>
      <c r="E42" s="96" t="inlineStr">
        <is>
          <t>L LEESWORTH BUFFALO OCEAN U43809</t>
        </is>
      </c>
      <c r="F42" s="98" t="n">
        <v>289</v>
      </c>
      <c r="G42" s="98" t="n">
        <v>11022.9</v>
      </c>
      <c r="H42" s="98" t="n">
        <v>726</v>
      </c>
      <c r="I42" s="98" t="n">
        <v>771</v>
      </c>
      <c r="J42" s="98" t="n">
        <v>2.574</v>
      </c>
      <c r="K42" s="97" t="n"/>
    </row>
    <row r="43" ht="27" customHeight="1">
      <c r="A43" s="105" t="inlineStr">
        <is>
          <t>Case Qty:</t>
        </is>
      </c>
      <c r="B43" s="97" t="inlineStr">
        <is>
          <t>3-13</t>
        </is>
      </c>
      <c r="C43" s="96" t="inlineStr">
        <is>
          <t>PT1ZX94</t>
        </is>
      </c>
      <c r="D43" s="96" t="n">
        <v>140491</v>
      </c>
      <c r="E43" s="96" t="inlineStr">
        <is>
          <t>L LEESWORTH BUFFALO OCEAN U43809</t>
        </is>
      </c>
      <c r="F43" s="98" t="n">
        <v>277</v>
      </c>
      <c r="G43" s="98" t="n">
        <v>10326.1</v>
      </c>
      <c r="H43" s="98" t="n">
        <v>680.5</v>
      </c>
      <c r="I43" s="98" t="n">
        <v>725.5</v>
      </c>
      <c r="J43" s="98" t="n">
        <v>2.574</v>
      </c>
      <c r="K43" s="97" t="n"/>
    </row>
    <row r="44" ht="27" customHeight="1">
      <c r="A44" s="105" t="inlineStr">
        <is>
          <t>MADE IN CAMBODIA</t>
        </is>
      </c>
      <c r="B44" s="97" t="inlineStr">
        <is>
          <t>4-13</t>
        </is>
      </c>
      <c r="C44" s="96" t="inlineStr">
        <is>
          <t>PT1ZX94</t>
        </is>
      </c>
      <c r="D44" s="96" t="n">
        <v>140491</v>
      </c>
      <c r="E44" s="96" t="inlineStr">
        <is>
          <t>L LEESWORTH BUFFALO OCEAN U43809</t>
        </is>
      </c>
      <c r="F44" s="98" t="n">
        <v>145</v>
      </c>
      <c r="G44" s="98" t="n">
        <v>5335.1</v>
      </c>
      <c r="H44" s="98" t="n">
        <v>344.6279</v>
      </c>
      <c r="I44" s="98" t="n">
        <v>374.9767</v>
      </c>
      <c r="J44" s="98" t="n">
        <v>1.3888</v>
      </c>
      <c r="K44" s="97" t="n"/>
    </row>
    <row r="45" ht="27" customHeight="1">
      <c r="A45" s="105" t="n"/>
      <c r="B45" s="103" t="n"/>
      <c r="C45" s="96" t="inlineStr">
        <is>
          <t>PT1ZX94</t>
        </is>
      </c>
      <c r="D45" s="96" t="n">
        <v>140491</v>
      </c>
      <c r="E45" s="96" t="inlineStr">
        <is>
          <t>L LEESWORTH BUFFALO OCEAN U43809</t>
        </is>
      </c>
      <c r="F45" s="98" t="n">
        <v>70</v>
      </c>
      <c r="G45" s="98" t="n">
        <v>2421.4</v>
      </c>
      <c r="H45" s="98" t="n">
        <v>166.3721</v>
      </c>
      <c r="I45" s="98" t="n">
        <v>181.0233</v>
      </c>
      <c r="J45" s="98" t="n">
        <v>0.6704</v>
      </c>
      <c r="K45" s="97" t="inlineStr">
        <is>
          <t>Low selection if yes</t>
        </is>
      </c>
    </row>
    <row r="46" ht="27" customHeight="1">
      <c r="A46" s="105" t="n"/>
      <c r="B46" s="97" t="inlineStr">
        <is>
          <t>5-13</t>
        </is>
      </c>
      <c r="C46" s="96" t="inlineStr">
        <is>
          <t>PT22848</t>
        </is>
      </c>
      <c r="D46" s="96" t="n">
        <v>140491</v>
      </c>
      <c r="E46" s="96" t="inlineStr">
        <is>
          <t>L LEESWORTH BUFFALO OCEAN U43809</t>
        </is>
      </c>
      <c r="F46" s="98" t="n">
        <v>270</v>
      </c>
      <c r="G46" s="98" t="n">
        <v>10179.4</v>
      </c>
      <c r="H46" s="98" t="n">
        <v>668.5</v>
      </c>
      <c r="I46" s="98" t="n">
        <v>713.5</v>
      </c>
      <c r="J46" s="98" t="n">
        <v>2.4948</v>
      </c>
      <c r="K46" s="97" t="n"/>
    </row>
    <row r="47" ht="27" customHeight="1">
      <c r="A47" s="105" t="n"/>
      <c r="B47" s="97" t="inlineStr">
        <is>
          <t>6-13</t>
        </is>
      </c>
      <c r="C47" s="96" t="inlineStr">
        <is>
          <t>PT22848</t>
        </is>
      </c>
      <c r="D47" s="96" t="n">
        <v>140491</v>
      </c>
      <c r="E47" s="96" t="inlineStr">
        <is>
          <t>L LEESWORTH BUFFALO OCEAN U43809</t>
        </is>
      </c>
      <c r="F47" s="98" t="n">
        <v>140</v>
      </c>
      <c r="G47" s="98" t="n">
        <v>5360.4</v>
      </c>
      <c r="H47" s="98" t="n">
        <v>351</v>
      </c>
      <c r="I47" s="98" t="n">
        <v>396</v>
      </c>
      <c r="J47" s="98" t="n">
        <v>1.7424</v>
      </c>
      <c r="K47" s="97" t="n"/>
    </row>
    <row r="48" ht="27" customHeight="1">
      <c r="A48" s="105" t="n"/>
      <c r="B48" s="97" t="inlineStr">
        <is>
          <t>7-13</t>
        </is>
      </c>
      <c r="C48" s="96" t="inlineStr">
        <is>
          <t>PT22X29</t>
        </is>
      </c>
      <c r="D48" s="96" t="n">
        <v>140488</v>
      </c>
      <c r="E48" s="96" t="inlineStr">
        <is>
          <t>L MINDANAO BUFFALO COCONUT</t>
        </is>
      </c>
      <c r="F48" s="98" t="n">
        <v>171</v>
      </c>
      <c r="G48" s="98" t="n">
        <v>6406.3</v>
      </c>
      <c r="H48" s="98" t="n">
        <v>409.7081</v>
      </c>
      <c r="I48" s="98" t="n">
        <v>454.1879</v>
      </c>
      <c r="J48" s="98" t="n">
        <v>1.8788</v>
      </c>
      <c r="K48" s="97" t="n"/>
    </row>
    <row r="49" ht="27" customHeight="1">
      <c r="A49" s="105" t="n"/>
      <c r="B49" s="103" t="n"/>
      <c r="C49" s="96" t="inlineStr">
        <is>
          <t>PT22X29</t>
        </is>
      </c>
      <c r="D49" s="96" t="n">
        <v>140488</v>
      </c>
      <c r="E49" s="96" t="inlineStr">
        <is>
          <t>L MINDANAO BUFFALO COCONUT</t>
        </is>
      </c>
      <c r="F49" s="98" t="n">
        <v>2</v>
      </c>
      <c r="G49" s="98" t="n">
        <v>44.4</v>
      </c>
      <c r="H49" s="98" t="n">
        <v>4.7919</v>
      </c>
      <c r="I49" s="98" t="n">
        <v>5.3121</v>
      </c>
      <c r="J49" s="98" t="n">
        <v>0.022</v>
      </c>
      <c r="K49" s="97" t="inlineStr">
        <is>
          <t>Low selection if yes</t>
        </is>
      </c>
    </row>
    <row r="50" ht="27" customHeight="1">
      <c r="A50" s="105" t="n"/>
      <c r="B50" s="97" t="inlineStr">
        <is>
          <t>8-13</t>
        </is>
      </c>
      <c r="C50" s="96" t="inlineStr">
        <is>
          <t>PT22X29</t>
        </is>
      </c>
      <c r="D50" s="96" t="n">
        <v>140488</v>
      </c>
      <c r="E50" s="96" t="inlineStr">
        <is>
          <t>L MINDANAO BUFFALO COCONUT</t>
        </is>
      </c>
      <c r="F50" s="98" t="n">
        <v>310</v>
      </c>
      <c r="G50" s="98" t="n">
        <v>11418.9</v>
      </c>
      <c r="H50" s="98" t="n">
        <v>755</v>
      </c>
      <c r="I50" s="98" t="n">
        <v>800</v>
      </c>
      <c r="J50" s="98" t="n">
        <v>2.4552</v>
      </c>
      <c r="K50" s="97" t="n"/>
    </row>
    <row r="51" ht="27" customHeight="1">
      <c r="A51" s="105" t="n"/>
      <c r="B51" s="97" t="inlineStr">
        <is>
          <t>9-13</t>
        </is>
      </c>
      <c r="C51" s="96" t="inlineStr">
        <is>
          <t>PT22X37</t>
        </is>
      </c>
      <c r="D51" s="96" t="n">
        <v>140488</v>
      </c>
      <c r="E51" s="96" t="inlineStr">
        <is>
          <t>L MINDANAO BUFFALO COCONUT</t>
        </is>
      </c>
      <c r="F51" s="98" t="n">
        <v>310</v>
      </c>
      <c r="G51" s="98" t="n">
        <v>11702.5</v>
      </c>
      <c r="H51" s="98" t="n">
        <v>760.5</v>
      </c>
      <c r="I51" s="98" t="n">
        <v>805.5</v>
      </c>
      <c r="J51" s="98" t="n">
        <v>2.574</v>
      </c>
      <c r="K51" s="97" t="n"/>
    </row>
    <row r="52" ht="27" customHeight="1">
      <c r="A52" s="105" t="n"/>
      <c r="B52" s="97" t="inlineStr">
        <is>
          <t>10-13</t>
        </is>
      </c>
      <c r="C52" s="96" t="inlineStr">
        <is>
          <t>PT22X37</t>
        </is>
      </c>
      <c r="D52" s="96" t="n">
        <v>140488</v>
      </c>
      <c r="E52" s="96" t="inlineStr">
        <is>
          <t>L MINDANAO BUFFALO COCONUT</t>
        </is>
      </c>
      <c r="F52" s="98" t="n">
        <v>190</v>
      </c>
      <c r="G52" s="98" t="n">
        <v>7025.8</v>
      </c>
      <c r="H52" s="98" t="n">
        <v>471</v>
      </c>
      <c r="I52" s="98" t="n">
        <v>516</v>
      </c>
      <c r="J52" s="98" t="n">
        <v>1.8216</v>
      </c>
      <c r="K52" s="97" t="n"/>
    </row>
    <row r="53" ht="27" customHeight="1">
      <c r="A53" s="105" t="n"/>
      <c r="B53" s="97" t="inlineStr">
        <is>
          <t>11-13</t>
        </is>
      </c>
      <c r="C53" s="96" t="inlineStr">
        <is>
          <t>PT24G80</t>
        </is>
      </c>
      <c r="D53" s="96" t="n">
        <v>140489</v>
      </c>
      <c r="E53" s="96" t="inlineStr">
        <is>
          <t>L MINDANAO BUFFALO STEELU59504</t>
        </is>
      </c>
      <c r="F53" s="98" t="n">
        <v>250</v>
      </c>
      <c r="G53" s="98" t="n">
        <v>9678.200000000001</v>
      </c>
      <c r="H53" s="98" t="n">
        <v>640</v>
      </c>
      <c r="I53" s="98" t="n">
        <v>685</v>
      </c>
      <c r="J53" s="98" t="n">
        <v>2.4948</v>
      </c>
      <c r="K53" s="97" t="n"/>
    </row>
    <row r="54" ht="27" customHeight="1">
      <c r="A54" s="105" t="n"/>
      <c r="B54" s="97" t="inlineStr">
        <is>
          <t>12-13</t>
        </is>
      </c>
      <c r="C54" s="96" t="inlineStr">
        <is>
          <t>PT24G80</t>
        </is>
      </c>
      <c r="D54" s="96" t="n">
        <v>140489</v>
      </c>
      <c r="E54" s="96" t="inlineStr">
        <is>
          <t>L MINDANAO BUFFALO STEELU59504</t>
        </is>
      </c>
      <c r="F54" s="98" t="n">
        <v>199</v>
      </c>
      <c r="G54" s="98" t="n">
        <v>7696</v>
      </c>
      <c r="H54" s="98" t="n">
        <v>503.5</v>
      </c>
      <c r="I54" s="98" t="n">
        <v>548.5</v>
      </c>
      <c r="J54" s="98" t="n">
        <v>2.178</v>
      </c>
      <c r="K54" s="97" t="n"/>
    </row>
    <row r="55" ht="27" customHeight="1">
      <c r="A55" s="105" t="n"/>
      <c r="B55" s="97" t="inlineStr">
        <is>
          <t>13-13</t>
        </is>
      </c>
      <c r="C55" s="96" t="inlineStr">
        <is>
          <t>PT24G84</t>
        </is>
      </c>
      <c r="D55" s="96" t="n">
        <v>140489</v>
      </c>
      <c r="E55" s="96" t="inlineStr">
        <is>
          <t>L MINDANAO BUFFALO STEELU59504</t>
        </is>
      </c>
      <c r="F55" s="98" t="n">
        <v>239</v>
      </c>
      <c r="G55" s="98" t="n">
        <v>9285.5</v>
      </c>
      <c r="H55" s="98" t="n">
        <v>622</v>
      </c>
      <c r="I55" s="98" t="n">
        <v>667</v>
      </c>
      <c r="J55" s="98" t="n">
        <v>2.2968</v>
      </c>
      <c r="K55" s="97" t="n"/>
    </row>
    <row r="56" ht="27" customHeight="1">
      <c r="A56" s="105" t="n"/>
      <c r="B56" s="96" t="inlineStr">
        <is>
          <t>LEATHER (HS.CODE: 4107.12.00)</t>
        </is>
      </c>
      <c r="C56" s="102" t="n"/>
      <c r="D56" s="97" t="n"/>
      <c r="E56" s="97" t="n"/>
      <c r="F56" s="98" t="n"/>
      <c r="G56" s="98" t="n"/>
      <c r="H56" s="98" t="n"/>
      <c r="I56" s="98" t="n"/>
      <c r="J56" s="98" t="n"/>
      <c r="K56" s="97" t="n"/>
    </row>
    <row r="57" ht="27" customHeight="1">
      <c r="A57" s="100" t="n"/>
      <c r="B57" s="100" t="inlineStr">
        <is>
          <t>TOTAL OF:</t>
        </is>
      </c>
      <c r="C57" s="100" t="n"/>
      <c r="D57" s="100" t="n"/>
      <c r="E57" s="100" t="inlineStr">
        <is>
          <t>13 PALLETS</t>
        </is>
      </c>
      <c r="F57" s="106">
        <f>SUM(F41:F55)</f>
        <v/>
      </c>
      <c r="G57" s="107">
        <f>SUM(G41:G55)</f>
        <v/>
      </c>
      <c r="H57" s="107">
        <f>SUM(H41:H55)</f>
        <v/>
      </c>
      <c r="I57" s="107">
        <f>SUM(I41:I55)</f>
        <v/>
      </c>
      <c r="J57" s="108">
        <f>SUM(J41:J55)</f>
        <v/>
      </c>
      <c r="K57" s="100" t="n"/>
    </row>
    <row r="58" ht="27" customHeight="1">
      <c r="B58" s="109" t="inlineStr">
        <is>
          <t>TOTAL OF:</t>
        </is>
      </c>
      <c r="C58" s="41" t="n"/>
      <c r="E58" s="109" t="inlineStr">
        <is>
          <t>26 PALLETS</t>
        </is>
      </c>
      <c r="F58" s="110">
        <f>SUM(F21:F35,F41:F55)</f>
        <v/>
      </c>
      <c r="G58" s="110">
        <f>SUM(G21:G35,G41:G55)</f>
        <v/>
      </c>
      <c r="H58" s="110">
        <f>SUM(H21:H35,H41:H55)</f>
        <v/>
      </c>
      <c r="I58" s="110">
        <f>SUM(I21:I35,I41:I55)</f>
        <v/>
      </c>
      <c r="J58" s="110">
        <f>SUM(J21:J35,J41:J55)</f>
        <v/>
      </c>
    </row>
    <row r="59" ht="27" customHeight="1">
      <c r="A59" s="111" t="n"/>
      <c r="B59" s="112" t="inlineStr">
        <is>
          <t>TOTAL OF:</t>
        </is>
      </c>
      <c r="C59" s="112" t="inlineStr">
        <is>
          <t>BUFFALO LEATHER</t>
        </is>
      </c>
      <c r="D59" s="111" t="n"/>
      <c r="E59" s="112" t="inlineStr">
        <is>
          <t>26 PALLETS</t>
        </is>
      </c>
      <c r="F59" s="113" t="n">
        <v>6304</v>
      </c>
      <c r="G59" s="113" t="n">
        <v>237879.6</v>
      </c>
      <c r="H59" s="113" t="n">
        <v>15644</v>
      </c>
      <c r="I59" s="113" t="n">
        <v>16814</v>
      </c>
      <c r="J59" s="113" t="n">
        <v>59.47919999999998</v>
      </c>
      <c r="K59" s="111" t="n"/>
    </row>
    <row r="60" ht="27" customHeight="1">
      <c r="A60" s="111" t="n"/>
      <c r="B60" s="112" t="inlineStr">
        <is>
          <t>TOTAL OF:</t>
        </is>
      </c>
      <c r="C60" s="112" t="inlineStr">
        <is>
          <t>COW LEATHER</t>
        </is>
      </c>
      <c r="D60" s="111" t="n"/>
      <c r="E60" s="112" t="inlineStr">
        <is>
          <t>0 PALLETS</t>
        </is>
      </c>
      <c r="F60" s="113" t="n">
        <v>0</v>
      </c>
      <c r="G60" s="113" t="n">
        <v>0</v>
      </c>
      <c r="H60" s="113" t="n">
        <v>0</v>
      </c>
      <c r="I60" s="113" t="n">
        <v>0</v>
      </c>
      <c r="J60" s="113" t="n">
        <v>0</v>
      </c>
      <c r="K60" s="111" t="n"/>
    </row>
    <row r="61">
      <c r="A61" s="17" t="n"/>
      <c r="D61" s="90" t="n"/>
      <c r="J61" s="77" t="n"/>
      <c r="N61" s="35" t="n"/>
    </row>
    <row r="62">
      <c r="A62" s="17" t="n"/>
      <c r="D62" s="90" t="n"/>
      <c r="J62" s="77" t="n"/>
      <c r="N62" s="35" t="n"/>
    </row>
    <row r="63">
      <c r="A63" s="17" t="n"/>
      <c r="D63" s="90" t="n"/>
      <c r="J63" s="77" t="n"/>
      <c r="N63" s="35" t="n"/>
    </row>
    <row r="64" ht="15" customHeight="1">
      <c r="A64" s="17" t="n"/>
      <c r="D64" s="90" t="n"/>
      <c r="J64" s="77" t="n"/>
      <c r="N64" s="35" t="n"/>
    </row>
    <row r="65">
      <c r="A65" s="18" t="n"/>
      <c r="B65" s="19" t="n"/>
      <c r="C65" s="19" t="n"/>
      <c r="D65" s="19" t="n"/>
      <c r="E65" s="19" t="n"/>
      <c r="F65" s="20" t="n"/>
      <c r="G65" s="21" t="n"/>
      <c r="H65" s="21" t="n"/>
      <c r="I65" s="21" t="n"/>
      <c r="J65" s="21" t="n"/>
      <c r="K65" s="38" t="n"/>
      <c r="L65" s="37" t="n"/>
      <c r="N65" s="36" t="n"/>
    </row>
    <row r="66" ht="42" customHeight="1">
      <c r="A66" s="78" t="inlineStr">
        <is>
          <t>Country of Original Cambodia</t>
        </is>
      </c>
      <c r="F66" s="78" t="n"/>
      <c r="G66" s="5" t="n"/>
      <c r="H66" s="5" t="n"/>
      <c r="I66" s="5" t="n"/>
      <c r="J66" s="81" t="n"/>
      <c r="L66" s="5" t="n"/>
      <c r="M66" s="5" t="n"/>
      <c r="N66" s="36" t="n"/>
    </row>
    <row r="67" ht="61.5" customHeight="1">
      <c r="A67" s="23" t="inlineStr">
        <is>
          <t>Manufacture:</t>
        </is>
      </c>
      <c r="B67" s="83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F67" s="83" t="n"/>
      <c r="G67" s="83" t="n"/>
      <c r="H67" s="83" t="n"/>
      <c r="I67" s="5" t="n"/>
      <c r="J67" s="81" t="n"/>
      <c r="L67" s="5" t="n"/>
      <c r="M67" s="5" t="n"/>
      <c r="N67" s="36" t="n"/>
    </row>
    <row r="68" ht="44.1" customHeight="1">
      <c r="A68" s="84" t="inlineStr">
        <is>
          <t>BENEFICIARY BANK：BANK OF CHINA(HONG KONG)LIMITED PHNOM PENH BRANCH
                                          /BANK OF CHINA PHNOM PENH BRANCH</t>
        </is>
      </c>
      <c r="F68" s="84" t="n"/>
      <c r="G68" s="84" t="n"/>
      <c r="H68" s="84" t="n"/>
      <c r="I68" s="84" t="n"/>
      <c r="J68" s="81" t="n"/>
      <c r="K68" s="75" t="n"/>
      <c r="L68" s="75" t="n"/>
      <c r="M68" s="75" t="n"/>
      <c r="N68" s="36" t="n"/>
    </row>
    <row r="69" ht="24.75" customHeight="1">
      <c r="A69" s="75" t="inlineStr">
        <is>
          <t>A/C NO:100001100764430</t>
        </is>
      </c>
    </row>
    <row r="70" ht="27" customHeight="1">
      <c r="A70" s="75" t="inlineStr">
        <is>
          <t>SWIFT CODE  ：BKCHKHPPXXX</t>
        </is>
      </c>
    </row>
    <row r="71">
      <c r="G71" s="5" t="n"/>
      <c r="H71" s="5" t="n"/>
      <c r="I71" s="36" t="inlineStr">
        <is>
          <t>CALIFOR UPHOLSTERY MATERIALS CO., LTD.</t>
        </is>
      </c>
      <c r="J71" s="81" t="n"/>
    </row>
    <row r="72">
      <c r="G72" s="5" t="n"/>
      <c r="H72" s="5" t="n"/>
      <c r="I72" s="81" t="n"/>
    </row>
    <row r="73">
      <c r="G73" s="5" t="n"/>
      <c r="H73" s="5" t="n"/>
      <c r="I73" s="5" t="n"/>
    </row>
    <row r="74">
      <c r="G74" s="5" t="n"/>
      <c r="H74" s="5" t="n"/>
      <c r="I74" s="3" t="inlineStr">
        <is>
          <t>ZENG XUELI</t>
        </is>
      </c>
      <c r="L74" s="77" t="n"/>
    </row>
    <row r="75">
      <c r="G75" s="5" t="n"/>
      <c r="H75" s="5" t="n"/>
      <c r="J75" s="3" t="n"/>
      <c r="K75" s="3" t="n"/>
      <c r="L75" s="3" t="n"/>
    </row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</sheetData>
  <mergeCells count="51">
    <mergeCell ref="B9:E9"/>
    <mergeCell ref="E39:E40"/>
    <mergeCell ref="F19:G19"/>
    <mergeCell ref="B15:E15"/>
    <mergeCell ref="A38"/>
    <mergeCell ref="E19:E20"/>
    <mergeCell ref="B56:C56"/>
    <mergeCell ref="A1:K1"/>
    <mergeCell ref="C57"/>
    <mergeCell ref="C37"/>
    <mergeCell ref="A6:K6"/>
    <mergeCell ref="B39:B40"/>
    <mergeCell ref="H39:H40"/>
    <mergeCell ref="B48:B49"/>
    <mergeCell ref="B16:E16"/>
    <mergeCell ref="C58"/>
    <mergeCell ref="A66:E66"/>
    <mergeCell ref="B28:B29"/>
    <mergeCell ref="K39:K40"/>
    <mergeCell ref="B24:B25"/>
    <mergeCell ref="B19:B20"/>
    <mergeCell ref="H19:H20"/>
    <mergeCell ref="B44:B45"/>
    <mergeCell ref="I39:I40"/>
    <mergeCell ref="A3:K3"/>
    <mergeCell ref="A70:M70"/>
    <mergeCell ref="A2:K2"/>
    <mergeCell ref="B11:E11"/>
    <mergeCell ref="A69:M69"/>
    <mergeCell ref="C39:C40"/>
    <mergeCell ref="I19:I20"/>
    <mergeCell ref="A5:K5"/>
    <mergeCell ref="A19:A20"/>
    <mergeCell ref="K19:K20"/>
    <mergeCell ref="B14:E14"/>
    <mergeCell ref="C19:C20"/>
    <mergeCell ref="A200:B200"/>
    <mergeCell ref="D39:D40"/>
    <mergeCell ref="B17:E17"/>
    <mergeCell ref="D19:D20"/>
    <mergeCell ref="F39:G39"/>
    <mergeCell ref="A4:K4"/>
    <mergeCell ref="B8:E8"/>
    <mergeCell ref="B67:E67"/>
    <mergeCell ref="B13:E13"/>
    <mergeCell ref="A39:A40"/>
    <mergeCell ref="A68:E68"/>
    <mergeCell ref="B36:C36"/>
    <mergeCell ref="B10:E10"/>
    <mergeCell ref="J39:J40"/>
    <mergeCell ref="J19:J20"/>
  </mergeCells>
  <conditionalFormatting sqref="P28:P40">
    <cfRule type="duplicateValues" priority="3" stopIfTrue="1"/>
    <cfRule type="uniqueValues" priority="4" stopIfTrue="1"/>
  </conditionalFormatting>
  <printOptions horizontalCentered="1"/>
  <pageMargins left="0" right="0" top="0" bottom="0" header="0" footer="0"/>
  <pageSetup orientation="portrait" paperSize="9" scale="3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2025-07-03T08:21:37Z</dcterms:modified>
  <cp:lastModifiedBy>John Som</cp:lastModifiedBy>
  <cp:lastPrinted>2024-05-12T12:34:00Z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7DD3A02D19514E928DDC8EB9FFBC8CF0_13</vt:lpwstr>
  </property>
  <property name="KSOProductBuildVer" fmtid="{D5CDD505-2E9C-101B-9397-08002B2CF9AE}" pid="3">
    <vt:lpwstr xmlns:vt="http://schemas.openxmlformats.org/officeDocument/2006/docPropsVTypes">1033-12.2.0.20795</vt:lpwstr>
  </property>
  <property name="KSOReadingLayout" fmtid="{D5CDD505-2E9C-101B-9397-08002B2CF9AE}" pid="4">
    <vt:bool xmlns:vt="http://schemas.openxmlformats.org/officeDocument/2006/docPropsVTypes">1</vt:bool>
  </property>
</Properties>
</file>