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4" fontId="32" fillId="0" borderId="16" applyAlignment="1" pivotButton="0" quotePrefix="0" xfId="0">
      <alignment horizontal="center" vertical="center"/>
    </xf>
    <xf numFmtId="0" fontId="31" fillId="0" borderId="16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0" pivotButton="0" quotePrefix="0" xfId="0"/>
    <xf numFmtId="0" fontId="32" fillId="0" borderId="24" applyAlignment="1" pivotButton="0" quotePrefix="0" xfId="0">
      <alignment horizontal="left" vertical="top" wrapText="1"/>
    </xf>
    <xf numFmtId="0" fontId="32" fillId="0" borderId="16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3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24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left" vertical="top" wrapText="1"/>
    </xf>
    <xf numFmtId="0" fontId="32" fillId="0" borderId="17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3" fillId="0" borderId="16" applyAlignment="1" pivotButton="0" quotePrefix="0" xfId="0">
      <alignment horizontal="left" vertical="top"/>
    </xf>
    <xf numFmtId="0" fontId="33" fillId="0" borderId="26" applyAlignment="1" pivotButton="0" quotePrefix="0" xfId="0">
      <alignment horizontal="left" vertical="top"/>
    </xf>
    <xf numFmtId="49" fontId="31" fillId="0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13" customWidth="1" style="74" min="2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3" customWidth="1" style="74" min="11" max="11"/>
    <col width="12.44140625" customWidth="1" style="74" min="12" max="12"/>
    <col width="13" customWidth="1" style="74" min="13" max="13"/>
    <col width="13" customWidth="1" style="74" min="14" max="14"/>
    <col width="13" customWidth="1" style="74" min="15" max="15"/>
    <col width="13" customWidth="1" style="74" min="16" max="16"/>
  </cols>
  <sheetData>
    <row r="-1" ht="61.5" customHeight="1" s="74"/>
    <row r="0" ht="42" customHeight="1" s="74"/>
    <row r="1" ht="24.75" customHeight="1" s="74">
      <c r="A1" s="73" t="inlineStr">
        <is>
          <t>CALIFOR UPHOLSTERY MATERIALS CO., LTD.</t>
        </is>
      </c>
    </row>
    <row r="2" ht="27" customHeight="1" s="74">
      <c r="A2" s="76" t="inlineStr">
        <is>
          <t>XIN BAVET SEZ, Road No. 316A, Trapeang Bon and  Prey Kokir  Villages, Prey Kokir  Commune, Chantrea District,</t>
        </is>
      </c>
    </row>
    <row r="3" ht="35.1" customHeight="1" s="74">
      <c r="A3" s="77" t="inlineStr">
        <is>
          <t>Svay Rieng Province, Kingdom of Cambodia.</t>
        </is>
      </c>
    </row>
    <row r="4" ht="35.1" customHeight="1" s="74">
      <c r="A4" s="77" t="inlineStr">
        <is>
          <t>VAT:L001-901903209</t>
        </is>
      </c>
    </row>
    <row r="5" ht="42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61.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42" customHeight="1" s="74">
      <c r="A7" s="37" t="n"/>
      <c r="E7" s="37" t="n"/>
      <c r="F7" s="37" t="inlineStr">
        <is>
          <t>Ref No.:</t>
        </is>
      </c>
      <c r="G7" s="37">
        <f>'Packing list'!K7</f>
        <v/>
      </c>
    </row>
    <row r="8" ht="24.75" customHeight="1" s="74">
      <c r="A8" s="47" t="inlineStr">
        <is>
          <t>EXPORTER:</t>
        </is>
      </c>
    </row>
    <row r="9" ht="27" customHeight="1" s="74">
      <c r="A9" s="37" t="n"/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DAF:</t>
        </is>
      </c>
      <c r="G10" s="39" t="inlineStr">
        <is>
          <t>BAVET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No.</t>
        </is>
      </c>
      <c r="B18" s="113" t="inlineStr">
        <is>
          <t>P.O. No.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PT26792/PT27779
PT27781/PT27784
PT27T94</t>
        </is>
      </c>
      <c r="C19" s="115" t="inlineStr">
        <is>
          <t>L LEESWORTH BUFFALO DARK BROWN
L LEESWORTH BUFFALO OCEAN U43809
L ModMax (Buffalo) Black 
74305</t>
        </is>
      </c>
      <c r="D19" s="115" t="inlineStr">
        <is>
          <t>140478/140491
140519</t>
        </is>
      </c>
      <c r="E19" s="116" t="n">
        <v>223213.9</v>
      </c>
      <c r="G19" s="116">
        <f>F19 * E19</f>
        <v/>
      </c>
    </row>
    <row r="20" ht="30" customHeight="1" s="74">
      <c r="A20" s="114" t="inlineStr">
        <is>
          <t>Des: L MINDANAO BUFFALO STEELU59504</t>
        </is>
      </c>
      <c r="B20" s="115" t="inlineStr">
        <is>
          <t>PT1ZX64/PT26F87
PT28714</t>
        </is>
      </c>
      <c r="C20" s="115" t="inlineStr">
        <is>
          <t>L DAHLMOORE ALMOND U13200
L GENOA  COCONUT 47704
L MOSSANO CANYON 72907</t>
        </is>
      </c>
      <c r="D20" s="115" t="inlineStr">
        <is>
          <t>140467/140499
140522</t>
        </is>
      </c>
      <c r="E20" s="116" t="n">
        <v>104006.4</v>
      </c>
      <c r="G20" s="116">
        <f>F20 * E20</f>
        <v/>
      </c>
    </row>
    <row r="21" ht="30" customHeight="1" s="74">
      <c r="A21" s="114" t="inlineStr">
        <is>
          <t>MADE IN CAMBODIA</t>
        </is>
      </c>
      <c r="G21" s="115">
        <f>F21 * E21</f>
        <v/>
      </c>
    </row>
    <row r="22" ht="35.1" customHeight="1" s="74"/>
    <row r="23" ht="24.75" customHeight="1" s="74"/>
    <row r="24" ht="27" customHeight="1" s="74">
      <c r="A24" s="82" t="inlineStr">
        <is>
          <t>Country of Original Cambodia</t>
        </is>
      </c>
      <c r="E24" s="37" t="n"/>
      <c r="F24" s="37" t="n"/>
      <c r="G24" s="76" t="n"/>
    </row>
    <row r="25" ht="35.1" customHeight="1" s="74">
      <c r="A25" s="67" t="inlineStr">
        <is>
          <t>Manufacture:</t>
        </is>
      </c>
      <c r="B25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5" s="83" t="n"/>
      <c r="F25" s="37" t="n"/>
      <c r="G25" s="76" t="n"/>
    </row>
    <row r="26" ht="35.1" customHeight="1" s="74">
      <c r="A26" s="84" t="inlineStr">
        <is>
          <t>BENEFICIARY BANK：BANK OF CHINA(HONG KONG)LIMITED PHNOM PENH BRANCH
                                                  /BANK OF CHINA PHNOM PENH BRANCH</t>
        </is>
      </c>
      <c r="E26" s="84" t="n"/>
      <c r="F26" s="84" t="n"/>
      <c r="G26" s="76" t="n"/>
    </row>
    <row r="27" ht="42" customHeight="1" s="74">
      <c r="A27" s="85" t="inlineStr">
        <is>
          <t>A/C NO:100001100764430</t>
        </is>
      </c>
    </row>
    <row r="28" ht="61.5" customHeight="1" s="74">
      <c r="A28" s="85" t="inlineStr">
        <is>
          <t>SWIFT CODE  ：BKCHKHPPXXX</t>
        </is>
      </c>
    </row>
    <row r="29" ht="42" customHeight="1" s="74">
      <c r="E29" s="49" t="n"/>
      <c r="F29" s="70" t="inlineStr">
        <is>
          <t>CALIFOR UPHOLSTERY MATERIALS CO., LTD.</t>
        </is>
      </c>
      <c r="G29" s="76" t="n"/>
    </row>
    <row r="30" ht="24.75" customHeight="1" s="74">
      <c r="E30" s="37" t="n"/>
      <c r="F30" s="71" t="inlineStr">
        <is>
          <t>Sign &amp; Stamp</t>
        </is>
      </c>
    </row>
    <row r="31" ht="27" customHeight="1" s="74">
      <c r="E31" s="37" t="n"/>
      <c r="F31" s="37" t="n"/>
    </row>
    <row r="32" ht="21" customHeight="1" s="74">
      <c r="E32" s="37" t="n"/>
      <c r="F32" s="72" t="n"/>
      <c r="G32" s="72" t="n"/>
    </row>
    <row r="33" ht="39" customHeight="1" s="74">
      <c r="F33" s="72" t="inlineStr">
        <is>
          <t>ZENG XUELI</t>
        </is>
      </c>
    </row>
    <row r="34" ht="39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/>
    <row r="47"/>
    <row r="48"/>
    <row r="49"/>
    <row r="50"/>
    <row r="51"/>
    <row r="52"/>
    <row r="53"/>
    <row r="54"/>
    <row r="55"/>
    <row r="56"/>
    <row r="57" ht="15" customHeight="1" s="74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7">
    <mergeCell ref="B28:D28"/>
    <mergeCell ref="A27:D27"/>
    <mergeCell ref="A1:G1"/>
    <mergeCell ref="A9:G9"/>
    <mergeCell ref="A22:D22"/>
    <mergeCell ref="A31:G31"/>
    <mergeCell ref="A3:G3"/>
    <mergeCell ref="A6:G6"/>
    <mergeCell ref="A8:G8"/>
    <mergeCell ref="A4:G4"/>
    <mergeCell ref="A29:D29"/>
    <mergeCell ref="A30:G30"/>
    <mergeCell ref="A2:G2"/>
    <mergeCell ref="A24:G24"/>
    <mergeCell ref="A7:D7"/>
    <mergeCell ref="A5:G5"/>
    <mergeCell ref="A23:G23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CLF2025-291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CLW250037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n">
        <v>45918</v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BAVET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05" customHeight="1" s="74">
      <c r="A18" s="117" t="inlineStr">
        <is>
          <t>Mark &amp; Nº</t>
        </is>
      </c>
      <c r="B18" s="117" t="inlineStr">
        <is>
          <t>Pallet
NO.</t>
        </is>
      </c>
      <c r="C18" s="117" t="inlineStr">
        <is>
          <t>P.O Nº</t>
        </is>
      </c>
      <c r="D18" s="117" t="inlineStr">
        <is>
          <t>ITEM Nº</t>
        </is>
      </c>
      <c r="E18" s="117" t="inlineStr">
        <is>
          <t>Description</t>
        </is>
      </c>
      <c r="F18" s="117" t="inlineStr">
        <is>
          <t>Quantity</t>
        </is>
      </c>
      <c r="G18" s="118" t="n"/>
      <c r="H18" s="117" t="inlineStr">
        <is>
          <t>N.W (kgs)</t>
        </is>
      </c>
      <c r="I18" s="117" t="inlineStr">
        <is>
          <t>G.W (kgs)</t>
        </is>
      </c>
      <c r="J18" s="117" t="inlineStr">
        <is>
          <t>CBM</t>
        </is>
      </c>
      <c r="K18" s="117" t="inlineStr">
        <is>
          <t>REMARKS</t>
        </is>
      </c>
    </row>
    <row r="19" ht="31.05" customHeight="1" s="74">
      <c r="A19" s="119" t="n"/>
      <c r="B19" s="119" t="n"/>
      <c r="C19" s="119" t="n"/>
      <c r="D19" s="119" t="n"/>
      <c r="E19" s="119" t="n"/>
      <c r="F19" s="117" t="inlineStr">
        <is>
          <t>PCS</t>
        </is>
      </c>
      <c r="G19" s="117" t="inlineStr">
        <is>
          <t>SF</t>
        </is>
      </c>
      <c r="H19" s="119" t="n"/>
      <c r="I19" s="119" t="n"/>
      <c r="J19" s="119" t="n"/>
      <c r="K19" s="119" t="n"/>
    </row>
    <row r="20" ht="31.1" customHeight="1" s="74">
      <c r="A20" s="120" t="inlineStr">
        <is>
          <t>VENDOR#:</t>
        </is>
      </c>
      <c r="B20" s="121" t="inlineStr">
        <is>
          <t>1-24</t>
        </is>
      </c>
      <c r="C20" s="122" t="inlineStr">
        <is>
          <t>PT1ZX64</t>
        </is>
      </c>
      <c r="D20" s="122" t="n">
        <v>140499</v>
      </c>
      <c r="E20" s="122" t="inlineStr">
        <is>
          <t>L DAHLMOORE ALMOND U13200</t>
        </is>
      </c>
      <c r="F20" s="123" t="n">
        <v>206</v>
      </c>
      <c r="G20" s="124" t="n">
        <v>10801.1</v>
      </c>
      <c r="H20" s="124" t="n">
        <v>1016.5</v>
      </c>
      <c r="I20" s="124" t="n">
        <v>1061.5</v>
      </c>
      <c r="J20" s="124" t="n">
        <v>2.772</v>
      </c>
      <c r="K20" s="125" t="n"/>
    </row>
    <row r="21" ht="31.1" customHeight="1" s="74">
      <c r="A21" s="126" t="inlineStr">
        <is>
          <t>Des: L MINDANAO BUFFALO STEELU59504</t>
        </is>
      </c>
      <c r="B21" s="121" t="inlineStr">
        <is>
          <t>2-24</t>
        </is>
      </c>
      <c r="C21" s="122" t="inlineStr">
        <is>
          <t>PT1ZX64</t>
        </is>
      </c>
      <c r="D21" s="122" t="n">
        <v>140499</v>
      </c>
      <c r="E21" s="122" t="inlineStr">
        <is>
          <t>L DAHLMOORE ALMOND U13200</t>
        </is>
      </c>
      <c r="F21" s="123" t="n">
        <v>198</v>
      </c>
      <c r="G21" s="124" t="n">
        <v>11008.5</v>
      </c>
      <c r="H21" s="124" t="n">
        <v>1038.5</v>
      </c>
      <c r="I21" s="124" t="n">
        <v>1083.5</v>
      </c>
      <c r="J21" s="124" t="n">
        <v>2.97</v>
      </c>
      <c r="K21" s="127" t="n"/>
    </row>
    <row r="22" ht="31.1" customHeight="1" s="74">
      <c r="A22" s="126" t="inlineStr">
        <is>
          <t>Case Qty:</t>
        </is>
      </c>
      <c r="B22" s="121" t="inlineStr">
        <is>
          <t>3-24</t>
        </is>
      </c>
      <c r="C22" s="122" t="inlineStr">
        <is>
          <t>PT1ZX64</t>
        </is>
      </c>
      <c r="D22" s="122" t="n">
        <v>140499</v>
      </c>
      <c r="E22" s="122" t="inlineStr">
        <is>
          <t>L DAHLMOORE ALMOND U13200</t>
        </is>
      </c>
      <c r="F22" s="123" t="n">
        <v>176</v>
      </c>
      <c r="G22" s="124" t="n">
        <v>10005.8</v>
      </c>
      <c r="H22" s="124" t="n">
        <v>937.5</v>
      </c>
      <c r="I22" s="124" t="n">
        <v>982.5</v>
      </c>
      <c r="J22" s="124" t="n">
        <v>2.8512</v>
      </c>
      <c r="K22" s="127" t="n"/>
    </row>
    <row r="23" ht="31.1" customHeight="1" s="74">
      <c r="A23" s="126" t="inlineStr">
        <is>
          <t>MADE IN CAMBODIA</t>
        </is>
      </c>
      <c r="B23" s="121" t="inlineStr">
        <is>
          <t>4-24</t>
        </is>
      </c>
      <c r="C23" s="122" t="inlineStr">
        <is>
          <t>PT1ZX64</t>
        </is>
      </c>
      <c r="D23" s="122" t="n">
        <v>140499</v>
      </c>
      <c r="E23" s="122" t="inlineStr">
        <is>
          <t>L DAHLMOORE ALMOND U13200</t>
        </is>
      </c>
      <c r="F23" s="123" t="n">
        <v>180</v>
      </c>
      <c r="G23" s="124" t="n">
        <v>10109.1</v>
      </c>
      <c r="H23" s="124" t="n">
        <v>973</v>
      </c>
      <c r="I23" s="124" t="n">
        <v>1018</v>
      </c>
      <c r="J23" s="124" t="n">
        <v>2.772</v>
      </c>
      <c r="K23" s="127" t="n"/>
    </row>
    <row r="24" ht="31.1" customHeight="1" s="74">
      <c r="A24" s="126" t="n"/>
      <c r="B24" s="121" t="inlineStr">
        <is>
          <t>5-24</t>
        </is>
      </c>
      <c r="C24" s="122" t="inlineStr">
        <is>
          <t>PT1ZX64</t>
        </is>
      </c>
      <c r="D24" s="122" t="n">
        <v>140499</v>
      </c>
      <c r="E24" s="122" t="inlineStr">
        <is>
          <t>L DAHLMOORE ALMOND U13200</t>
        </is>
      </c>
      <c r="F24" s="123" t="n">
        <v>115</v>
      </c>
      <c r="G24" s="124" t="n">
        <v>6503.8</v>
      </c>
      <c r="H24" s="124" t="n">
        <v>602.7754</v>
      </c>
      <c r="I24" s="124" t="n">
        <v>646.6314</v>
      </c>
      <c r="J24" s="124" t="n">
        <v>2.1226</v>
      </c>
      <c r="K24" s="127" t="n"/>
    </row>
    <row r="25" ht="31.1" customHeight="1" s="74">
      <c r="A25" s="126" t="n"/>
      <c r="B25" s="119" t="n"/>
      <c r="C25" s="122" t="inlineStr">
        <is>
          <t>PT1ZX64</t>
        </is>
      </c>
      <c r="D25" s="122" t="n">
        <v>140499</v>
      </c>
      <c r="E25" s="122" t="inlineStr">
        <is>
          <t>L DAHLMOORE ALMOND U13200</t>
        </is>
      </c>
      <c r="F25" s="123" t="n">
        <v>3</v>
      </c>
      <c r="G25" s="124" t="n">
        <v>157.2</v>
      </c>
      <c r="H25" s="124" t="n">
        <v>15.7246</v>
      </c>
      <c r="I25" s="124" t="n">
        <v>16.8686</v>
      </c>
      <c r="J25" s="124" t="n">
        <v>0.0554</v>
      </c>
      <c r="K25" s="127" t="inlineStr">
        <is>
          <t>Low selection if yes</t>
        </is>
      </c>
    </row>
    <row r="26" ht="31.1" customHeight="1" s="74">
      <c r="A26" s="126" t="n"/>
      <c r="B26" s="121" t="inlineStr">
        <is>
          <t>6-24</t>
        </is>
      </c>
      <c r="C26" s="122" t="inlineStr">
        <is>
          <t>PT1ZX64</t>
        </is>
      </c>
      <c r="D26" s="122" t="n">
        <v>140499</v>
      </c>
      <c r="E26" s="122" t="inlineStr">
        <is>
          <t>L DAHLMOORE ALMOND U13200</t>
        </is>
      </c>
      <c r="F26" s="123" t="n">
        <v>190</v>
      </c>
      <c r="G26" s="124" t="n">
        <v>10038.5</v>
      </c>
      <c r="H26" s="124" t="n">
        <v>940</v>
      </c>
      <c r="I26" s="124" t="n">
        <v>985</v>
      </c>
      <c r="J26" s="124" t="n">
        <v>2.8908</v>
      </c>
      <c r="K26" s="127" t="n"/>
    </row>
    <row r="27" ht="31.1" customHeight="1" s="74">
      <c r="A27" s="126" t="n"/>
      <c r="B27" s="121" t="inlineStr">
        <is>
          <t>7-24</t>
        </is>
      </c>
      <c r="C27" s="122" t="inlineStr">
        <is>
          <t>PT1ZX64</t>
        </is>
      </c>
      <c r="D27" s="122" t="n">
        <v>140499</v>
      </c>
      <c r="E27" s="122" t="inlineStr">
        <is>
          <t>L DAHLMOORE ALMOND U13200</t>
        </is>
      </c>
      <c r="F27" s="123" t="n">
        <v>185</v>
      </c>
      <c r="G27" s="124" t="n">
        <v>10023.9</v>
      </c>
      <c r="H27" s="124" t="n">
        <v>940.5</v>
      </c>
      <c r="I27" s="124" t="n">
        <v>985.5</v>
      </c>
      <c r="J27" s="124" t="n">
        <v>2.6532</v>
      </c>
      <c r="K27" s="127" t="n"/>
    </row>
    <row r="28" ht="31.1" customHeight="1" s="74">
      <c r="A28" s="126" t="n"/>
      <c r="B28" s="121" t="inlineStr">
        <is>
          <t>8-24</t>
        </is>
      </c>
      <c r="C28" s="122" t="inlineStr">
        <is>
          <t>PT1ZX64</t>
        </is>
      </c>
      <c r="D28" s="122" t="n">
        <v>140499</v>
      </c>
      <c r="E28" s="122" t="inlineStr">
        <is>
          <t>L DAHLMOORE ALMOND U13200</t>
        </is>
      </c>
      <c r="F28" s="123" t="n">
        <v>182</v>
      </c>
      <c r="G28" s="124" t="n">
        <v>9867.200000000001</v>
      </c>
      <c r="H28" s="124" t="n">
        <v>925</v>
      </c>
      <c r="I28" s="124" t="n">
        <v>970</v>
      </c>
      <c r="J28" s="124" t="n">
        <v>2.6928</v>
      </c>
      <c r="K28" s="127" t="n"/>
    </row>
    <row r="29" ht="31.1" customHeight="1" s="74">
      <c r="A29" s="126" t="n"/>
      <c r="B29" s="121" t="inlineStr">
        <is>
          <t>9-24</t>
        </is>
      </c>
      <c r="C29" s="122" t="inlineStr">
        <is>
          <t>PT26792</t>
        </is>
      </c>
      <c r="D29" s="122" t="n">
        <v>140519</v>
      </c>
      <c r="E29" s="122" t="inlineStr">
        <is>
          <t>L ModMax (Buffalo) Black 
74305</t>
        </is>
      </c>
      <c r="F29" s="123" t="n">
        <v>290</v>
      </c>
      <c r="G29" s="124" t="n">
        <v>10310.7</v>
      </c>
      <c r="H29" s="124" t="n">
        <v>682.5</v>
      </c>
      <c r="I29" s="124" t="n">
        <v>727.5</v>
      </c>
      <c r="J29" s="124" t="n">
        <v>2.2176</v>
      </c>
      <c r="K29" s="127" t="n"/>
    </row>
    <row r="30" ht="31.1" customHeight="1" s="74">
      <c r="A30" s="126" t="n"/>
      <c r="B30" s="121" t="inlineStr">
        <is>
          <t>10-24</t>
        </is>
      </c>
      <c r="C30" s="122" t="inlineStr">
        <is>
          <t>PT26792</t>
        </is>
      </c>
      <c r="D30" s="122" t="n">
        <v>140519</v>
      </c>
      <c r="E30" s="122" t="inlineStr">
        <is>
          <t>L ModMax (Buffalo) Black 
74305</t>
        </is>
      </c>
      <c r="F30" s="123" t="n">
        <v>290</v>
      </c>
      <c r="G30" s="124" t="n">
        <v>10360.1</v>
      </c>
      <c r="H30" s="124" t="n">
        <v>680</v>
      </c>
      <c r="I30" s="124" t="n">
        <v>725</v>
      </c>
      <c r="J30" s="124" t="n">
        <v>2.376</v>
      </c>
      <c r="K30" s="127" t="n"/>
    </row>
    <row r="31" ht="31.1" customHeight="1" s="74">
      <c r="A31" s="126" t="n"/>
      <c r="B31" s="121" t="inlineStr">
        <is>
          <t>11-24</t>
        </is>
      </c>
      <c r="C31" s="122" t="inlineStr">
        <is>
          <t>PT26792</t>
        </is>
      </c>
      <c r="D31" s="122" t="n">
        <v>140519</v>
      </c>
      <c r="E31" s="122" t="inlineStr">
        <is>
          <t>L ModMax (Buffalo) Black 
74305</t>
        </is>
      </c>
      <c r="F31" s="123" t="n">
        <v>290</v>
      </c>
      <c r="G31" s="124" t="n">
        <v>10420.2</v>
      </c>
      <c r="H31" s="124" t="n">
        <v>681</v>
      </c>
      <c r="I31" s="124" t="n">
        <v>726</v>
      </c>
      <c r="J31" s="124" t="n">
        <v>2.376</v>
      </c>
      <c r="K31" s="127" t="n"/>
    </row>
    <row r="32" ht="31.1" customHeight="1" s="74">
      <c r="A32" s="126" t="n"/>
      <c r="B32" s="121" t="inlineStr">
        <is>
          <t>12-24</t>
        </is>
      </c>
      <c r="C32" s="122" t="inlineStr">
        <is>
          <t>PT26792</t>
        </is>
      </c>
      <c r="D32" s="122" t="n">
        <v>140519</v>
      </c>
      <c r="E32" s="122" t="inlineStr">
        <is>
          <t>L ModMax (Buffalo) Black 
74305</t>
        </is>
      </c>
      <c r="F32" s="123" t="n">
        <v>290</v>
      </c>
      <c r="G32" s="124" t="n">
        <v>10160.8</v>
      </c>
      <c r="H32" s="124" t="n">
        <v>681.5</v>
      </c>
      <c r="I32" s="124" t="n">
        <v>726.5</v>
      </c>
      <c r="J32" s="124" t="n">
        <v>1.98</v>
      </c>
      <c r="K32" s="127" t="n"/>
    </row>
    <row r="33" ht="31.1" customHeight="1" s="74">
      <c r="A33" s="126" t="n"/>
      <c r="B33" s="121" t="inlineStr">
        <is>
          <t>13-24</t>
        </is>
      </c>
      <c r="C33" s="122" t="inlineStr">
        <is>
          <t>PT26792</t>
        </is>
      </c>
      <c r="D33" s="122" t="n">
        <v>140519</v>
      </c>
      <c r="E33" s="122" t="inlineStr">
        <is>
          <t>L ModMax (Buffalo) Black 
74305</t>
        </is>
      </c>
      <c r="F33" s="123" t="n">
        <v>290</v>
      </c>
      <c r="G33" s="124" t="n">
        <v>10254.5</v>
      </c>
      <c r="H33" s="124" t="n">
        <v>673.5</v>
      </c>
      <c r="I33" s="124" t="n">
        <v>718.5</v>
      </c>
      <c r="J33" s="124" t="n">
        <v>2.376</v>
      </c>
      <c r="K33" s="127" t="n"/>
    </row>
    <row r="34" ht="31.1" customHeight="1" s="74">
      <c r="A34" s="126" t="n"/>
      <c r="B34" s="121" t="inlineStr">
        <is>
          <t>14-24</t>
        </is>
      </c>
      <c r="C34" s="122" t="inlineStr">
        <is>
          <t>PT26792</t>
        </is>
      </c>
      <c r="D34" s="122" t="n">
        <v>140519</v>
      </c>
      <c r="E34" s="122" t="inlineStr">
        <is>
          <t>L ModMax (Buffalo) Black 
74305</t>
        </is>
      </c>
      <c r="F34" s="123" t="n">
        <v>290</v>
      </c>
      <c r="G34" s="124" t="n">
        <v>10477.6</v>
      </c>
      <c r="H34" s="124" t="n">
        <v>687.5</v>
      </c>
      <c r="I34" s="124" t="n">
        <v>732.5</v>
      </c>
      <c r="J34" s="124" t="n">
        <v>2.376</v>
      </c>
      <c r="K34" s="127" t="n"/>
    </row>
    <row r="35" ht="31.1" customHeight="1" s="74">
      <c r="A35" s="126" t="n"/>
      <c r="B35" s="121" t="inlineStr">
        <is>
          <t>15-24</t>
        </is>
      </c>
      <c r="C35" s="122" t="inlineStr">
        <is>
          <t>PT26792</t>
        </is>
      </c>
      <c r="D35" s="122" t="n">
        <v>140519</v>
      </c>
      <c r="E35" s="122" t="inlineStr">
        <is>
          <t>L ModMax (Buffalo) Black 
74305</t>
        </is>
      </c>
      <c r="F35" s="123" t="n">
        <v>290</v>
      </c>
      <c r="G35" s="124" t="n">
        <v>10183.1</v>
      </c>
      <c r="H35" s="124" t="n">
        <v>683.5</v>
      </c>
      <c r="I35" s="124" t="n">
        <v>728.5</v>
      </c>
      <c r="J35" s="124" t="n">
        <v>2.574</v>
      </c>
      <c r="K35" s="127" t="n"/>
    </row>
    <row r="36" ht="31.1" customHeight="1" s="74">
      <c r="A36" s="126" t="n"/>
      <c r="B36" s="121" t="inlineStr">
        <is>
          <t>16-24</t>
        </is>
      </c>
      <c r="C36" s="122" t="inlineStr">
        <is>
          <t>PT26792</t>
        </is>
      </c>
      <c r="D36" s="122" t="n">
        <v>140519</v>
      </c>
      <c r="E36" s="122" t="inlineStr">
        <is>
          <t>L ModMax (Buffalo) Black 
74305</t>
        </is>
      </c>
      <c r="F36" s="123" t="n">
        <v>273</v>
      </c>
      <c r="G36" s="124" t="n">
        <v>9825.6</v>
      </c>
      <c r="H36" s="124" t="n">
        <v>657.5</v>
      </c>
      <c r="I36" s="124" t="n">
        <v>702.5</v>
      </c>
      <c r="J36" s="124" t="n">
        <v>2.376</v>
      </c>
      <c r="K36" s="127" t="n"/>
    </row>
    <row r="37" ht="31.1" customHeight="1" s="74">
      <c r="A37" s="126" t="n"/>
      <c r="B37" s="121" t="inlineStr">
        <is>
          <t>17-24</t>
        </is>
      </c>
      <c r="C37" s="122" t="inlineStr">
        <is>
          <t>PT26792</t>
        </is>
      </c>
      <c r="D37" s="122" t="n">
        <v>140519</v>
      </c>
      <c r="E37" s="122" t="inlineStr">
        <is>
          <t>L ModMax (Buffalo) Black 
74305</t>
        </is>
      </c>
      <c r="F37" s="123" t="n">
        <v>205</v>
      </c>
      <c r="G37" s="124" t="n">
        <v>6995.2</v>
      </c>
      <c r="H37" s="124" t="n">
        <v>463.3165</v>
      </c>
      <c r="I37" s="124" t="n">
        <v>500.5141</v>
      </c>
      <c r="J37" s="124" t="n">
        <v>1.6367</v>
      </c>
      <c r="K37" s="127" t="n"/>
    </row>
    <row r="38" ht="31.1" customHeight="1" s="74">
      <c r="A38" s="126" t="n"/>
      <c r="B38" s="119" t="n"/>
      <c r="C38" s="122" t="inlineStr">
        <is>
          <t>PT26792</t>
        </is>
      </c>
      <c r="D38" s="122" t="n">
        <v>140519</v>
      </c>
      <c r="E38" s="122" t="inlineStr">
        <is>
          <t>L ModMax (Buffalo) Black 
74305</t>
        </is>
      </c>
      <c r="F38" s="123" t="n">
        <v>43</v>
      </c>
      <c r="G38" s="124" t="n">
        <v>1372.3</v>
      </c>
      <c r="H38" s="124" t="n">
        <v>97.1835</v>
      </c>
      <c r="I38" s="124" t="n">
        <v>104.9859</v>
      </c>
      <c r="J38" s="124" t="n">
        <v>0.3433</v>
      </c>
      <c r="K38" s="127" t="inlineStr">
        <is>
          <t>Low selection if yes</t>
        </is>
      </c>
    </row>
    <row r="39" ht="31.1" customHeight="1" s="74">
      <c r="A39" s="126" t="n"/>
      <c r="B39" s="121" t="inlineStr">
        <is>
          <t>18-24</t>
        </is>
      </c>
      <c r="C39" s="122" t="inlineStr">
        <is>
          <t>PT26792</t>
        </is>
      </c>
      <c r="D39" s="122" t="n">
        <v>140519</v>
      </c>
      <c r="E39" s="122" t="inlineStr">
        <is>
          <t>L ModMax (Buffalo) Black 
74305</t>
        </is>
      </c>
      <c r="F39" s="123" t="n">
        <v>290</v>
      </c>
      <c r="G39" s="124" t="n">
        <v>10321.1</v>
      </c>
      <c r="H39" s="124" t="n">
        <v>694.5</v>
      </c>
      <c r="I39" s="124" t="n">
        <v>739.5</v>
      </c>
      <c r="J39" s="124" t="n">
        <v>2.178</v>
      </c>
      <c r="K39" s="127" t="n"/>
    </row>
    <row r="40" ht="31.1" customHeight="1" s="74">
      <c r="A40" s="126" t="n"/>
      <c r="B40" s="121" t="inlineStr">
        <is>
          <t>19-24</t>
        </is>
      </c>
      <c r="C40" s="122" t="inlineStr">
        <is>
          <t>PT26792</t>
        </is>
      </c>
      <c r="D40" s="122" t="n">
        <v>140519</v>
      </c>
      <c r="E40" s="122" t="inlineStr">
        <is>
          <t>L ModMax (Buffalo) Black 
74305</t>
        </is>
      </c>
      <c r="F40" s="123" t="n">
        <v>263</v>
      </c>
      <c r="G40" s="124" t="n">
        <v>9318.799999999999</v>
      </c>
      <c r="H40" s="124" t="n">
        <v>629</v>
      </c>
      <c r="I40" s="124" t="n">
        <v>674</v>
      </c>
      <c r="J40" s="124" t="n">
        <v>1.98</v>
      </c>
      <c r="K40" s="127" t="n"/>
    </row>
    <row r="41" ht="31.1" customHeight="1" s="74">
      <c r="A41" s="126" t="n"/>
      <c r="B41" s="121" t="inlineStr">
        <is>
          <t>20-24</t>
        </is>
      </c>
      <c r="C41" s="122" t="inlineStr">
        <is>
          <t>PT26792</t>
        </is>
      </c>
      <c r="D41" s="122" t="n">
        <v>140519</v>
      </c>
      <c r="E41" s="122" t="inlineStr">
        <is>
          <t>L ModMax (Buffalo) Black 
74305</t>
        </is>
      </c>
      <c r="F41" s="123" t="n">
        <v>290</v>
      </c>
      <c r="G41" s="124" t="n">
        <v>10255.8</v>
      </c>
      <c r="H41" s="124" t="n">
        <v>681</v>
      </c>
      <c r="I41" s="124" t="n">
        <v>726</v>
      </c>
      <c r="J41" s="124" t="n">
        <v>2.4156</v>
      </c>
      <c r="K41" s="127" t="n"/>
    </row>
    <row r="42" ht="31.1" customHeight="1" s="74">
      <c r="A42" s="126" t="n"/>
      <c r="B42" s="121" t="inlineStr">
        <is>
          <t>21-24</t>
        </is>
      </c>
      <c r="C42" s="122" t="inlineStr">
        <is>
          <t>PT26792</t>
        </is>
      </c>
      <c r="D42" s="122" t="n">
        <v>140519</v>
      </c>
      <c r="E42" s="122" t="inlineStr">
        <is>
          <t>L ModMax (Buffalo) Black 
74305</t>
        </is>
      </c>
      <c r="F42" s="123" t="n">
        <v>205</v>
      </c>
      <c r="G42" s="124" t="n">
        <v>7487.2</v>
      </c>
      <c r="H42" s="124" t="n">
        <v>453.2778</v>
      </c>
      <c r="I42" s="124" t="n">
        <v>494.2778</v>
      </c>
      <c r="J42" s="124" t="n">
        <v>1.9844</v>
      </c>
      <c r="K42" s="127" t="n"/>
    </row>
    <row r="43" ht="31.1" customHeight="1" s="74">
      <c r="A43" s="126" t="n"/>
      <c r="B43" s="119" t="n"/>
      <c r="C43" s="122" t="inlineStr">
        <is>
          <t>PT26792</t>
        </is>
      </c>
      <c r="D43" s="122" t="n">
        <v>140519</v>
      </c>
      <c r="E43" s="122" t="inlineStr">
        <is>
          <t>L ModMax (Buffalo) Black 
74305</t>
        </is>
      </c>
      <c r="F43" s="123" t="n">
        <v>20</v>
      </c>
      <c r="G43" s="124" t="n">
        <v>625.8</v>
      </c>
      <c r="H43" s="124" t="n">
        <v>44.2222</v>
      </c>
      <c r="I43" s="124" t="n">
        <v>48.2222</v>
      </c>
      <c r="J43" s="124" t="n">
        <v>0.1936</v>
      </c>
      <c r="K43" s="127" t="inlineStr">
        <is>
          <t>Low selection if yes</t>
        </is>
      </c>
    </row>
    <row r="44" ht="31.1" customHeight="1" s="74">
      <c r="A44" s="126" t="n"/>
      <c r="B44" s="121" t="inlineStr">
        <is>
          <t>22-24</t>
        </is>
      </c>
      <c r="C44" s="122" t="inlineStr">
        <is>
          <t>PT26F87</t>
        </is>
      </c>
      <c r="D44" s="122" t="n">
        <v>140522</v>
      </c>
      <c r="E44" s="122" t="inlineStr">
        <is>
          <t>L MOSSANO CANYON 72907</t>
        </is>
      </c>
      <c r="F44" s="123" t="n">
        <v>175</v>
      </c>
      <c r="G44" s="124" t="n">
        <v>8744.4</v>
      </c>
      <c r="H44" s="124" t="n">
        <v>640</v>
      </c>
      <c r="I44" s="124" t="n">
        <v>685</v>
      </c>
      <c r="J44" s="124" t="n">
        <v>2.2176</v>
      </c>
      <c r="K44" s="127" t="n"/>
    </row>
    <row r="45" ht="31.1" customHeight="1" s="74">
      <c r="A45" s="126" t="n"/>
      <c r="B45" s="121" t="inlineStr">
        <is>
          <t>23-24</t>
        </is>
      </c>
      <c r="C45" s="122" t="inlineStr">
        <is>
          <t>PT26F87</t>
        </is>
      </c>
      <c r="D45" s="122" t="n">
        <v>140522</v>
      </c>
      <c r="E45" s="122" t="inlineStr">
        <is>
          <t>L MOSSANO CANYON 72907</t>
        </is>
      </c>
      <c r="F45" s="123" t="n">
        <v>90</v>
      </c>
      <c r="G45" s="124" t="n">
        <v>4504.3</v>
      </c>
      <c r="H45" s="124" t="n">
        <v>332</v>
      </c>
      <c r="I45" s="124" t="n">
        <v>377</v>
      </c>
      <c r="J45" s="124" t="n">
        <v>1.584</v>
      </c>
      <c r="K45" s="127" t="n"/>
    </row>
    <row r="46" ht="31.1" customHeight="1" s="74">
      <c r="A46" s="126" t="n"/>
      <c r="B46" s="121" t="inlineStr">
        <is>
          <t>24-24</t>
        </is>
      </c>
      <c r="C46" s="122" t="inlineStr">
        <is>
          <t>PT27781</t>
        </is>
      </c>
      <c r="D46" s="122" t="n">
        <v>140491</v>
      </c>
      <c r="E46" s="122" t="inlineStr">
        <is>
          <t>L LEESWORTH BUFFALO OCEAN U43809</t>
        </is>
      </c>
      <c r="F46" s="123" t="n">
        <v>163</v>
      </c>
      <c r="G46" s="124" t="n">
        <v>6024.9</v>
      </c>
      <c r="H46" s="124" t="n">
        <v>388</v>
      </c>
      <c r="I46" s="124" t="n">
        <v>433</v>
      </c>
      <c r="J46" s="124" t="n">
        <v>1.2672</v>
      </c>
      <c r="K46" s="128" t="n"/>
    </row>
    <row r="47" ht="31.1" customHeight="1" s="74">
      <c r="A47" s="126" t="n"/>
      <c r="B47" s="122" t="inlineStr">
        <is>
          <t>LEATHER (HS.CODE: 4107.12.00)</t>
        </is>
      </c>
      <c r="C47" s="118" t="n"/>
      <c r="D47" s="124" t="n"/>
      <c r="E47" s="121" t="n"/>
      <c r="F47" s="123" t="n"/>
      <c r="G47" s="124" t="n"/>
      <c r="H47" s="124" t="n"/>
      <c r="I47" s="124" t="n"/>
      <c r="J47" s="124" t="n"/>
      <c r="K47" s="121" t="n"/>
    </row>
    <row r="48" ht="31.1" customHeight="1" s="74">
      <c r="A48" s="129" t="n"/>
      <c r="B48" s="115" t="inlineStr">
        <is>
          <t>TOTAL OF:</t>
        </is>
      </c>
      <c r="C48" s="115" t="n"/>
      <c r="D48" s="115" t="n"/>
      <c r="E48" s="115" t="inlineStr">
        <is>
          <t>24 PALLETS</t>
        </is>
      </c>
      <c r="F48" s="115">
        <f>SUM(F20:F46)</f>
        <v/>
      </c>
      <c r="G48" s="115">
        <f>SUM(G20:G46)</f>
        <v/>
      </c>
      <c r="H48" s="115">
        <f>SUM(H20:H46)</f>
        <v/>
      </c>
      <c r="I48" s="115">
        <f>SUM(I20:I46)</f>
        <v/>
      </c>
      <c r="J48" s="115">
        <f>SUM(J20:J46)</f>
        <v/>
      </c>
      <c r="K48" s="115" t="n"/>
    </row>
    <row r="49" ht="42" customHeight="1" s="74"/>
    <row r="50" ht="31.1" customHeight="1" s="74">
      <c r="A50" s="117" t="inlineStr">
        <is>
          <t>Mark &amp; Nº</t>
        </is>
      </c>
      <c r="B50" s="117" t="inlineStr">
        <is>
          <t>Pallet
NO.</t>
        </is>
      </c>
      <c r="C50" s="117" t="inlineStr">
        <is>
          <t>P.O Nº</t>
        </is>
      </c>
      <c r="D50" s="117" t="inlineStr">
        <is>
          <t>ITEM Nº</t>
        </is>
      </c>
      <c r="E50" s="117" t="inlineStr">
        <is>
          <t>Description</t>
        </is>
      </c>
      <c r="F50" s="117" t="inlineStr">
        <is>
          <t>Quantity</t>
        </is>
      </c>
      <c r="G50" s="118" t="n"/>
      <c r="H50" s="117" t="inlineStr">
        <is>
          <t>N.W (kgs)</t>
        </is>
      </c>
      <c r="I50" s="117" t="inlineStr">
        <is>
          <t>G.W (kgs)</t>
        </is>
      </c>
      <c r="J50" s="117" t="inlineStr">
        <is>
          <t>CBM</t>
        </is>
      </c>
      <c r="K50" s="117" t="inlineStr">
        <is>
          <t>REMARKS</t>
        </is>
      </c>
    </row>
    <row r="51" ht="31.1" customHeight="1" s="74">
      <c r="A51" s="119" t="n"/>
      <c r="B51" s="119" t="n"/>
      <c r="C51" s="119" t="n"/>
      <c r="D51" s="119" t="n"/>
      <c r="E51" s="119" t="n"/>
      <c r="F51" s="117" t="inlineStr">
        <is>
          <t>PCS</t>
        </is>
      </c>
      <c r="G51" s="117" t="inlineStr">
        <is>
          <t>SF</t>
        </is>
      </c>
      <c r="H51" s="119" t="n"/>
      <c r="I51" s="119" t="n"/>
      <c r="J51" s="119" t="n"/>
      <c r="K51" s="119" t="n"/>
    </row>
    <row r="52" ht="31.1" customHeight="1" s="74">
      <c r="A52" s="120" t="inlineStr">
        <is>
          <t>VENDOR#:</t>
        </is>
      </c>
      <c r="B52" s="121" t="inlineStr">
        <is>
          <t>1-11</t>
        </is>
      </c>
      <c r="C52" s="122" t="inlineStr">
        <is>
          <t>PT27779</t>
        </is>
      </c>
      <c r="D52" s="122" t="n">
        <v>140491</v>
      </c>
      <c r="E52" s="122" t="inlineStr">
        <is>
          <t>L LEESWORTH BUFFALO OCEAN U43809</t>
        </is>
      </c>
      <c r="F52" s="123" t="n">
        <v>270</v>
      </c>
      <c r="G52" s="124" t="n">
        <v>10074</v>
      </c>
      <c r="H52" s="124" t="n">
        <v>660</v>
      </c>
      <c r="I52" s="124" t="n">
        <v>705</v>
      </c>
      <c r="J52" s="124" t="n">
        <v>2.2176</v>
      </c>
      <c r="K52" s="125" t="n"/>
    </row>
    <row r="53" ht="31.1" customHeight="1" s="74">
      <c r="A53" s="126" t="inlineStr">
        <is>
          <t>Des: L MINDANAO BUFFALO STEELU59504</t>
        </is>
      </c>
      <c r="B53" s="121" t="inlineStr">
        <is>
          <t>2-11</t>
        </is>
      </c>
      <c r="C53" s="122" t="inlineStr">
        <is>
          <t>PT27779</t>
        </is>
      </c>
      <c r="D53" s="122" t="n">
        <v>140491</v>
      </c>
      <c r="E53" s="122" t="inlineStr">
        <is>
          <t>L LEESWORTH BUFFALO OCEAN U43809</t>
        </is>
      </c>
      <c r="F53" s="123" t="n">
        <v>175</v>
      </c>
      <c r="G53" s="124" t="n">
        <v>6420.5</v>
      </c>
      <c r="H53" s="124" t="n">
        <v>657.5</v>
      </c>
      <c r="I53" s="124" t="n">
        <v>702.5</v>
      </c>
      <c r="J53" s="124" t="n">
        <v>1.7424</v>
      </c>
      <c r="K53" s="127" t="n"/>
    </row>
    <row r="54" ht="31.1" customHeight="1" s="74">
      <c r="A54" s="126" t="inlineStr">
        <is>
          <t>Case Qty:</t>
        </is>
      </c>
      <c r="B54" s="121" t="inlineStr">
        <is>
          <t>3-11</t>
        </is>
      </c>
      <c r="C54" s="122" t="inlineStr">
        <is>
          <t>PT27784</t>
        </is>
      </c>
      <c r="D54" s="122" t="n">
        <v>140491</v>
      </c>
      <c r="E54" s="122" t="inlineStr">
        <is>
          <t>L LEESWORTH BUFFALO OCEAN U43809</t>
        </is>
      </c>
      <c r="F54" s="123" t="n">
        <v>280</v>
      </c>
      <c r="G54" s="124" t="n">
        <v>10554.4</v>
      </c>
      <c r="H54" s="124" t="n">
        <v>625</v>
      </c>
      <c r="I54" s="124" t="n">
        <v>670</v>
      </c>
      <c r="J54" s="124" t="n">
        <v>2.6532</v>
      </c>
      <c r="K54" s="127" t="n"/>
    </row>
    <row r="55" ht="31.1" customHeight="1" s="74">
      <c r="A55" s="126" t="inlineStr">
        <is>
          <t>MADE IN CAMBODIA</t>
        </is>
      </c>
      <c r="B55" s="121" t="inlineStr">
        <is>
          <t>4-11</t>
        </is>
      </c>
      <c r="C55" s="122" t="inlineStr">
        <is>
          <t>PT27784</t>
        </is>
      </c>
      <c r="D55" s="122" t="n">
        <v>140491</v>
      </c>
      <c r="E55" s="122" t="inlineStr">
        <is>
          <t>L LEESWORTH BUFFALO OCEAN U43809</t>
        </is>
      </c>
      <c r="F55" s="123" t="n">
        <v>287</v>
      </c>
      <c r="G55" s="124" t="n">
        <v>10579.5</v>
      </c>
      <c r="H55" s="124" t="n">
        <v>644</v>
      </c>
      <c r="I55" s="124" t="n">
        <v>689</v>
      </c>
      <c r="J55" s="124" t="n">
        <v>2.7324</v>
      </c>
      <c r="K55" s="127" t="n"/>
    </row>
    <row r="56" ht="31.1" customHeight="1" s="74">
      <c r="A56" s="126" t="n"/>
      <c r="B56" s="121" t="inlineStr">
        <is>
          <t>5-11</t>
        </is>
      </c>
      <c r="C56" s="122" t="inlineStr">
        <is>
          <t>PT27T94</t>
        </is>
      </c>
      <c r="D56" s="122" t="n">
        <v>140478</v>
      </c>
      <c r="E56" s="122" t="inlineStr">
        <is>
          <t>L LEESWORTH BUFFALO DARK BROWN</t>
        </is>
      </c>
      <c r="F56" s="123" t="n">
        <v>245</v>
      </c>
      <c r="G56" s="124" t="n">
        <v>10217.3</v>
      </c>
      <c r="H56" s="124" t="n">
        <v>707</v>
      </c>
      <c r="I56" s="124" t="n">
        <v>752</v>
      </c>
      <c r="J56" s="124" t="n">
        <v>2.3364</v>
      </c>
      <c r="K56" s="127" t="n"/>
    </row>
    <row r="57" ht="31.1" customHeight="1" s="74">
      <c r="A57" s="126" t="n"/>
      <c r="B57" s="121" t="inlineStr">
        <is>
          <t>6-11</t>
        </is>
      </c>
      <c r="C57" s="122" t="inlineStr">
        <is>
          <t>PT27T94</t>
        </is>
      </c>
      <c r="D57" s="122" t="n">
        <v>140478</v>
      </c>
      <c r="E57" s="122" t="inlineStr">
        <is>
          <t>L LEESWORTH BUFFALO DARK BROWN</t>
        </is>
      </c>
      <c r="F57" s="123" t="n">
        <v>260</v>
      </c>
      <c r="G57" s="124" t="n">
        <v>10982.6</v>
      </c>
      <c r="H57" s="124" t="n">
        <v>762</v>
      </c>
      <c r="I57" s="124" t="n">
        <v>807</v>
      </c>
      <c r="J57" s="124" t="n">
        <v>2.574</v>
      </c>
      <c r="K57" s="127" t="n"/>
    </row>
    <row r="58" ht="31.1" customHeight="1" s="74">
      <c r="A58" s="126" t="n"/>
      <c r="B58" s="121" t="inlineStr">
        <is>
          <t>7-11</t>
        </is>
      </c>
      <c r="C58" s="122" t="inlineStr">
        <is>
          <t>PT27T94</t>
        </is>
      </c>
      <c r="D58" s="122" t="n">
        <v>140478</v>
      </c>
      <c r="E58" s="122" t="inlineStr">
        <is>
          <t>L LEESWORTH BUFFALO DARK BROWN</t>
        </is>
      </c>
      <c r="F58" s="123" t="n">
        <v>270</v>
      </c>
      <c r="G58" s="124" t="n">
        <v>11221.2</v>
      </c>
      <c r="H58" s="124" t="n">
        <v>777</v>
      </c>
      <c r="I58" s="124" t="n">
        <v>822</v>
      </c>
      <c r="J58" s="124" t="n">
        <v>2.574</v>
      </c>
      <c r="K58" s="127" t="n"/>
    </row>
    <row r="59" ht="31.1" customHeight="1" s="74">
      <c r="A59" s="126" t="n"/>
      <c r="B59" s="121" t="inlineStr">
        <is>
          <t>8-11</t>
        </is>
      </c>
      <c r="C59" s="122" t="inlineStr">
        <is>
          <t>PT27T94</t>
        </is>
      </c>
      <c r="D59" s="122" t="n">
        <v>140478</v>
      </c>
      <c r="E59" s="122" t="inlineStr">
        <is>
          <t>L LEESWORTH BUFFALO DARK BROWN</t>
        </is>
      </c>
      <c r="F59" s="123" t="n">
        <v>255</v>
      </c>
      <c r="G59" s="124" t="n">
        <v>10497</v>
      </c>
      <c r="H59" s="124" t="n">
        <v>723.5</v>
      </c>
      <c r="I59" s="124" t="n">
        <v>768.5</v>
      </c>
      <c r="J59" s="124" t="n">
        <v>2.376</v>
      </c>
      <c r="K59" s="127" t="n"/>
    </row>
    <row r="60" ht="31.1" customHeight="1" s="74">
      <c r="A60" s="126" t="n"/>
      <c r="B60" s="121" t="inlineStr">
        <is>
          <t>9-11</t>
        </is>
      </c>
      <c r="C60" s="122" t="inlineStr">
        <is>
          <t>PT27T94</t>
        </is>
      </c>
      <c r="D60" s="122" t="n">
        <v>140478</v>
      </c>
      <c r="E60" s="122" t="inlineStr">
        <is>
          <t>L LEESWORTH BUFFALO DARK BROWN</t>
        </is>
      </c>
      <c r="F60" s="123" t="n">
        <v>195</v>
      </c>
      <c r="G60" s="124" t="n">
        <v>8273.700000000001</v>
      </c>
      <c r="H60" s="124" t="n">
        <v>568</v>
      </c>
      <c r="I60" s="124" t="n">
        <v>613</v>
      </c>
      <c r="J60" s="124" t="n">
        <v>2.2968</v>
      </c>
      <c r="K60" s="127" t="n"/>
    </row>
    <row r="61" ht="31.1" customHeight="1" s="74">
      <c r="A61" s="126" t="n"/>
      <c r="B61" s="121" t="inlineStr">
        <is>
          <t>10-11</t>
        </is>
      </c>
      <c r="C61" s="122" t="inlineStr">
        <is>
          <t>PT28714</t>
        </is>
      </c>
      <c r="D61" s="122" t="n">
        <v>140467</v>
      </c>
      <c r="E61" s="122" t="inlineStr">
        <is>
          <t>L GENOA  COCONUT 47704</t>
        </is>
      </c>
      <c r="F61" s="123" t="n">
        <v>115</v>
      </c>
      <c r="G61" s="124" t="n">
        <v>6042.1</v>
      </c>
      <c r="H61" s="124" t="n">
        <v>473.3836</v>
      </c>
      <c r="I61" s="124" t="n">
        <v>517.9957000000001</v>
      </c>
      <c r="J61" s="124" t="n">
        <v>2.0807</v>
      </c>
      <c r="K61" s="127" t="n"/>
    </row>
    <row r="62" ht="31.1" customHeight="1" s="74">
      <c r="A62" s="126" t="n"/>
      <c r="B62" s="119" t="n"/>
      <c r="C62" s="122" t="inlineStr">
        <is>
          <t>PT28714</t>
        </is>
      </c>
      <c r="D62" s="122" t="n">
        <v>140467</v>
      </c>
      <c r="E62" s="122" t="inlineStr">
        <is>
          <t>L GENOA  COCONUT 47704</t>
        </is>
      </c>
      <c r="F62" s="123" t="n">
        <v>1</v>
      </c>
      <c r="G62" s="124" t="n">
        <v>55.1</v>
      </c>
      <c r="H62" s="124" t="n">
        <v>4.1164</v>
      </c>
      <c r="I62" s="124" t="n">
        <v>4.5043</v>
      </c>
      <c r="J62" s="124" t="n">
        <v>0.0181</v>
      </c>
      <c r="K62" s="127" t="inlineStr">
        <is>
          <t>Low selection if yes</t>
        </is>
      </c>
    </row>
    <row r="63" ht="31.1" customHeight="1" s="74">
      <c r="A63" s="126" t="n"/>
      <c r="B63" s="121" t="inlineStr">
        <is>
          <t>11-11</t>
        </is>
      </c>
      <c r="C63" s="122" t="inlineStr">
        <is>
          <t>PT28714</t>
        </is>
      </c>
      <c r="D63" s="122" t="n">
        <v>140467</v>
      </c>
      <c r="E63" s="122" t="inlineStr">
        <is>
          <t>L GENOA  COCONUT 47704</t>
        </is>
      </c>
      <c r="F63" s="123" t="n">
        <v>115</v>
      </c>
      <c r="G63" s="124" t="n">
        <v>6145.4</v>
      </c>
      <c r="H63" s="124" t="n">
        <v>576</v>
      </c>
      <c r="I63" s="124" t="n">
        <v>621</v>
      </c>
      <c r="J63" s="124" t="n">
        <v>2.376</v>
      </c>
      <c r="K63" s="128" t="n"/>
    </row>
    <row r="64" ht="31.1" customHeight="1" s="74">
      <c r="A64" s="126" t="n"/>
      <c r="B64" s="122" t="inlineStr">
        <is>
          <t>LEATHER (HS.CODE: 4107.12.00)</t>
        </is>
      </c>
      <c r="C64" s="118" t="n"/>
      <c r="D64" s="124" t="n"/>
      <c r="E64" s="121" t="n"/>
      <c r="F64" s="123" t="n"/>
      <c r="G64" s="124" t="n"/>
      <c r="H64" s="124" t="n"/>
      <c r="I64" s="124" t="n"/>
      <c r="J64" s="124" t="n"/>
      <c r="K64" s="121" t="n"/>
    </row>
    <row r="65" ht="31.1" customHeight="1" s="74">
      <c r="A65" s="129" t="n"/>
      <c r="B65" s="115" t="inlineStr">
        <is>
          <t>TOTAL OF:</t>
        </is>
      </c>
      <c r="C65" s="115" t="n"/>
      <c r="D65" s="115" t="n"/>
      <c r="E65" s="115" t="inlineStr">
        <is>
          <t>11 PALLETS</t>
        </is>
      </c>
      <c r="F65" s="115">
        <f>SUM(F52:F63)</f>
        <v/>
      </c>
      <c r="G65" s="115">
        <f>SUM(G52:G63)</f>
        <v/>
      </c>
      <c r="H65" s="115">
        <f>SUM(H52:H63)</f>
        <v/>
      </c>
      <c r="I65" s="115">
        <f>SUM(I52:I63)</f>
        <v/>
      </c>
      <c r="J65" s="115">
        <f>SUM(J52:J63)</f>
        <v/>
      </c>
      <c r="K65" s="115" t="n"/>
    </row>
    <row r="66" ht="31.1" customHeight="1" s="74">
      <c r="A66" s="129" t="n"/>
      <c r="B66" s="115" t="inlineStr">
        <is>
          <t>TOTAL OF:</t>
        </is>
      </c>
      <c r="C66" s="115" t="n"/>
      <c r="D66" s="115" t="n"/>
      <c r="E66" s="115" t="inlineStr">
        <is>
          <t>35 PALLETS</t>
        </is>
      </c>
      <c r="F66" s="115">
        <f>SUM(F20:F46,F52:F63)</f>
        <v/>
      </c>
      <c r="G66" s="115">
        <f>SUM(G20:G46,G52:G63)</f>
        <v/>
      </c>
      <c r="H66" s="115">
        <f>SUM(H20:H46,H52:H63)</f>
        <v/>
      </c>
      <c r="I66" s="115">
        <f>SUM(I20:I46,I52:I63)</f>
        <v/>
      </c>
      <c r="J66" s="115">
        <f>SUM(J20:J46,J52:J63)</f>
        <v/>
      </c>
      <c r="K66" s="115" t="n"/>
    </row>
    <row r="67" ht="31.1" customHeight="1" s="74">
      <c r="A67" s="130" t="n"/>
      <c r="B67" s="131" t="inlineStr">
        <is>
          <t>TOTAL OF:</t>
        </is>
      </c>
      <c r="C67" s="131" t="inlineStr">
        <is>
          <t>BUFFALO LEATHER</t>
        </is>
      </c>
      <c r="D67" s="132" t="n"/>
      <c r="E67" s="131" t="inlineStr">
        <is>
          <t>23 PALLETS</t>
        </is>
      </c>
      <c r="F67" s="132" t="n">
        <v>6019</v>
      </c>
      <c r="G67" s="132" t="n">
        <v>223213.9</v>
      </c>
      <c r="H67" s="132" t="n">
        <v>15001.5</v>
      </c>
      <c r="I67" s="132" t="n">
        <v>16036.5</v>
      </c>
      <c r="J67" s="132" t="n">
        <v>52.15319999999998</v>
      </c>
      <c r="K67" s="132" t="n"/>
    </row>
    <row r="68" ht="31.1" customHeight="1" s="74">
      <c r="A68" s="130" t="n"/>
      <c r="B68" s="131" t="inlineStr">
        <is>
          <t>TOTAL OF:</t>
        </is>
      </c>
      <c r="C68" s="131" t="inlineStr">
        <is>
          <t>COW LEATHER</t>
        </is>
      </c>
      <c r="D68" s="132" t="n"/>
      <c r="E68" s="131" t="inlineStr">
        <is>
          <t>12 PALLETS</t>
        </is>
      </c>
      <c r="F68" s="132" t="n">
        <v>1931</v>
      </c>
      <c r="G68" s="132" t="n">
        <v>104006.4</v>
      </c>
      <c r="H68" s="132" t="n">
        <v>9415</v>
      </c>
      <c r="I68" s="132" t="n">
        <v>9955</v>
      </c>
      <c r="J68" s="132" t="n">
        <v>30.0564</v>
      </c>
      <c r="K68" s="132" t="n"/>
    </row>
    <row r="69"/>
    <row r="70" ht="61.5" customHeight="1" s="74"/>
    <row r="71" ht="44.1" customHeight="1" s="74">
      <c r="A71" s="103" t="inlineStr">
        <is>
          <t>Country of Original Cambodia</t>
        </is>
      </c>
      <c r="F71" s="103" t="n"/>
      <c r="G71" s="90" t="n"/>
      <c r="H71" s="90" t="n"/>
      <c r="I71" s="90" t="n"/>
      <c r="J71" s="91" t="n"/>
      <c r="L71" s="34" t="n"/>
      <c r="M71" s="42" t="n"/>
    </row>
    <row r="72" ht="24.75" customHeight="1" s="74">
      <c r="A72" s="29" t="inlineStr">
        <is>
          <t>Manufacture:</t>
        </is>
      </c>
      <c r="M72" s="42" t="n"/>
    </row>
    <row r="73" ht="27" customHeight="1" s="74">
      <c r="A73" s="105" t="inlineStr">
        <is>
          <t>BENEFICIARY BANK：BANK OF CHINA(HONG KONG)LIMITED PHNOM PENH BRANCH
                                          /BANK OF CHINA PHNOM PENH BRANCH</t>
        </is>
      </c>
      <c r="M73" s="42" t="n"/>
    </row>
    <row r="74" ht="31.05" customHeight="1" s="74">
      <c r="A74" s="106" t="inlineStr">
        <is>
          <t>A/C NO:100001100764430</t>
        </is>
      </c>
    </row>
    <row r="75" ht="31.05" customHeight="1" s="74">
      <c r="A75" s="106" t="inlineStr">
        <is>
          <t>SWIFT CODE  ：BKCHKHPPXXX</t>
        </is>
      </c>
    </row>
    <row r="76" ht="31.05" customHeight="1" s="74">
      <c r="G76" s="90" t="n"/>
      <c r="H76" s="90" t="n"/>
      <c r="I76" s="42" t="inlineStr">
        <is>
          <t>CALIFOR UPHOLSTERY MATERIALS CO., LTD.</t>
        </is>
      </c>
      <c r="J76" s="91" t="n"/>
    </row>
    <row r="77" ht="31.05" customHeight="1" s="74">
      <c r="G77" s="90" t="n"/>
      <c r="H77" s="90" t="n"/>
      <c r="I77" s="91" t="n"/>
    </row>
    <row r="78">
      <c r="G78" s="90" t="n"/>
      <c r="H78" s="90" t="n"/>
      <c r="I78" s="90" t="n"/>
    </row>
    <row r="79">
      <c r="G79" s="90" t="n"/>
      <c r="H79" s="90" t="n"/>
      <c r="I79" s="87" t="inlineStr">
        <is>
          <t>ZENG XUELI</t>
        </is>
      </c>
    </row>
    <row r="80">
      <c r="G80" s="90" t="n"/>
      <c r="H80" s="90" t="n"/>
      <c r="J80" s="87" t="n"/>
      <c r="K80" s="87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48">
    <mergeCell ref="B9:E9"/>
    <mergeCell ref="B47:C47"/>
    <mergeCell ref="C48"/>
    <mergeCell ref="B18:B19"/>
    <mergeCell ref="B61:B62"/>
    <mergeCell ref="B15:E15"/>
    <mergeCell ref="H50:H51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F50:G50"/>
    <mergeCell ref="A18:A19"/>
    <mergeCell ref="B24:B25"/>
    <mergeCell ref="B37:B38"/>
    <mergeCell ref="A72:L72"/>
    <mergeCell ref="A3:K3"/>
    <mergeCell ref="D18:D19"/>
    <mergeCell ref="J18:J19"/>
    <mergeCell ref="B70:E70"/>
    <mergeCell ref="A71:E71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A73:L73"/>
    <mergeCell ref="B8:E8"/>
    <mergeCell ref="A4:K4"/>
    <mergeCell ref="B64:C64"/>
    <mergeCell ref="B13:E13"/>
    <mergeCell ref="E18:E19"/>
    <mergeCell ref="B50:B51"/>
    <mergeCell ref="B10:E10"/>
    <mergeCell ref="D50:D51"/>
    <mergeCell ref="K18:K19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2025-10-27T03:48:12Z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