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##,00.00"/>
  </numFmts>
  <fonts count="33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b val="1"/>
      <sz val="12"/>
    </font>
    <font>
      <sz val="12"/>
    </font>
    <font>
      <name val="Times New Roman"/>
      <sz val="12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</border>
    <border/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4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center" vertical="center"/>
    </xf>
    <xf numFmtId="2" fontId="18" fillId="0" borderId="0" pivotButton="0" quotePrefix="0" xfId="0"/>
    <xf numFmtId="0" fontId="19" fillId="0" borderId="0" applyAlignment="1" pivotButton="0" quotePrefix="0" xfId="0">
      <alignment horizontal="center" vertical="center"/>
    </xf>
    <xf numFmtId="2" fontId="19" fillId="0" borderId="0" pivotButton="0" quotePrefix="0" xfId="0"/>
    <xf numFmtId="0" fontId="19" fillId="0" borderId="0" applyAlignment="1" pivotButton="0" quotePrefix="0" xfId="0">
      <alignment horizontal="center" vertical="top"/>
    </xf>
    <xf numFmtId="2" fontId="19" fillId="0" borderId="0" applyAlignment="1" pivotButton="0" quotePrefix="0" xfId="0">
      <alignment vertical="top"/>
    </xf>
    <xf numFmtId="0" fontId="19" fillId="0" borderId="1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vertical="center"/>
    </xf>
    <xf numFmtId="2" fontId="20" fillId="0" borderId="0" applyAlignment="1" pivotButton="0" quotePrefix="0" xfId="0">
      <alignment vertical="center"/>
    </xf>
    <xf numFmtId="0" fontId="19" fillId="0" borderId="0" pivotButton="0" quotePrefix="0" xfId="0"/>
    <xf numFmtId="0" fontId="19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right"/>
    </xf>
    <xf numFmtId="0" fontId="22" fillId="0" borderId="0" applyAlignment="1" pivotButton="0" quotePrefix="0" xfId="0">
      <alignment horizontal="left"/>
    </xf>
    <xf numFmtId="0" fontId="22" fillId="0" borderId="0" pivotButton="0" quotePrefix="0" xfId="0"/>
    <xf numFmtId="0" fontId="22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left"/>
    </xf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right"/>
    </xf>
    <xf numFmtId="0" fontId="30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16" fillId="0" borderId="10" applyAlignment="1" pivotButton="0" quotePrefix="0" xfId="0">
      <alignment horizontal="left" vertical="top"/>
    </xf>
    <xf numFmtId="0" fontId="17" fillId="0" borderId="3" applyAlignment="1" pivotButton="0" quotePrefix="0" xfId="0">
      <alignment horizontal="center" vertical="center"/>
    </xf>
    <xf numFmtId="3" fontId="17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/>
    </xf>
    <xf numFmtId="3" fontId="15" fillId="0" borderId="3" applyAlignment="1" pivotButton="0" quotePrefix="0" xfId="0">
      <alignment horizontal="center" vertical="center"/>
    </xf>
    <xf numFmtId="165" fontId="15" fillId="0" borderId="3" applyAlignment="1" pivotButton="0" quotePrefix="0" xfId="0">
      <alignment horizontal="center" vertical="center"/>
    </xf>
    <xf numFmtId="0" fontId="15" fillId="0" borderId="11" applyAlignment="1" pivotButton="0" quotePrefix="0" xfId="0">
      <alignment horizontal="center" vertical="center"/>
    </xf>
    <xf numFmtId="49" fontId="15" fillId="0" borderId="11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vertical="top"/>
    </xf>
    <xf numFmtId="0" fontId="32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9" fillId="0" borderId="0" applyAlignment="1" pivotButton="0" quotePrefix="0" xfId="0">
      <alignment vertical="top"/>
    </xf>
    <xf numFmtId="0" fontId="19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</row>
    <row r="6" ht="83.25" customHeight="1">
      <c r="A6" s="5" t="inlineStr">
        <is>
          <t>INVOICE</t>
        </is>
      </c>
    </row>
    <row r="7" ht="14.25" customHeight="1">
      <c r="A7" s="6" t="n"/>
      <c r="B7" s="6" t="n"/>
      <c r="C7" s="6" t="n"/>
      <c r="D7" s="6" t="n"/>
      <c r="E7" s="6" t="n"/>
      <c r="F7" s="6" t="inlineStr">
        <is>
          <t>Ref No.:</t>
        </is>
      </c>
      <c r="G7" s="6">
        <f>'Packing list'!K7</f>
        <v/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C8" s="8" t="n"/>
      <c r="D8" s="9" t="n"/>
      <c r="E8" s="8" t="n"/>
      <c r="F8" s="10" t="inlineStr">
        <is>
          <t>INVOICE NO :</t>
        </is>
      </c>
      <c r="G8" s="10">
        <f>'Packing list'!K8</f>
        <v/>
      </c>
    </row>
    <row r="9" ht="21" customHeight="1">
      <c r="A9" s="6" t="n"/>
      <c r="B9" s="11" t="inlineStr">
        <is>
          <t>XIN BAVET SEZ, Road No. 316A, Trapeang Bon and Prey Kokir Villages,</t>
        </is>
      </c>
      <c r="C9" s="11" t="n"/>
      <c r="D9" s="9" t="n"/>
      <c r="E9" s="6" t="n"/>
      <c r="F9" s="10" t="inlineStr">
        <is>
          <t>Date:</t>
        </is>
      </c>
      <c r="G9" s="12">
        <f>'Packing list'!K9</f>
        <v/>
      </c>
    </row>
    <row r="10" ht="22.5" customHeight="1">
      <c r="A10" s="6" t="n"/>
      <c r="B10" s="11" t="inlineStr">
        <is>
          <t>Prey Kokir Commune, Chantrea District,Svay Rieng Province, Kingdom of Cambodia .</t>
        </is>
      </c>
      <c r="C10" s="11" t="n"/>
      <c r="D10" s="9" t="n"/>
      <c r="E10" s="6" t="n"/>
      <c r="F10" s="13" t="inlineStr">
        <is>
          <t>DAF:</t>
        </is>
      </c>
      <c r="G10" s="10" t="inlineStr">
        <is>
          <t>BAVET</t>
        </is>
      </c>
    </row>
    <row r="11" ht="20.25" customHeight="1">
      <c r="A11" s="6" t="n"/>
      <c r="B11" s="11" t="inlineStr">
        <is>
          <t>Tel: +855   975910636</t>
        </is>
      </c>
      <c r="C11" s="11" t="n"/>
      <c r="D11" s="9" t="n"/>
      <c r="E11" s="6" t="n"/>
      <c r="F11" s="14" t="inlineStr">
        <is>
          <t>ETD：</t>
        </is>
      </c>
      <c r="G11" s="12">
        <f>G9</f>
        <v/>
      </c>
    </row>
    <row r="12" ht="18.9" customHeight="1">
      <c r="A12" s="6" t="n"/>
      <c r="B12" s="6" t="n"/>
      <c r="C12" s="6" t="n"/>
      <c r="D12" s="6" t="n"/>
      <c r="E12" s="6" t="n"/>
      <c r="F12" s="14" t="inlineStr">
        <is>
          <t>ETA:</t>
        </is>
      </c>
      <c r="G12" s="12">
        <f>G11+1</f>
        <v/>
      </c>
    </row>
    <row r="13" ht="25.5" customHeight="1">
      <c r="A13" s="15" t="inlineStr">
        <is>
          <t>CONSIGNEE :</t>
        </is>
      </c>
      <c r="B13" s="16" t="inlineStr">
        <is>
          <t>Wanek Furniture Co., LTD.</t>
        </is>
      </c>
      <c r="C13" s="17" t="n"/>
      <c r="D13" s="9" t="n"/>
      <c r="E13" s="18" t="n"/>
      <c r="F13" s="18" t="n"/>
      <c r="G13" s="19" t="n"/>
    </row>
    <row r="14" ht="25.5" customHeight="1">
      <c r="A14" s="6" t="n"/>
      <c r="B14" s="20" t="inlineStr">
        <is>
          <t>Lot D_5A_CN, D_5C_CN, D_5E_CN, My Phuoc 3 Industrial Park, Thoi Hoa Ward, Ho Chi Minh City, Vietnam.</t>
        </is>
      </c>
      <c r="C14" s="20" t="n"/>
      <c r="D14" s="21" t="n"/>
      <c r="E14" s="21" t="n"/>
      <c r="F14" s="21" t="n"/>
      <c r="G14" s="9" t="n"/>
    </row>
    <row r="15" ht="25.5" customHeight="1">
      <c r="A15" s="6" t="n"/>
      <c r="B15" s="22" t="inlineStr">
        <is>
          <t>P+84 650 3655 200 EXT:7074 MS EMILY(C&amp;L)/MS DOROTHY(CR) EXT:7036 MS JANE (PURCHASING)</t>
        </is>
      </c>
      <c r="C15" s="22" t="n"/>
      <c r="D15" s="23" t="n"/>
      <c r="E15" s="23" t="n"/>
      <c r="F15" s="23" t="n"/>
      <c r="G15" s="9" t="n"/>
    </row>
    <row r="16" ht="27.75" customHeight="1">
      <c r="A16" s="24" t="inlineStr">
        <is>
          <t xml:space="preserve">SHIP: </t>
        </is>
      </c>
      <c r="B16" s="6" t="inlineStr">
        <is>
          <t>BY TRUCK FROM BAVET, SVAY RIENG, CAMBODIA TO HO CHI MINH, VIETNAM.</t>
        </is>
      </c>
      <c r="C16" s="6" t="n"/>
      <c r="D16" s="9" t="n"/>
      <c r="E16" s="9" t="n"/>
      <c r="F16" s="25" t="n"/>
      <c r="G16" s="9" t="n"/>
    </row>
    <row r="17" ht="27.75" customHeight="1">
      <c r="A17" s="26" t="n"/>
      <c r="B17" s="26" t="n"/>
      <c r="C17" s="26" t="n"/>
      <c r="D17" s="9" t="n"/>
      <c r="E17" s="9" t="n"/>
      <c r="F17" s="9" t="n"/>
      <c r="G17" s="9" t="n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6">
    <mergeCell ref="A1:G1"/>
    <mergeCell ref="A3:G3"/>
    <mergeCell ref="A6:G6"/>
    <mergeCell ref="A4:G4"/>
    <mergeCell ref="A2:G2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27" t="inlineStr">
        <is>
          <t>CALIFOR UPHOLSTERY MATERIALS CO., LTD.</t>
        </is>
      </c>
      <c r="L1" s="28" t="n"/>
      <c r="M1" s="9" t="n"/>
    </row>
    <row r="2" ht="24" customHeight="1">
      <c r="A2" s="29" t="inlineStr">
        <is>
          <t xml:space="preserve"> XIN BAVET SEZ, Road No. 316A, Trapeang Bon and  Prey Kokir  Villages, Prey Kokir  Commune, Chantrea District, </t>
        </is>
      </c>
      <c r="L2" s="30" t="n"/>
      <c r="M2" s="9" t="n"/>
    </row>
    <row r="3" ht="25.5" customHeight="1">
      <c r="A3" s="31" t="inlineStr">
        <is>
          <t>Svay Rieng Province, Kingdom of Cambodia.</t>
        </is>
      </c>
      <c r="L3" s="32" t="n"/>
      <c r="M3" s="9" t="n"/>
    </row>
    <row r="4" ht="25.5" customHeight="1">
      <c r="A4" s="29" t="inlineStr">
        <is>
          <t>VAT:L001-901903209</t>
        </is>
      </c>
      <c r="L4" s="32" t="n"/>
      <c r="M4" s="9" t="n"/>
    </row>
    <row r="5" ht="25.5" customHeight="1">
      <c r="A5" s="33" t="inlineStr">
        <is>
          <t>Tel: +855   975910636</t>
        </is>
      </c>
      <c r="L5" s="32" t="n"/>
      <c r="M5" s="9" t="n"/>
    </row>
    <row r="6" ht="54" customHeight="1">
      <c r="A6" s="34" t="inlineStr">
        <is>
          <t>PACKING LIST</t>
        </is>
      </c>
      <c r="L6" s="35" t="n"/>
      <c r="M6" s="9" t="n"/>
    </row>
    <row r="7" ht="14.25" customHeight="1">
      <c r="A7" s="36" t="n"/>
      <c r="B7" s="9" t="n"/>
      <c r="C7" s="36" t="n"/>
      <c r="D7" s="36" t="n"/>
      <c r="E7" s="36" t="n"/>
      <c r="F7" s="36" t="n"/>
      <c r="G7" s="36" t="n"/>
      <c r="H7" s="36" t="n"/>
      <c r="I7" s="9" t="n"/>
      <c r="J7" s="37" t="inlineStr">
        <is>
          <t>Ref No.:</t>
        </is>
      </c>
      <c r="K7" s="6" t="inlineStr">
        <is>
          <t>JFREF</t>
        </is>
      </c>
      <c r="L7" s="9" t="n"/>
      <c r="M7" s="9" t="n"/>
    </row>
    <row r="8" ht="30" customHeight="1">
      <c r="A8" s="38" t="inlineStr">
        <is>
          <t>EXPORTER:</t>
        </is>
      </c>
      <c r="B8" s="39" t="inlineStr">
        <is>
          <t>CALIFOR UPHOLSTERY MATERIALS CO., LTD.</t>
        </is>
      </c>
      <c r="F8" s="9" t="n"/>
      <c r="G8" s="40" t="n"/>
      <c r="H8" s="40" t="n"/>
      <c r="I8" s="9" t="n"/>
      <c r="J8" s="41" t="inlineStr">
        <is>
          <t>INVOICE NO :</t>
        </is>
      </c>
      <c r="K8" s="10" t="inlineStr">
        <is>
          <t>JFINV</t>
        </is>
      </c>
      <c r="L8" s="9" t="n"/>
      <c r="M8" s="9" t="n"/>
    </row>
    <row r="9" ht="21" customHeight="1">
      <c r="A9" s="36" t="n"/>
      <c r="B9" s="42" t="inlineStr">
        <is>
          <t>XIN BAVET SEZ, Road No. 316A, Trapeang Bon and Prey Kokir Villages,</t>
        </is>
      </c>
      <c r="F9" s="9" t="n"/>
      <c r="G9" s="36" t="n"/>
      <c r="H9" s="36" t="n"/>
      <c r="I9" s="9" t="n"/>
      <c r="J9" s="41" t="inlineStr">
        <is>
          <t>Date:</t>
        </is>
      </c>
      <c r="K9" s="12" t="inlineStr">
        <is>
          <t>JFTIME</t>
        </is>
      </c>
      <c r="L9" s="9" t="n"/>
      <c r="M9" s="9" t="n"/>
    </row>
    <row r="10" ht="22.5" customHeight="1">
      <c r="A10" s="36" t="n"/>
      <c r="B10" s="42" t="inlineStr">
        <is>
          <t>Prey Kokir Commune, Chantrea District,Svay Rieng Province, Kingdom of Cambodia</t>
        </is>
      </c>
      <c r="F10" s="9" t="n"/>
      <c r="G10" s="36" t="n"/>
      <c r="H10" s="36" t="n"/>
      <c r="I10" s="9" t="n"/>
      <c r="J10" s="41">
        <f>Invoice!F10</f>
        <v/>
      </c>
      <c r="K10" s="10" t="inlineStr">
        <is>
          <t>HCM</t>
        </is>
      </c>
      <c r="L10" s="9" t="n"/>
      <c r="M10" s="9" t="n"/>
    </row>
    <row r="11" ht="20.25" customHeight="1">
      <c r="A11" s="36" t="n"/>
      <c r="B11" s="42" t="inlineStr">
        <is>
          <t>Tel: +855   975910636</t>
        </is>
      </c>
      <c r="F11" s="9" t="n"/>
      <c r="G11" s="36" t="n"/>
      <c r="H11" s="36" t="n"/>
      <c r="I11" s="9" t="n"/>
      <c r="J11" s="41" t="inlineStr">
        <is>
          <t>ETD：</t>
        </is>
      </c>
      <c r="K11" s="12">
        <f>K9</f>
        <v/>
      </c>
      <c r="L11" s="30" t="n"/>
      <c r="M11" s="9" t="n"/>
    </row>
    <row r="12" ht="20.1" customHeight="1">
      <c r="A12" s="36" t="n"/>
      <c r="B12" s="9" t="n"/>
      <c r="C12" s="36" t="n"/>
      <c r="D12" s="36" t="n"/>
      <c r="E12" s="36" t="n"/>
      <c r="F12" s="36" t="n"/>
      <c r="G12" s="36" t="n"/>
      <c r="H12" s="36" t="n"/>
      <c r="I12" s="9" t="n"/>
      <c r="J12" s="41" t="inlineStr">
        <is>
          <t>ETA:</t>
        </is>
      </c>
      <c r="K12" s="12">
        <f>K11+1</f>
        <v/>
      </c>
      <c r="L12" s="30" t="n"/>
      <c r="M12" s="9" t="n"/>
    </row>
    <row r="13" ht="25.5" customHeight="1">
      <c r="A13" s="43" t="inlineStr">
        <is>
          <t>CONSIGNEE :</t>
        </is>
      </c>
      <c r="B13" s="44" t="inlineStr">
        <is>
          <t>Wanek Furniture Co., LTD</t>
        </is>
      </c>
      <c r="F13" s="9" t="n"/>
      <c r="G13" s="45" t="n"/>
      <c r="H13" s="45" t="n"/>
      <c r="I13" s="45" t="n"/>
      <c r="J13" s="46" t="n"/>
      <c r="K13" s="9" t="n"/>
      <c r="L13" s="30" t="n"/>
      <c r="M13" s="9" t="n"/>
    </row>
    <row r="14" ht="25.5" customHeight="1">
      <c r="A14" s="36" t="n"/>
      <c r="B14" s="47" t="inlineStr">
        <is>
          <t>Lot D_5A_CN, D_5C_CN, D_5E_CN, My Phuoc 3 Industrial Park, Thoi Hoa Ward, Ho Chi Minh City, Vietnam.</t>
        </is>
      </c>
      <c r="F14" s="48" t="n"/>
      <c r="G14" s="48" t="n"/>
      <c r="H14" s="48" t="n"/>
      <c r="I14" s="48" t="n"/>
      <c r="J14" s="9" t="n"/>
      <c r="K14" s="9" t="n"/>
      <c r="L14" s="30" t="n"/>
      <c r="M14" s="9" t="n"/>
    </row>
    <row r="15" ht="17.25" customHeight="1">
      <c r="A15" s="36" t="n"/>
      <c r="B15" s="37" t="inlineStr">
        <is>
          <t>P+84 650 3655 200 EXT:7074 MS EMILY(C&amp;L)/MS DOROTHY(CR) EXT:7036 MS JANE (PURCHASING)</t>
        </is>
      </c>
      <c r="F15" s="49" t="n"/>
      <c r="G15" s="49" t="n"/>
      <c r="H15" s="49" t="n"/>
      <c r="I15" s="49" t="n"/>
      <c r="J15" s="9" t="n"/>
      <c r="K15" s="9" t="n"/>
      <c r="L15" s="30" t="n"/>
      <c r="M15" s="9" t="n"/>
    </row>
    <row r="16" ht="27.75" customHeight="1">
      <c r="A16" s="50" t="inlineStr">
        <is>
          <t xml:space="preserve">SHIP: </t>
        </is>
      </c>
      <c r="B16" s="42" t="inlineStr">
        <is>
          <t>BY TRUCK FROM BAVET, SVAY RIENG, CAMBODIA TO HO CHI MINH, VIETNAM.</t>
        </is>
      </c>
      <c r="F16" s="9" t="n"/>
      <c r="G16" s="9" t="n"/>
      <c r="H16" s="9" t="n"/>
      <c r="I16" s="51" t="n"/>
      <c r="J16" s="9" t="n"/>
      <c r="K16" s="9" t="n"/>
      <c r="L16" s="9" t="n"/>
      <c r="M16" s="9" t="n"/>
    </row>
    <row r="17" ht="24" customHeight="1">
      <c r="A17" s="52" t="n"/>
      <c r="B17" s="9" t="n"/>
      <c r="C17" s="52" t="n"/>
      <c r="D17" s="52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</row>
    <row r="18" ht="31.1" customHeight="1">
      <c r="A18" s="53" t="inlineStr">
        <is>
          <t>Mark &amp; Nº</t>
        </is>
      </c>
      <c r="B18" s="53" t="inlineStr">
        <is>
          <t>Pallet
NO.</t>
        </is>
      </c>
      <c r="C18" s="53" t="inlineStr">
        <is>
          <t>P.O Nº</t>
        </is>
      </c>
      <c r="D18" s="53" t="inlineStr">
        <is>
          <t>ITEM Nº</t>
        </is>
      </c>
      <c r="E18" s="53" t="inlineStr">
        <is>
          <t>Description</t>
        </is>
      </c>
      <c r="F18" s="53" t="inlineStr">
        <is>
          <t>Quantity</t>
        </is>
      </c>
      <c r="G18" s="54" t="n"/>
      <c r="H18" s="53" t="inlineStr">
        <is>
          <t>N.W (kgs)</t>
        </is>
      </c>
      <c r="I18" s="53" t="inlineStr">
        <is>
          <t>G.W (kgs)</t>
        </is>
      </c>
      <c r="J18" s="53" t="inlineStr">
        <is>
          <t>CBM</t>
        </is>
      </c>
      <c r="K18" s="53" t="inlineStr">
        <is>
          <t>REMARKS</t>
        </is>
      </c>
    </row>
    <row r="19" ht="31.1" customHeight="1">
      <c r="A19" s="55" t="n"/>
      <c r="B19" s="55" t="n"/>
      <c r="C19" s="55" t="n"/>
      <c r="D19" s="55" t="n"/>
      <c r="E19" s="55" t="n"/>
      <c r="F19" s="53" t="inlineStr">
        <is>
          <t>PCS</t>
        </is>
      </c>
      <c r="G19" s="53" t="inlineStr">
        <is>
          <t>SF</t>
        </is>
      </c>
      <c r="H19" s="55" t="n"/>
      <c r="I19" s="55" t="n"/>
      <c r="J19" s="55" t="n"/>
      <c r="K19" s="55" t="n"/>
    </row>
    <row r="20" ht="31.1" customHeight="1">
      <c r="A20" s="56" t="inlineStr">
        <is>
          <t>VENDOR#:</t>
        </is>
      </c>
      <c r="B20" s="57" t="n"/>
      <c r="C20" s="57" t="inlineStr">
        <is>
          <t>PT1ZX94</t>
        </is>
      </c>
      <c r="D20" s="58" t="n">
        <v>140491</v>
      </c>
      <c r="E20" s="57" t="inlineStr">
        <is>
          <t>L LEESWORTH BUFFALO OCEAN U43809</t>
        </is>
      </c>
      <c r="F20" s="57" t="n">
        <v>290</v>
      </c>
      <c r="G20" s="59" t="n">
        <v>11036.9</v>
      </c>
      <c r="H20" s="59" t="n">
        <v>718.5</v>
      </c>
      <c r="I20" s="57" t="inlineStr">
        <is>
          <t>763.5</t>
        </is>
      </c>
      <c r="J20" s="57" t="inlineStr">
        <is>
          <t>2.5740</t>
        </is>
      </c>
      <c r="K20" s="57" t="n"/>
    </row>
    <row r="21" ht="31.1" customHeight="1">
      <c r="A21" s="56" t="inlineStr">
        <is>
          <t>Des: L MINDANAO BUFFALO STEELU59504</t>
        </is>
      </c>
      <c r="B21" s="57" t="n"/>
      <c r="C21" s="57" t="inlineStr">
        <is>
          <t>PT1ZX94</t>
        </is>
      </c>
      <c r="D21" s="58" t="n">
        <v>140491</v>
      </c>
      <c r="E21" s="57" t="inlineStr">
        <is>
          <t>L LEESWORTH BUFFALO OCEAN U43809</t>
        </is>
      </c>
      <c r="F21" s="57" t="n">
        <v>289</v>
      </c>
      <c r="G21" s="59" t="n">
        <v>11022.9</v>
      </c>
      <c r="H21" s="59" t="n">
        <v>726</v>
      </c>
      <c r="I21" s="57" t="inlineStr">
        <is>
          <t>771</t>
        </is>
      </c>
      <c r="J21" s="57" t="inlineStr">
        <is>
          <t>2.5740</t>
        </is>
      </c>
      <c r="K21" s="57" t="n"/>
    </row>
    <row r="22" ht="31.1" customHeight="1">
      <c r="A22" s="56" t="inlineStr">
        <is>
          <t>Case Qty:</t>
        </is>
      </c>
      <c r="B22" s="57" t="n"/>
      <c r="C22" s="57" t="inlineStr">
        <is>
          <t>PT1ZX94</t>
        </is>
      </c>
      <c r="D22" s="58" t="n">
        <v>140491</v>
      </c>
      <c r="E22" s="57" t="inlineStr">
        <is>
          <t>L LEESWORTH BUFFALO OCEAN U43809</t>
        </is>
      </c>
      <c r="F22" s="57" t="n">
        <v>277</v>
      </c>
      <c r="G22" s="59" t="n">
        <v>10326.1</v>
      </c>
      <c r="H22" s="59" t="n">
        <v>680.5</v>
      </c>
      <c r="I22" s="57" t="inlineStr">
        <is>
          <t>725.5</t>
        </is>
      </c>
      <c r="J22" s="57" t="inlineStr">
        <is>
          <t>2.5740</t>
        </is>
      </c>
      <c r="K22" s="57" t="n"/>
    </row>
    <row r="23" ht="31.1" customHeight="1">
      <c r="A23" s="56" t="inlineStr">
        <is>
          <t>MADE IN CAMBODIA</t>
        </is>
      </c>
      <c r="B23" s="57" t="n"/>
      <c r="C23" s="57" t="inlineStr">
        <is>
          <t>PT1ZX94</t>
        </is>
      </c>
      <c r="D23" s="58" t="n">
        <v>140491</v>
      </c>
      <c r="E23" s="57" t="inlineStr">
        <is>
          <t>L LEESWORTH BUFFALO OCEAN U43809</t>
        </is>
      </c>
      <c r="F23" s="57" t="n">
        <v>145</v>
      </c>
      <c r="G23" s="59" t="n">
        <v>5335.1</v>
      </c>
      <c r="H23" s="59" t="n">
        <v>344.6279</v>
      </c>
      <c r="I23" s="57" t="inlineStr">
        <is>
          <t>374.9767</t>
        </is>
      </c>
      <c r="J23" s="57" t="inlineStr">
        <is>
          <t>1.3888</t>
        </is>
      </c>
      <c r="K23" s="57" t="n"/>
    </row>
    <row r="24" ht="31.1" customHeight="1">
      <c r="A24" s="56" t="n"/>
      <c r="B24" s="57" t="n"/>
      <c r="C24" s="57" t="inlineStr">
        <is>
          <t>PT1ZX94</t>
        </is>
      </c>
      <c r="D24" s="58" t="n">
        <v>140491</v>
      </c>
      <c r="E24" s="57" t="inlineStr">
        <is>
          <t>L LEESWORTH BUFFALO OCEAN U43809</t>
        </is>
      </c>
      <c r="F24" s="57" t="n">
        <v>70</v>
      </c>
      <c r="G24" s="59" t="n">
        <v>2421.4</v>
      </c>
      <c r="H24" s="59" t="n">
        <v>166.3721</v>
      </c>
      <c r="I24" s="57" t="inlineStr">
        <is>
          <t>181.0233</t>
        </is>
      </c>
      <c r="J24" s="57" t="inlineStr">
        <is>
          <t>0.6704</t>
        </is>
      </c>
      <c r="K24" s="57" t="inlineStr">
        <is>
          <t>Low selection if yes</t>
        </is>
      </c>
    </row>
    <row r="25" ht="31.1" customHeight="1">
      <c r="A25" s="56" t="n"/>
      <c r="B25" s="57" t="n"/>
      <c r="C25" s="57" t="inlineStr">
        <is>
          <t>PT22848</t>
        </is>
      </c>
      <c r="D25" s="58" t="n">
        <v>140491</v>
      </c>
      <c r="E25" s="57" t="inlineStr">
        <is>
          <t>L LEESWORTH BUFFALO OCEAN U43809</t>
        </is>
      </c>
      <c r="F25" s="57" t="n">
        <v>270</v>
      </c>
      <c r="G25" s="59" t="n">
        <v>10179.4</v>
      </c>
      <c r="H25" s="59" t="n">
        <v>668.5</v>
      </c>
      <c r="I25" s="57" t="inlineStr">
        <is>
          <t>713.5</t>
        </is>
      </c>
      <c r="J25" s="57" t="inlineStr">
        <is>
          <t>2.4948</t>
        </is>
      </c>
      <c r="K25" s="57" t="n"/>
    </row>
    <row r="26" ht="31.1" customHeight="1">
      <c r="A26" s="56" t="n"/>
      <c r="B26" s="57" t="n"/>
      <c r="C26" s="57" t="inlineStr">
        <is>
          <t>PT22848</t>
        </is>
      </c>
      <c r="D26" s="58" t="n">
        <v>140491</v>
      </c>
      <c r="E26" s="57" t="inlineStr">
        <is>
          <t>L LEESWORTH BUFFALO OCEAN U43809</t>
        </is>
      </c>
      <c r="F26" s="57" t="n">
        <v>140</v>
      </c>
      <c r="G26" s="59" t="n">
        <v>5360.4</v>
      </c>
      <c r="H26" s="59" t="n">
        <v>351</v>
      </c>
      <c r="I26" s="57" t="inlineStr">
        <is>
          <t>396</t>
        </is>
      </c>
      <c r="J26" s="57" t="inlineStr">
        <is>
          <t>1.7424</t>
        </is>
      </c>
      <c r="K26" s="57" t="n"/>
    </row>
    <row r="27" ht="31.1" customHeight="1">
      <c r="A27" s="56" t="n"/>
      <c r="B27" s="57" t="n"/>
      <c r="C27" s="57" t="inlineStr">
        <is>
          <t>PT22X29</t>
        </is>
      </c>
      <c r="D27" s="58" t="n">
        <v>140488</v>
      </c>
      <c r="E27" s="57" t="inlineStr">
        <is>
          <t>L MINDANAO BUFFALO COCONUT</t>
        </is>
      </c>
      <c r="F27" s="57" t="n">
        <v>171</v>
      </c>
      <c r="G27" s="59" t="n">
        <v>6406.3</v>
      </c>
      <c r="H27" s="59" t="n">
        <v>409.7081</v>
      </c>
      <c r="I27" s="57" t="inlineStr">
        <is>
          <t>454.1879</t>
        </is>
      </c>
      <c r="J27" s="57" t="inlineStr">
        <is>
          <t>1.8788</t>
        </is>
      </c>
      <c r="K27" s="57" t="n"/>
    </row>
    <row r="28" ht="31.1" customHeight="1">
      <c r="A28" s="56" t="n"/>
      <c r="B28" s="57" t="n"/>
      <c r="C28" s="57" t="inlineStr">
        <is>
          <t>PT22X29</t>
        </is>
      </c>
      <c r="D28" s="58" t="n">
        <v>140488</v>
      </c>
      <c r="E28" s="57" t="inlineStr">
        <is>
          <t>L MINDANAO BUFFALO COCONUT</t>
        </is>
      </c>
      <c r="F28" s="57" t="n">
        <v>2</v>
      </c>
      <c r="G28" s="59" t="n">
        <v>44.4</v>
      </c>
      <c r="H28" s="59" t="n">
        <v>4.7919</v>
      </c>
      <c r="I28" s="57" t="inlineStr">
        <is>
          <t>5.3121</t>
        </is>
      </c>
      <c r="J28" s="57" t="inlineStr">
        <is>
          <t>0.0220</t>
        </is>
      </c>
      <c r="K28" s="57" t="inlineStr">
        <is>
          <t>Low selection if yes</t>
        </is>
      </c>
    </row>
    <row r="29" ht="31.1" customHeight="1">
      <c r="A29" s="56" t="n"/>
      <c r="B29" s="57" t="n"/>
      <c r="C29" s="57" t="inlineStr">
        <is>
          <t>PT22X29</t>
        </is>
      </c>
      <c r="D29" s="58" t="n">
        <v>140488</v>
      </c>
      <c r="E29" s="57" t="inlineStr">
        <is>
          <t>L MINDANAO BUFFALO COCONUT</t>
        </is>
      </c>
      <c r="F29" s="57" t="n">
        <v>310</v>
      </c>
      <c r="G29" s="59" t="n">
        <v>11418.9</v>
      </c>
      <c r="H29" s="59" t="n">
        <v>755</v>
      </c>
      <c r="I29" s="57" t="inlineStr">
        <is>
          <t>800</t>
        </is>
      </c>
      <c r="J29" s="57" t="inlineStr">
        <is>
          <t>2.4552</t>
        </is>
      </c>
      <c r="K29" s="57" t="n"/>
    </row>
    <row r="30" ht="31.1" customHeight="1">
      <c r="A30" s="56" t="n"/>
      <c r="B30" s="57" t="n"/>
      <c r="C30" s="57" t="inlineStr">
        <is>
          <t>PT22X37</t>
        </is>
      </c>
      <c r="D30" s="58" t="n">
        <v>140488</v>
      </c>
      <c r="E30" s="57" t="inlineStr">
        <is>
          <t>L MINDANAO BUFFALO COCONUT</t>
        </is>
      </c>
      <c r="F30" s="57" t="n">
        <v>310</v>
      </c>
      <c r="G30" s="59" t="n">
        <v>11702.5</v>
      </c>
      <c r="H30" s="59" t="n">
        <v>760.5</v>
      </c>
      <c r="I30" s="57" t="inlineStr">
        <is>
          <t>805.5</t>
        </is>
      </c>
      <c r="J30" s="57" t="inlineStr">
        <is>
          <t>2.5740</t>
        </is>
      </c>
      <c r="K30" s="57" t="n"/>
    </row>
    <row r="31" ht="31.1" customHeight="1">
      <c r="A31" s="56" t="n"/>
      <c r="B31" s="57" t="n"/>
      <c r="C31" s="57" t="inlineStr">
        <is>
          <t>PT22X37</t>
        </is>
      </c>
      <c r="D31" s="58" t="n">
        <v>140488</v>
      </c>
      <c r="E31" s="57" t="inlineStr">
        <is>
          <t>L MINDANAO BUFFALO COCONUT</t>
        </is>
      </c>
      <c r="F31" s="57" t="n">
        <v>190</v>
      </c>
      <c r="G31" s="59" t="n">
        <v>7025.8</v>
      </c>
      <c r="H31" s="59" t="n">
        <v>471</v>
      </c>
      <c r="I31" s="57" t="inlineStr">
        <is>
          <t>516</t>
        </is>
      </c>
      <c r="J31" s="57" t="inlineStr">
        <is>
          <t>1.8216</t>
        </is>
      </c>
      <c r="K31" s="57" t="n"/>
    </row>
    <row r="32" ht="31.1" customHeight="1">
      <c r="A32" s="56" t="n"/>
      <c r="B32" s="57" t="n"/>
      <c r="C32" s="57" t="inlineStr">
        <is>
          <t>PT24G80</t>
        </is>
      </c>
      <c r="D32" s="58" t="n">
        <v>140489</v>
      </c>
      <c r="E32" s="57" t="inlineStr">
        <is>
          <t>L MINDANAO BUFFALO STEELU59504</t>
        </is>
      </c>
      <c r="F32" s="57" t="n">
        <v>250</v>
      </c>
      <c r="G32" s="59" t="n">
        <v>9678.200000000001</v>
      </c>
      <c r="H32" s="59" t="n">
        <v>640</v>
      </c>
      <c r="I32" s="57" t="inlineStr">
        <is>
          <t>685</t>
        </is>
      </c>
      <c r="J32" s="57" t="inlineStr">
        <is>
          <t>2.4948</t>
        </is>
      </c>
      <c r="K32" s="57" t="n"/>
    </row>
    <row r="33" ht="31.1" customHeight="1">
      <c r="A33" s="56" t="n"/>
      <c r="B33" s="57" t="n"/>
      <c r="C33" s="57" t="inlineStr">
        <is>
          <t>PT24G80</t>
        </is>
      </c>
      <c r="D33" s="58" t="n">
        <v>140489</v>
      </c>
      <c r="E33" s="57" t="inlineStr">
        <is>
          <t>L MINDANAO BUFFALO STEELU59504</t>
        </is>
      </c>
      <c r="F33" s="57" t="n">
        <v>199</v>
      </c>
      <c r="G33" s="58" t="n">
        <v>7696</v>
      </c>
      <c r="H33" s="59" t="n">
        <v>503.5</v>
      </c>
      <c r="I33" s="57" t="inlineStr">
        <is>
          <t>548.5</t>
        </is>
      </c>
      <c r="J33" s="57" t="inlineStr">
        <is>
          <t>2.1780</t>
        </is>
      </c>
      <c r="K33" s="57" t="n"/>
    </row>
    <row r="34" ht="31.1" customHeight="1">
      <c r="A34" s="56" t="n"/>
      <c r="B34" s="57" t="n"/>
      <c r="C34" s="57" t="inlineStr">
        <is>
          <t>PT24G84</t>
        </is>
      </c>
      <c r="D34" s="58" t="n">
        <v>140489</v>
      </c>
      <c r="E34" s="57" t="inlineStr">
        <is>
          <t>L MINDANAO BUFFALO STEELU59504</t>
        </is>
      </c>
      <c r="F34" s="57" t="n">
        <v>239</v>
      </c>
      <c r="G34" s="59" t="n">
        <v>9285.5</v>
      </c>
      <c r="H34" s="59" t="n">
        <v>622</v>
      </c>
      <c r="I34" s="57" t="inlineStr">
        <is>
          <t>667</t>
        </is>
      </c>
      <c r="J34" s="57" t="inlineStr">
        <is>
          <t>2.2968</t>
        </is>
      </c>
      <c r="K34" s="57" t="n"/>
    </row>
    <row r="35">
      <c r="A35" s="60" t="n"/>
      <c r="B35" s="53" t="inlineStr">
        <is>
          <t>TOTAL OF:</t>
        </is>
      </c>
      <c r="C35" s="53" t="n"/>
      <c r="D35" s="53" t="n"/>
      <c r="E35" s="53" t="inlineStr">
        <is>
          <t>15 PALLETS</t>
        </is>
      </c>
      <c r="F35" s="61">
        <f>SUM(F20:F34)</f>
        <v/>
      </c>
      <c r="G35" s="62">
        <f>SUM(G20:G34)</f>
        <v/>
      </c>
      <c r="H35" s="62">
        <f>SUM(H20:H34)</f>
        <v/>
      </c>
      <c r="I35" s="62">
        <f>SUM(I20:I34)</f>
        <v/>
      </c>
      <c r="J35" s="62">
        <f>SUM(J20:J34)</f>
        <v/>
      </c>
      <c r="K35" s="53" t="n"/>
    </row>
    <row r="36" ht="31.1" customHeight="1"/>
    <row r="37" ht="31.1" customHeight="1">
      <c r="A37" s="53" t="inlineStr">
        <is>
          <t>Mark &amp; Nº</t>
        </is>
      </c>
      <c r="B37" s="53" t="inlineStr">
        <is>
          <t>Pallet
NO.</t>
        </is>
      </c>
      <c r="C37" s="53" t="inlineStr">
        <is>
          <t>P.O Nº</t>
        </is>
      </c>
      <c r="D37" s="53" t="inlineStr">
        <is>
          <t>ITEM Nº</t>
        </is>
      </c>
      <c r="E37" s="53" t="inlineStr">
        <is>
          <t>Description</t>
        </is>
      </c>
      <c r="F37" s="53" t="inlineStr">
        <is>
          <t>Quantity</t>
        </is>
      </c>
      <c r="G37" s="54" t="n"/>
      <c r="H37" s="53" t="inlineStr">
        <is>
          <t>N.W (kgs)</t>
        </is>
      </c>
      <c r="I37" s="53" t="inlineStr">
        <is>
          <t>G.W (kgs)</t>
        </is>
      </c>
      <c r="J37" s="53" t="inlineStr">
        <is>
          <t>CBM</t>
        </is>
      </c>
      <c r="K37" s="53" t="inlineStr">
        <is>
          <t>REMARKS</t>
        </is>
      </c>
    </row>
    <row r="38" ht="31.1" customHeight="1">
      <c r="A38" s="55" t="n"/>
      <c r="B38" s="55" t="n"/>
      <c r="C38" s="55" t="n"/>
      <c r="D38" s="55" t="n"/>
      <c r="E38" s="55" t="n"/>
      <c r="F38" s="53" t="inlineStr">
        <is>
          <t>PCS</t>
        </is>
      </c>
      <c r="G38" s="53" t="inlineStr">
        <is>
          <t>SF</t>
        </is>
      </c>
      <c r="H38" s="55" t="n"/>
      <c r="I38" s="55" t="n"/>
      <c r="J38" s="55" t="n"/>
      <c r="K38" s="55" t="n"/>
    </row>
    <row r="39" ht="31.1" customHeight="1">
      <c r="A39" s="56" t="inlineStr">
        <is>
          <t>VENDOR#:</t>
        </is>
      </c>
      <c r="B39" s="57" t="n"/>
      <c r="C39" s="57" t="inlineStr">
        <is>
          <t>PT1ZX94</t>
        </is>
      </c>
      <c r="D39" s="58" t="n">
        <v>140491</v>
      </c>
      <c r="E39" s="57" t="inlineStr">
        <is>
          <t>L LEESWORTH BUFFALO OCEAN U43809</t>
        </is>
      </c>
      <c r="F39" s="57" t="n">
        <v>290</v>
      </c>
      <c r="G39" s="59" t="n">
        <v>11036.9</v>
      </c>
      <c r="H39" s="59" t="n">
        <v>718.5</v>
      </c>
      <c r="I39" s="57" t="inlineStr">
        <is>
          <t>763.5</t>
        </is>
      </c>
      <c r="J39" s="57" t="inlineStr">
        <is>
          <t>2.5740</t>
        </is>
      </c>
      <c r="K39" s="57" t="n"/>
    </row>
    <row r="40" ht="31.1" customHeight="1">
      <c r="A40" s="56" t="inlineStr">
        <is>
          <t>Des: L MINDANAO BUFFALO STEELU59504</t>
        </is>
      </c>
      <c r="B40" s="57" t="n"/>
      <c r="C40" s="57" t="inlineStr">
        <is>
          <t>PT1ZX94</t>
        </is>
      </c>
      <c r="D40" s="58" t="n">
        <v>140491</v>
      </c>
      <c r="E40" s="57" t="inlineStr">
        <is>
          <t>L LEESWORTH BUFFALO OCEAN U43809</t>
        </is>
      </c>
      <c r="F40" s="57" t="n">
        <v>289</v>
      </c>
      <c r="G40" s="59" t="n">
        <v>11022.9</v>
      </c>
      <c r="H40" s="59" t="n">
        <v>726</v>
      </c>
      <c r="I40" s="57" t="inlineStr">
        <is>
          <t>771</t>
        </is>
      </c>
      <c r="J40" s="57" t="inlineStr">
        <is>
          <t>2.5740</t>
        </is>
      </c>
      <c r="K40" s="57" t="n"/>
    </row>
    <row r="41" ht="31.1" customHeight="1">
      <c r="A41" s="56" t="inlineStr">
        <is>
          <t>Case Qty:</t>
        </is>
      </c>
      <c r="B41" s="57" t="n"/>
      <c r="C41" s="57" t="inlineStr">
        <is>
          <t>PT1ZX94</t>
        </is>
      </c>
      <c r="D41" s="58" t="n">
        <v>140491</v>
      </c>
      <c r="E41" s="57" t="inlineStr">
        <is>
          <t>L LEESWORTH BUFFALO OCEAN U43809</t>
        </is>
      </c>
      <c r="F41" s="57" t="n">
        <v>277</v>
      </c>
      <c r="G41" s="59" t="n">
        <v>10326.1</v>
      </c>
      <c r="H41" s="59" t="n">
        <v>680.5</v>
      </c>
      <c r="I41" s="57" t="inlineStr">
        <is>
          <t>725.5</t>
        </is>
      </c>
      <c r="J41" s="57" t="inlineStr">
        <is>
          <t>2.5740</t>
        </is>
      </c>
      <c r="K41" s="57" t="n"/>
    </row>
    <row r="42" ht="31.1" customHeight="1">
      <c r="A42" s="56" t="inlineStr">
        <is>
          <t>MADE IN CAMBODIA</t>
        </is>
      </c>
      <c r="B42" s="57" t="n"/>
      <c r="C42" s="57" t="inlineStr">
        <is>
          <t>PT1ZX94</t>
        </is>
      </c>
      <c r="D42" s="58" t="n">
        <v>140491</v>
      </c>
      <c r="E42" s="57" t="inlineStr">
        <is>
          <t>L LEESWORTH BUFFALO OCEAN U43809</t>
        </is>
      </c>
      <c r="F42" s="57" t="n">
        <v>145</v>
      </c>
      <c r="G42" s="59" t="n">
        <v>5335.1</v>
      </c>
      <c r="H42" s="59" t="n">
        <v>344.6279</v>
      </c>
      <c r="I42" s="57" t="inlineStr">
        <is>
          <t>374.9767</t>
        </is>
      </c>
      <c r="J42" s="57" t="inlineStr">
        <is>
          <t>1.3888</t>
        </is>
      </c>
      <c r="K42" s="57" t="n"/>
    </row>
    <row r="43" ht="31.1" customHeight="1">
      <c r="A43" s="56" t="n"/>
      <c r="B43" s="57" t="n"/>
      <c r="C43" s="57" t="inlineStr">
        <is>
          <t>PT1ZX94</t>
        </is>
      </c>
      <c r="D43" s="58" t="n">
        <v>140491</v>
      </c>
      <c r="E43" s="57" t="inlineStr">
        <is>
          <t>L LEESWORTH BUFFALO OCEAN U43809</t>
        </is>
      </c>
      <c r="F43" s="57" t="n">
        <v>70</v>
      </c>
      <c r="G43" s="59" t="n">
        <v>2421.4</v>
      </c>
      <c r="H43" s="59" t="n">
        <v>166.3721</v>
      </c>
      <c r="I43" s="57" t="inlineStr">
        <is>
          <t>181.0233</t>
        </is>
      </c>
      <c r="J43" s="57" t="inlineStr">
        <is>
          <t>0.6704</t>
        </is>
      </c>
      <c r="K43" s="57" t="inlineStr">
        <is>
          <t>Low selection if yes</t>
        </is>
      </c>
    </row>
    <row r="44" ht="31.1" customHeight="1">
      <c r="A44" s="56" t="n"/>
      <c r="B44" s="57" t="n"/>
      <c r="C44" s="57" t="inlineStr">
        <is>
          <t>PT22848</t>
        </is>
      </c>
      <c r="D44" s="58" t="n">
        <v>140491</v>
      </c>
      <c r="E44" s="57" t="inlineStr">
        <is>
          <t>L LEESWORTH BUFFALO OCEAN U43809</t>
        </is>
      </c>
      <c r="F44" s="57" t="n">
        <v>270</v>
      </c>
      <c r="G44" s="59" t="n">
        <v>10179.4</v>
      </c>
      <c r="H44" s="59" t="n">
        <v>668.5</v>
      </c>
      <c r="I44" s="57" t="inlineStr">
        <is>
          <t>713.5</t>
        </is>
      </c>
      <c r="J44" s="57" t="inlineStr">
        <is>
          <t>2.4948</t>
        </is>
      </c>
      <c r="K44" s="57" t="n"/>
    </row>
    <row r="45" ht="31.1" customHeight="1">
      <c r="A45" s="56" t="n"/>
      <c r="B45" s="57" t="n"/>
      <c r="C45" s="57" t="inlineStr">
        <is>
          <t>PT22848</t>
        </is>
      </c>
      <c r="D45" s="58" t="n">
        <v>140491</v>
      </c>
      <c r="E45" s="57" t="inlineStr">
        <is>
          <t>L LEESWORTH BUFFALO OCEAN U43809</t>
        </is>
      </c>
      <c r="F45" s="57" t="n">
        <v>140</v>
      </c>
      <c r="G45" s="59" t="n">
        <v>5360.4</v>
      </c>
      <c r="H45" s="59" t="n">
        <v>351</v>
      </c>
      <c r="I45" s="57" t="inlineStr">
        <is>
          <t>396</t>
        </is>
      </c>
      <c r="J45" s="57" t="inlineStr">
        <is>
          <t>1.7424</t>
        </is>
      </c>
      <c r="K45" s="57" t="n"/>
    </row>
    <row r="46" ht="31.1" customHeight="1">
      <c r="A46" s="56" t="n"/>
      <c r="B46" s="57" t="n"/>
      <c r="C46" s="57" t="inlineStr">
        <is>
          <t>PT22X29</t>
        </is>
      </c>
      <c r="D46" s="58" t="n">
        <v>140488</v>
      </c>
      <c r="E46" s="57" t="inlineStr">
        <is>
          <t>L MINDANAO BUFFALO COCONUT</t>
        </is>
      </c>
      <c r="F46" s="57" t="n">
        <v>171</v>
      </c>
      <c r="G46" s="59" t="n">
        <v>6406.3</v>
      </c>
      <c r="H46" s="59" t="n">
        <v>409.7081</v>
      </c>
      <c r="I46" s="57" t="inlineStr">
        <is>
          <t>454.1879</t>
        </is>
      </c>
      <c r="J46" s="57" t="inlineStr">
        <is>
          <t>1.8788</t>
        </is>
      </c>
      <c r="K46" s="57" t="n"/>
    </row>
    <row r="47" ht="31.1" customHeight="1">
      <c r="A47" s="56" t="n"/>
      <c r="B47" s="57" t="n"/>
      <c r="C47" s="57" t="inlineStr">
        <is>
          <t>PT22X29</t>
        </is>
      </c>
      <c r="D47" s="58" t="n">
        <v>140488</v>
      </c>
      <c r="E47" s="57" t="inlineStr">
        <is>
          <t>L MINDANAO BUFFALO COCONUT</t>
        </is>
      </c>
      <c r="F47" s="57" t="n">
        <v>2</v>
      </c>
      <c r="G47" s="59" t="n">
        <v>44.4</v>
      </c>
      <c r="H47" s="59" t="n">
        <v>4.7919</v>
      </c>
      <c r="I47" s="57" t="inlineStr">
        <is>
          <t>5.3121</t>
        </is>
      </c>
      <c r="J47" s="57" t="inlineStr">
        <is>
          <t>0.0220</t>
        </is>
      </c>
      <c r="K47" s="57" t="inlineStr">
        <is>
          <t>Low selection if yes</t>
        </is>
      </c>
    </row>
    <row r="48" ht="31.1" customHeight="1">
      <c r="A48" s="56" t="n"/>
      <c r="B48" s="57" t="n"/>
      <c r="C48" s="57" t="inlineStr">
        <is>
          <t>PT22X29</t>
        </is>
      </c>
      <c r="D48" s="58" t="n">
        <v>140488</v>
      </c>
      <c r="E48" s="57" t="inlineStr">
        <is>
          <t>L MINDANAO BUFFALO COCONUT</t>
        </is>
      </c>
      <c r="F48" s="57" t="n">
        <v>310</v>
      </c>
      <c r="G48" s="59" t="n">
        <v>11418.9</v>
      </c>
      <c r="H48" s="59" t="n">
        <v>755</v>
      </c>
      <c r="I48" s="57" t="inlineStr">
        <is>
          <t>800</t>
        </is>
      </c>
      <c r="J48" s="57" t="inlineStr">
        <is>
          <t>2.4552</t>
        </is>
      </c>
      <c r="K48" s="57" t="n"/>
    </row>
    <row r="49" ht="31.1" customHeight="1">
      <c r="A49" s="56" t="n"/>
      <c r="B49" s="57" t="n"/>
      <c r="C49" s="57" t="inlineStr">
        <is>
          <t>PT22X37</t>
        </is>
      </c>
      <c r="D49" s="58" t="n">
        <v>140488</v>
      </c>
      <c r="E49" s="57" t="inlineStr">
        <is>
          <t>L MINDANAO BUFFALO COCONUT</t>
        </is>
      </c>
      <c r="F49" s="57" t="n">
        <v>310</v>
      </c>
      <c r="G49" s="59" t="n">
        <v>11702.5</v>
      </c>
      <c r="H49" s="59" t="n">
        <v>760.5</v>
      </c>
      <c r="I49" s="57" t="inlineStr">
        <is>
          <t>805.5</t>
        </is>
      </c>
      <c r="J49" s="57" t="inlineStr">
        <is>
          <t>2.5740</t>
        </is>
      </c>
      <c r="K49" s="57" t="n"/>
    </row>
    <row r="50" ht="31.1" customHeight="1">
      <c r="A50" s="56" t="n"/>
      <c r="B50" s="57" t="n"/>
      <c r="C50" s="57" t="inlineStr">
        <is>
          <t>PT22X37</t>
        </is>
      </c>
      <c r="D50" s="58" t="n">
        <v>140488</v>
      </c>
      <c r="E50" s="57" t="inlineStr">
        <is>
          <t>L MINDANAO BUFFALO COCONUT</t>
        </is>
      </c>
      <c r="F50" s="57" t="n">
        <v>190</v>
      </c>
      <c r="G50" s="59" t="n">
        <v>7025.8</v>
      </c>
      <c r="H50" s="59" t="n">
        <v>471</v>
      </c>
      <c r="I50" s="57" t="inlineStr">
        <is>
          <t>516</t>
        </is>
      </c>
      <c r="J50" s="57" t="inlineStr">
        <is>
          <t>1.8216</t>
        </is>
      </c>
      <c r="K50" s="57" t="n"/>
    </row>
    <row r="51" ht="31.1" customHeight="1">
      <c r="A51" s="56" t="n"/>
      <c r="B51" s="57" t="n"/>
      <c r="C51" s="57" t="inlineStr">
        <is>
          <t>PT24G80</t>
        </is>
      </c>
      <c r="D51" s="58" t="n">
        <v>140489</v>
      </c>
      <c r="E51" s="57" t="inlineStr">
        <is>
          <t>L MINDANAO BUFFALO STEELU59504</t>
        </is>
      </c>
      <c r="F51" s="57" t="n">
        <v>250</v>
      </c>
      <c r="G51" s="59" t="n">
        <v>9678.200000000001</v>
      </c>
      <c r="H51" s="59" t="n">
        <v>640</v>
      </c>
      <c r="I51" s="57" t="inlineStr">
        <is>
          <t>685</t>
        </is>
      </c>
      <c r="J51" s="57" t="inlineStr">
        <is>
          <t>2.4948</t>
        </is>
      </c>
      <c r="K51" s="57" t="n"/>
    </row>
    <row r="52" ht="31.1" customHeight="1">
      <c r="A52" s="56" t="n"/>
      <c r="B52" s="57" t="n"/>
      <c r="C52" s="57" t="inlineStr">
        <is>
          <t>PT24G80</t>
        </is>
      </c>
      <c r="D52" s="58" t="n">
        <v>140489</v>
      </c>
      <c r="E52" s="57" t="inlineStr">
        <is>
          <t>L MINDANAO BUFFALO STEELU59504</t>
        </is>
      </c>
      <c r="F52" s="57" t="n">
        <v>199</v>
      </c>
      <c r="G52" s="58" t="n">
        <v>7696</v>
      </c>
      <c r="H52" s="59" t="n">
        <v>503.5</v>
      </c>
      <c r="I52" s="57" t="inlineStr">
        <is>
          <t>548.5</t>
        </is>
      </c>
      <c r="J52" s="57" t="inlineStr">
        <is>
          <t>2.1780</t>
        </is>
      </c>
      <c r="K52" s="57" t="n"/>
    </row>
    <row r="53" ht="31.1" customHeight="1">
      <c r="A53" s="56" t="n"/>
      <c r="B53" s="57" t="n"/>
      <c r="C53" s="57" t="inlineStr">
        <is>
          <t>PT24G84</t>
        </is>
      </c>
      <c r="D53" s="58" t="n">
        <v>140489</v>
      </c>
      <c r="E53" s="57" t="inlineStr">
        <is>
          <t>L MINDANAO BUFFALO STEELU59504</t>
        </is>
      </c>
      <c r="F53" s="57" t="n">
        <v>239</v>
      </c>
      <c r="G53" s="59" t="n">
        <v>9285.5</v>
      </c>
      <c r="H53" s="59" t="n">
        <v>622</v>
      </c>
      <c r="I53" s="57" t="inlineStr">
        <is>
          <t>667</t>
        </is>
      </c>
      <c r="J53" s="57" t="inlineStr">
        <is>
          <t>2.2968</t>
        </is>
      </c>
      <c r="K53" s="57" t="n"/>
    </row>
    <row r="54">
      <c r="A54" s="60" t="n"/>
      <c r="B54" s="53" t="inlineStr">
        <is>
          <t>TOTAL OF:</t>
        </is>
      </c>
      <c r="C54" s="53" t="n"/>
      <c r="D54" s="53" t="n"/>
      <c r="E54" s="53" t="inlineStr">
        <is>
          <t>15 PALLETS</t>
        </is>
      </c>
      <c r="F54" s="61">
        <f>SUM(F39:F53)</f>
        <v/>
      </c>
      <c r="G54" s="62">
        <f>SUM(G39:G53)</f>
        <v/>
      </c>
      <c r="H54" s="62">
        <f>SUM(H39:H53)</f>
        <v/>
      </c>
      <c r="I54" s="62">
        <f>SUM(I39:I53)</f>
        <v/>
      </c>
      <c r="J54" s="62">
        <f>SUM(J39:J53)</f>
        <v/>
      </c>
      <c r="K54" s="53" t="n"/>
    </row>
    <row r="55" ht="31.1" customHeight="1">
      <c r="A55" s="60" t="n"/>
      <c r="B55" s="53" t="inlineStr">
        <is>
          <t>TOTAL OF:</t>
        </is>
      </c>
      <c r="C55" s="53" t="n"/>
      <c r="D55" s="53" t="n"/>
      <c r="E55" s="53" t="inlineStr">
        <is>
          <t>30 PALLETS</t>
        </is>
      </c>
      <c r="F55" s="61">
        <f>SUM(F20:F34,F39:F53)</f>
        <v/>
      </c>
      <c r="G55" s="62">
        <f>SUM(G20:G34,G39:G53)</f>
        <v/>
      </c>
      <c r="H55" s="62">
        <f>SUM(H20:H34,H39:H53)</f>
        <v/>
      </c>
      <c r="I55" s="62">
        <f>SUM(I20:I34,I39:I53)</f>
        <v/>
      </c>
      <c r="J55" s="62">
        <f>SUM(J20:J34,J39:J53)</f>
        <v/>
      </c>
      <c r="K55" s="53" t="n"/>
    </row>
    <row r="56" ht="31.1" customHeight="1">
      <c r="A56" s="63" t="n"/>
      <c r="B56" s="64" t="inlineStr">
        <is>
          <t>TOTAL OF:</t>
        </is>
      </c>
      <c r="C56" s="64" t="inlineStr">
        <is>
          <t>BUFFALO LEATHER</t>
        </is>
      </c>
      <c r="D56" s="63" t="n"/>
      <c r="E56" s="64" t="inlineStr">
        <is>
          <t>26 PALLETS</t>
        </is>
      </c>
      <c r="F56" s="63" t="n">
        <v>6304</v>
      </c>
      <c r="G56" s="63" t="n">
        <v>237879.6</v>
      </c>
      <c r="H56" s="63" t="n">
        <v>15644</v>
      </c>
      <c r="I56" s="63" t="n">
        <v>16814</v>
      </c>
      <c r="J56" s="63" t="n">
        <v>59.47919999999998</v>
      </c>
      <c r="K56" s="63" t="n"/>
    </row>
    <row r="57" ht="31.1" customHeight="1">
      <c r="A57" s="63" t="n"/>
      <c r="B57" s="64" t="inlineStr">
        <is>
          <t>TOTAL OF:</t>
        </is>
      </c>
      <c r="C57" s="64" t="inlineStr">
        <is>
          <t>COW LEATHER</t>
        </is>
      </c>
      <c r="D57" s="63" t="n"/>
      <c r="E57" s="64" t="inlineStr">
        <is>
          <t>0 PALLETS</t>
        </is>
      </c>
      <c r="F57" s="63" t="n">
        <v>0</v>
      </c>
      <c r="G57" s="63" t="n">
        <v>0</v>
      </c>
      <c r="H57" s="63" t="n">
        <v>0</v>
      </c>
      <c r="I57" s="63" t="n">
        <v>0</v>
      </c>
      <c r="J57" s="63" t="n">
        <v>0</v>
      </c>
      <c r="K57" s="63" t="n"/>
    </row>
    <row r="58" ht="31.1" customHeight="1"/>
    <row r="59" ht="42" customHeight="1">
      <c r="A59" s="65" t="inlineStr">
        <is>
          <t>Country of Original Cambodia</t>
        </is>
      </c>
      <c r="F59" s="65" t="n"/>
      <c r="G59" s="36" t="n"/>
      <c r="H59" s="36" t="n"/>
      <c r="I59" s="36" t="n"/>
      <c r="J59" s="29" t="n"/>
      <c r="K59" s="9" t="n"/>
      <c r="L59" s="30" t="n"/>
      <c r="M59" s="66" t="n"/>
    </row>
    <row r="60" ht="61.5" customHeight="1">
      <c r="A60" s="67" t="inlineStr">
        <is>
          <t>Manufacture:</t>
        </is>
      </c>
      <c r="B60" s="6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60" s="68" t="n"/>
      <c r="G60" s="68" t="n"/>
      <c r="H60" s="68" t="n"/>
      <c r="I60" s="36" t="n"/>
      <c r="J60" s="29" t="n"/>
      <c r="K60" s="9" t="n"/>
      <c r="L60" s="30" t="n"/>
      <c r="M60" s="66" t="n"/>
    </row>
    <row r="61" ht="44.1" customHeight="1">
      <c r="A61" s="69" t="inlineStr">
        <is>
          <t>BENEFICIARY BANK：BANK OF CHINA(HONG KONG)LIMITED PHNOM PENH BRANCH
                                          /BANK OF CHINA PHNOM PENH BRANCH</t>
        </is>
      </c>
      <c r="F61" s="69" t="n"/>
      <c r="G61" s="69" t="n"/>
      <c r="H61" s="69" t="n"/>
      <c r="I61" s="69" t="n"/>
      <c r="J61" s="29" t="n"/>
      <c r="K61" s="70" t="n"/>
      <c r="L61" s="32" t="n"/>
      <c r="M61" s="66" t="n"/>
    </row>
    <row r="62" ht="24.75" customHeight="1">
      <c r="A62" s="70" t="inlineStr">
        <is>
          <t>A/C NO:100001100764430</t>
        </is>
      </c>
      <c r="M62" s="9" t="n"/>
    </row>
    <row r="63" ht="27" customHeight="1">
      <c r="A63" s="70" t="inlineStr">
        <is>
          <t>SWIFT CODE  ：BKCHKHPPXXX</t>
        </is>
      </c>
      <c r="M63" s="9" t="n"/>
    </row>
    <row r="64" ht="31.05" customHeight="1">
      <c r="A64" s="9" t="n"/>
      <c r="B64" s="9" t="n"/>
      <c r="C64" s="9" t="n"/>
      <c r="D64" s="9" t="n"/>
      <c r="E64" s="9" t="n"/>
      <c r="F64" s="9" t="n"/>
      <c r="G64" s="36" t="n"/>
      <c r="H64" s="36" t="n"/>
      <c r="I64" s="66" t="inlineStr">
        <is>
          <t>CALIFOR UPHOLSTERY MATERIALS CO., LTD.</t>
        </is>
      </c>
      <c r="J64" s="29" t="n"/>
      <c r="K64" s="9" t="n"/>
      <c r="L64" s="9" t="n"/>
      <c r="M64" s="9" t="n"/>
    </row>
    <row r="65" ht="31.05" customHeight="1">
      <c r="A65" s="9" t="n"/>
      <c r="B65" s="9" t="n"/>
      <c r="C65" s="9" t="n"/>
      <c r="D65" s="9" t="n"/>
      <c r="E65" s="9" t="n"/>
      <c r="F65" s="9" t="n"/>
      <c r="G65" s="36" t="n"/>
      <c r="H65" s="36" t="n"/>
      <c r="I65" s="29" t="n"/>
      <c r="J65" s="9" t="n"/>
      <c r="K65" s="9" t="n"/>
      <c r="L65" s="9" t="n"/>
      <c r="M65" s="9" t="n"/>
    </row>
    <row r="66" ht="31.05" customHeight="1">
      <c r="A66" s="9" t="n"/>
      <c r="B66" s="9" t="n"/>
      <c r="C66" s="9" t="n"/>
      <c r="D66" s="9" t="n"/>
      <c r="E66" s="9" t="n"/>
      <c r="F66" s="9" t="n"/>
      <c r="G66" s="36" t="n"/>
      <c r="H66" s="36" t="n"/>
      <c r="I66" s="36" t="n"/>
      <c r="J66" s="9" t="n"/>
      <c r="K66" s="9" t="n"/>
      <c r="L66" s="9" t="n"/>
      <c r="M66" s="9" t="n"/>
    </row>
    <row r="67" ht="31.05" customHeight="1">
      <c r="A67" s="9" t="n"/>
      <c r="B67" s="9" t="n"/>
      <c r="C67" s="9" t="n"/>
      <c r="D67" s="9" t="n"/>
      <c r="E67" s="9" t="n"/>
      <c r="F67" s="9" t="n"/>
      <c r="G67" s="36" t="n"/>
      <c r="H67" s="36" t="n"/>
      <c r="I67" s="71" t="inlineStr">
        <is>
          <t>ZENG XUELI</t>
        </is>
      </c>
      <c r="J67" s="9" t="n"/>
      <c r="K67" s="9" t="n"/>
      <c r="L67" s="9" t="n"/>
      <c r="M67" s="9" t="n"/>
    </row>
    <row r="68" ht="31.05" customHeight="1">
      <c r="A68" s="9" t="n"/>
      <c r="B68" s="9" t="n"/>
      <c r="C68" s="9" t="n"/>
      <c r="D68" s="9" t="n"/>
      <c r="E68" s="9" t="n"/>
      <c r="F68" s="9" t="n"/>
      <c r="G68" s="36" t="n"/>
      <c r="H68" s="36" t="n"/>
      <c r="I68" s="9" t="n"/>
      <c r="J68" s="71" t="n"/>
      <c r="K68" s="71" t="n"/>
      <c r="L68" s="9" t="n"/>
      <c r="M68" s="9" t="n"/>
    </row>
    <row r="69" ht="31.05" customHeight="1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</row>
    <row r="70" ht="31.05" customHeight="1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</row>
    <row r="71" ht="31.05" customHeight="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</row>
    <row r="72" ht="31.05" customHeight="1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</row>
    <row r="73" ht="31.05" customHeight="1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</row>
    <row r="74" ht="31.05" customHeight="1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</row>
    <row r="75" ht="31.05" customHeight="1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</row>
    <row r="76" ht="31.05" customHeight="1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</row>
    <row r="77" ht="31.05" customHeight="1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</row>
    <row r="78" ht="31.05" customHeight="1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</row>
    <row r="79" ht="31.05" customHeight="1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</row>
    <row r="80" ht="31.05" customHeight="1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</row>
    <row r="81" ht="31.05" customHeight="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</row>
    <row r="82" ht="31.05" customHeight="1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</row>
    <row r="83" ht="31.05" customHeight="1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</row>
    <row r="84" ht="31.05" customHeight="1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</row>
    <row r="85" ht="31.05" customHeight="1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</row>
    <row r="86" ht="31.05" customHeight="1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</row>
    <row r="87" ht="31.05" customHeight="1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</row>
    <row r="88" ht="42" customHeight="1">
      <c r="A88" s="9" t="n"/>
      <c r="F88" s="9" t="n"/>
      <c r="G88" s="9" t="n"/>
      <c r="H88" s="9" t="n"/>
      <c r="I88" s="9" t="n"/>
      <c r="J88" s="9" t="n"/>
      <c r="K88" s="9" t="n"/>
      <c r="L88" s="9" t="n"/>
      <c r="M88" s="9" t="n"/>
    </row>
    <row r="89" ht="61.5" customHeight="1">
      <c r="A89" s="9" t="n"/>
      <c r="B89" s="9" t="n"/>
      <c r="F89" s="9" t="n"/>
      <c r="G89" s="9" t="n"/>
      <c r="H89" s="9" t="n"/>
      <c r="I89" s="9" t="n"/>
      <c r="J89" s="9" t="n"/>
      <c r="K89" s="9" t="n"/>
      <c r="L89" s="9" t="n"/>
      <c r="M89" s="9" t="n"/>
    </row>
    <row r="90" ht="44.1" customHeight="1">
      <c r="A90" s="9" t="n"/>
      <c r="F90" s="9" t="n"/>
      <c r="G90" s="9" t="n"/>
      <c r="H90" s="9" t="n"/>
      <c r="I90" s="9" t="n"/>
      <c r="J90" s="9" t="n"/>
      <c r="K90" s="9" t="n"/>
      <c r="L90" s="9" t="n"/>
      <c r="M90" s="9" t="n"/>
    </row>
    <row r="91" ht="24.75" customHeight="1">
      <c r="A91" s="9" t="n"/>
      <c r="M91" s="9" t="n"/>
    </row>
    <row r="92" ht="27" customHeight="1">
      <c r="A92" s="9" t="n"/>
      <c r="M92" s="9" t="n"/>
    </row>
    <row r="93" ht="15.6" customHeight="1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</row>
    <row r="94" ht="51" customHeight="1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</row>
    <row r="95" ht="51" customHeight="1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</row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47">
    <mergeCell ref="B9:E9"/>
    <mergeCell ref="A59:E59"/>
    <mergeCell ref="B18:B19"/>
    <mergeCell ref="B15:E15"/>
    <mergeCell ref="J37:J38"/>
    <mergeCell ref="A61:E61"/>
    <mergeCell ref="A88:E88"/>
    <mergeCell ref="A1:K1"/>
    <mergeCell ref="B89:E89"/>
    <mergeCell ref="B10:E10"/>
    <mergeCell ref="A6:K6"/>
    <mergeCell ref="I18:I19"/>
    <mergeCell ref="A90:E90"/>
    <mergeCell ref="F18:G18"/>
    <mergeCell ref="B16:E16"/>
    <mergeCell ref="A37:A38"/>
    <mergeCell ref="I37:I38"/>
    <mergeCell ref="A18:A19"/>
    <mergeCell ref="A91:L91"/>
    <mergeCell ref="B37:B38"/>
    <mergeCell ref="A62:L62"/>
    <mergeCell ref="C35"/>
    <mergeCell ref="A3:K3"/>
    <mergeCell ref="D18:D19"/>
    <mergeCell ref="J18:J19"/>
    <mergeCell ref="A63:L63"/>
    <mergeCell ref="A2:K2"/>
    <mergeCell ref="D37:D38"/>
    <mergeCell ref="B11:E11"/>
    <mergeCell ref="C54"/>
    <mergeCell ref="H37:H38"/>
    <mergeCell ref="A5:K5"/>
    <mergeCell ref="H18:H19"/>
    <mergeCell ref="C55"/>
    <mergeCell ref="B14:E14"/>
    <mergeCell ref="A92:L92"/>
    <mergeCell ref="F37:G37"/>
    <mergeCell ref="B60:E60"/>
    <mergeCell ref="B8:E8"/>
    <mergeCell ref="A4:K4"/>
    <mergeCell ref="E18:E19"/>
    <mergeCell ref="B13:E13"/>
    <mergeCell ref="C37:C38"/>
    <mergeCell ref="E37:E38"/>
    <mergeCell ref="K37:K38"/>
    <mergeCell ref="C18:C19"/>
    <mergeCell ref="K18:K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2025-10-22T08:53:15Z</dcterms:created>
  <dcterms:modified xmlns:dcterms="http://purl.org/dc/terms/" xmlns:xsi="http://www.w3.org/2001/XMLSchema-instance" xsi:type="dcterms:W3CDTF">2025-10-22T08:53:16Z</dcterms:modified>
</cp:coreProperties>
</file>