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Contract" sheetId="2" state="visible" r:id="rId2"/>
    <sheet xmlns:r="http://schemas.openxmlformats.org/officeDocument/2006/relationships" name="Packing lis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#,##0.0000"/>
    <numFmt numFmtId="165" formatCode="dd/mm/yyyy"/>
    <numFmt numFmtId="166" formatCode="[$-409]d\-mmm\-yy;@"/>
    <numFmt numFmtId="167" formatCode="[$-409]dd/mmm/yy;@"/>
  </numFmts>
  <fonts count="39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2"/>
      <u val="single"/>
    </font>
    <font>
      <name val="Times New Roman"/>
      <family val="1"/>
      <b val="1"/>
      <color rgb="FF000000"/>
      <sz val="12"/>
    </font>
    <font>
      <name val="Calibri"/>
      <family val="2"/>
      <color rgb="FF000000"/>
      <sz val="12"/>
    </font>
    <font>
      <name val="Times New Roman"/>
      <family val="1"/>
      <b val="1"/>
      <color rgb="FF000000"/>
      <sz val="14"/>
    </font>
    <font>
      <name val="Times New Roman"/>
      <family val="1"/>
      <b val="1"/>
      <sz val="14"/>
    </font>
    <font>
      <name val="Times New Roman"/>
      <family val="1"/>
      <color rgb="FF000000"/>
      <sz val="12"/>
    </font>
    <font>
      <name val="Calibri"/>
      <charset val="134"/>
      <sz val="11"/>
    </font>
    <font>
      <name val="Times New Roman"/>
      <family val="1"/>
      <b val="1"/>
      <color rgb="FF000000"/>
      <sz val="11"/>
    </font>
    <font>
      <name val="Book Antiqua"/>
      <family val="1"/>
      <color rgb="FF000000"/>
      <sz val="12"/>
    </font>
    <font>
      <name val="Book Antiqua"/>
      <family val="1"/>
      <color rgb="FF000000"/>
      <sz val="11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Calibri"/>
      <family val="2"/>
      <color rgb="FF000000"/>
      <sz val="11"/>
    </font>
    <font>
      <name val="Times New Roman"/>
      <family val="1"/>
      <color rgb="FF000000"/>
      <sz val="10"/>
    </font>
    <font>
      <name val="Times New Roman"/>
      <family val="1"/>
      <color rgb="FFFFFFFF"/>
      <sz val="11"/>
    </font>
    <font>
      <name val="Times New Roman"/>
      <b val="1"/>
      <sz val="16"/>
    </font>
    <font>
      <name val="Times New Roman"/>
      <sz val="14"/>
    </font>
    <font>
      <name val="Times New Roman"/>
      <family val="1"/>
      <sz val="20"/>
    </font>
    <font>
      <name val="Times New Roman"/>
      <family val="1"/>
      <sz val="17"/>
    </font>
    <font>
      <name val="Times New Roman"/>
      <family val="1"/>
      <sz val="16"/>
    </font>
    <font>
      <name val="Times New Roman"/>
      <family val="1"/>
      <sz val="14"/>
    </font>
    <font>
      <name val="Times New Roman"/>
      <charset val="134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Times New Roman"/>
      <family val="1"/>
      <sz val="15"/>
    </font>
    <font>
      <name val="Times New Roman"/>
      <family val="1"/>
      <sz val="11"/>
    </font>
    <font>
      <sz val="12"/>
    </font>
    <font>
      <name val="Times New Roman"/>
      <family val="1"/>
      <b val="1"/>
      <color rgb="FF000000"/>
      <sz val="14"/>
      <u val="single"/>
    </font>
    <font>
      <name val="Calibri"/>
      <family val="2"/>
      <color rgb="FF000000"/>
      <sz val="14"/>
    </font>
    <font>
      <name val="Book Antiqua"/>
      <family val="1"/>
      <color rgb="FF000000"/>
      <sz val="14"/>
    </font>
    <font>
      <name val="Calibri"/>
      <family val="2"/>
      <b val="1"/>
      <color rgb="FF000000"/>
      <sz val="14"/>
    </font>
    <font>
      <name val="Times New Roman"/>
      <charset val="134"/>
      <color rgb="FF000000"/>
      <sz val="14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01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6" applyAlignment="1" pivotButton="0" quotePrefix="0" xfId="0">
      <alignment horizontal="center" vertical="top"/>
    </xf>
    <xf numFmtId="0" fontId="5" fillId="0" borderId="7" applyAlignment="1" pivotButton="0" quotePrefix="0" xfId="0">
      <alignment horizontal="center" vertical="center"/>
    </xf>
    <xf numFmtId="0" fontId="4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2" fillId="0" borderId="0" pivotButton="0" quotePrefix="0" xfId="0"/>
    <xf numFmtId="165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" pivotButton="0" quotePrefix="0" xfId="0"/>
    <xf numFmtId="0" fontId="2" fillId="0" borderId="1" applyAlignment="1" pivotButton="0" quotePrefix="0" xfId="0">
      <alignment horizontal="center"/>
    </xf>
    <xf numFmtId="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3" fontId="2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20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2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5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vertical="center"/>
    </xf>
    <xf numFmtId="0" fontId="27" fillId="0" borderId="0" applyAlignment="1" pivotButton="0" quotePrefix="0" xfId="0">
      <alignment horizontal="left" vertical="top"/>
    </xf>
    <xf numFmtId="0" fontId="27" fillId="0" borderId="0" applyAlignment="1" pivotButton="0" quotePrefix="0" xfId="0">
      <alignment vertical="top" wrapText="1"/>
    </xf>
    <xf numFmtId="0" fontId="28" fillId="0" borderId="0" applyAlignment="1" pivotButton="0" quotePrefix="0" xfId="0">
      <alignment horizontal="left" vertical="top" wrapText="1"/>
    </xf>
    <xf numFmtId="0" fontId="28" fillId="0" borderId="0" applyAlignment="1" pivotButton="0" quotePrefix="0" xfId="0">
      <alignment horizontal="left" vertical="top"/>
    </xf>
    <xf numFmtId="167" fontId="27" fillId="0" borderId="0" applyAlignment="1" pivotButton="0" quotePrefix="0" xfId="0">
      <alignment horizontal="left" vertical="center"/>
    </xf>
    <xf numFmtId="167" fontId="27" fillId="0" borderId="0" applyAlignment="1" pivotButton="0" quotePrefix="0" xfId="0">
      <alignment horizontal="center" vertical="center"/>
    </xf>
    <xf numFmtId="167" fontId="11" fillId="0" borderId="0" applyAlignment="1" pivotButton="0" quotePrefix="0" xfId="0">
      <alignment horizontal="left" vertical="center"/>
    </xf>
    <xf numFmtId="0" fontId="22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center"/>
    </xf>
    <xf numFmtId="4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center" vertical="center"/>
    </xf>
    <xf numFmtId="3" fontId="23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center" vertical="center"/>
    </xf>
    <xf numFmtId="0" fontId="0" fillId="0" borderId="10" pivotButton="0" quotePrefix="0" xfId="0"/>
    <xf numFmtId="0" fontId="22" fillId="0" borderId="1" applyAlignment="1" pivotButton="0" quotePrefix="0" xfId="0">
      <alignment horizontal="center"/>
    </xf>
    <xf numFmtId="164" fontId="22" fillId="0" borderId="1" applyAlignment="1" pivotButton="0" quotePrefix="0" xfId="0">
      <alignment horizontal="center" vertical="center"/>
    </xf>
    <xf numFmtId="4" fontId="29" fillId="0" borderId="0" applyAlignment="1" pivotButton="0" quotePrefix="0" xfId="0">
      <alignment horizontal="left" vertical="center"/>
    </xf>
    <xf numFmtId="4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left" vertical="top"/>
    </xf>
    <xf numFmtId="0" fontId="31" fillId="0" borderId="0" applyAlignment="1" pivotButton="0" quotePrefix="0" xfId="0">
      <alignment horizontal="left" vertical="top" wrapText="1"/>
    </xf>
    <xf numFmtId="49" fontId="31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top" wrapText="1"/>
    </xf>
    <xf numFmtId="0" fontId="3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right"/>
    </xf>
    <xf numFmtId="0" fontId="10" fillId="0" borderId="0" pivotButton="0" quotePrefix="0" xfId="0"/>
    <xf numFmtId="0" fontId="35" fillId="0" borderId="0" pivotButton="0" quotePrefix="0" xfId="0"/>
    <xf numFmtId="0" fontId="34" fillId="0" borderId="0" applyAlignment="1" pivotButton="0" quotePrefix="0" xfId="0">
      <alignment horizontal="right" vertical="center"/>
    </xf>
    <xf numFmtId="0" fontId="3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/>
    </xf>
    <xf numFmtId="0" fontId="19" fillId="0" borderId="0" pivotButton="0" quotePrefix="0" xfId="0"/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right"/>
    </xf>
    <xf numFmtId="0" fontId="35" fillId="0" borderId="0" applyAlignment="1" pivotButton="0" quotePrefix="0" xfId="0">
      <alignment horizontal="center" vertical="center"/>
    </xf>
    <xf numFmtId="0" fontId="38" fillId="0" borderId="0" pivotButton="0" quotePrefix="0" xfId="0"/>
    <xf numFmtId="0" fontId="33" fillId="0" borderId="2" applyAlignment="1" pivotButton="0" quotePrefix="0" xfId="0">
      <alignment horizontal="left" vertical="top"/>
    </xf>
    <xf numFmtId="0" fontId="33" fillId="0" borderId="1" applyAlignment="1" pivotButton="0" quotePrefix="0" xfId="0">
      <alignment horizontal="left" vertical="top"/>
    </xf>
    <xf numFmtId="3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9"/>
  <sheetViews>
    <sheetView workbookViewId="0">
      <selection activeCell="A1" sqref="A1"/>
    </sheetView>
  </sheetViews>
  <sheetFormatPr baseColWidth="8" defaultRowHeight="15"/>
  <cols>
    <col width="28.28515625" customWidth="1" min="1" max="1"/>
    <col width="27.28515625" customWidth="1" min="2" max="2"/>
    <col width="25.28515625" customWidth="1" min="3" max="3"/>
    <col width="18.28515625" customWidth="1" min="4" max="4"/>
    <col width="13" customWidth="1" min="5" max="5"/>
    <col width="18.7109375" customWidth="1" min="6" max="6"/>
    <col width="21.57031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 xml:space="preserve"> XIN BAVET SEZ, Road No. 316A, Trapeang Bon and  Prey Kokir  Villages, Prey Kokir  Commune, Chantrea District, 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</row>
    <row r="6" ht="69" customHeight="1">
      <c r="A6" s="5" t="inlineStr">
        <is>
          <t>INVOICE</t>
        </is>
      </c>
    </row>
    <row r="7" ht="14.25" customHeight="1">
      <c r="A7" s="6" t="n"/>
      <c r="B7" s="6" t="n"/>
      <c r="C7" s="6" t="n"/>
      <c r="D7" s="6" t="n"/>
      <c r="E7" s="6" t="n"/>
      <c r="F7" s="7" t="inlineStr">
        <is>
          <t>Ref No.:</t>
        </is>
      </c>
      <c r="G7" s="8">
        <f>'Packing list'!I7</f>
        <v/>
      </c>
    </row>
    <row r="8" ht="30" customHeight="1">
      <c r="A8" s="9" t="inlineStr">
        <is>
          <t>EXPORTER:</t>
        </is>
      </c>
      <c r="B8" s="10" t="inlineStr">
        <is>
          <t>CALIFOR UPHOLSTERY MATERIALS CO., LTD.</t>
        </is>
      </c>
      <c r="C8" s="11" t="n"/>
      <c r="D8" s="11" t="n"/>
      <c r="E8" s="10" t="n"/>
      <c r="F8" s="12" t="inlineStr">
        <is>
          <t>INVOICE NO :</t>
        </is>
      </c>
      <c r="G8" s="13" t="inlineStr">
        <is>
          <t>OJY25010</t>
        </is>
      </c>
    </row>
    <row r="9" ht="21" customHeight="1">
      <c r="A9" s="14" t="n"/>
      <c r="B9" s="14" t="inlineStr">
        <is>
          <t>XIN BAVET SEZ, Road No. 316A, Trapeang Bon and Prey Kokir Villages,</t>
        </is>
      </c>
      <c r="C9" s="11" t="n"/>
      <c r="D9" s="11" t="n"/>
      <c r="E9" s="14" t="n"/>
      <c r="F9" s="12" t="inlineStr">
        <is>
          <t>Date:</t>
        </is>
      </c>
      <c r="G9" s="15" t="n">
        <v>45906</v>
      </c>
    </row>
    <row r="10" ht="22.5" customHeight="1">
      <c r="A10" s="14" t="n"/>
      <c r="B10" s="14" t="inlineStr">
        <is>
          <t>Prey Kokir Commune, Chantrea District,Svay Rieng Province, Kingdom of Cambodia</t>
        </is>
      </c>
      <c r="C10" s="11" t="n"/>
      <c r="D10" s="11" t="n"/>
      <c r="E10" s="14" t="n"/>
      <c r="F10" s="16" t="inlineStr">
        <is>
          <t>DAP :</t>
        </is>
      </c>
      <c r="G10" s="17" t="inlineStr">
        <is>
          <t>CHM</t>
        </is>
      </c>
    </row>
    <row r="11" ht="20.25" customHeight="1">
      <c r="A11" s="14" t="n"/>
      <c r="B11" s="14" t="inlineStr">
        <is>
          <t>Tel: +855   975910636</t>
        </is>
      </c>
      <c r="C11" s="11" t="n"/>
      <c r="D11" s="11" t="n"/>
      <c r="E11" s="14" t="n"/>
      <c r="F11" s="6" t="n"/>
      <c r="G11" s="2" t="n"/>
    </row>
    <row r="12" ht="15.75" customHeight="1">
      <c r="A12" s="6" t="n"/>
      <c r="B12" s="6" t="n"/>
      <c r="C12" s="6" t="n"/>
      <c r="D12" s="6" t="n"/>
      <c r="E12" s="6" t="n"/>
      <c r="F12" s="6" t="n"/>
      <c r="G12" s="2" t="n"/>
    </row>
    <row r="13" ht="25.5" customHeight="1">
      <c r="A13" s="18" t="n"/>
      <c r="B13" s="19" t="n"/>
      <c r="C13" s="18" t="n"/>
      <c r="D13" s="18" t="n"/>
      <c r="E13" s="20" t="n"/>
      <c r="F13" s="20" t="n"/>
      <c r="G13" s="21" t="n"/>
    </row>
    <row r="14" ht="25.5" customHeight="1">
      <c r="A14" s="9" t="inlineStr">
        <is>
          <t>CONSIGNEE :</t>
        </is>
      </c>
      <c r="B14" s="10" t="inlineStr">
        <is>
          <t>MOTOMOTION VIETNAM CO.,LTD</t>
        </is>
      </c>
      <c r="C14" s="22" t="n"/>
      <c r="D14" s="22" t="n"/>
      <c r="E14" s="22" t="n"/>
      <c r="F14" s="22" t="n"/>
      <c r="G14" s="18" t="n"/>
    </row>
    <row r="15" ht="25.5" customHeight="1">
      <c r="A15" s="14" t="n"/>
      <c r="B15" s="23" t="inlineStr">
        <is>
          <t>Factory C-1B-D1 to C-1B-D4A and C-1B-B3-A,B, C-1B-B4-A,B, Lot C-1B-CN, DE4 Street</t>
        </is>
      </c>
      <c r="F15" s="24" t="n"/>
      <c r="G15" s="18" t="n"/>
    </row>
    <row r="16" ht="25.5" customHeight="1">
      <c r="A16" s="14" t="n"/>
      <c r="B16" s="25" t="inlineStr">
        <is>
          <t>My Phuoc 3 Industrial Park, Thoi Hoa Ward, Ho Chi Minh City , Vietnam</t>
        </is>
      </c>
      <c r="C16" s="22" t="n"/>
      <c r="D16" s="22" t="n"/>
      <c r="E16" s="22" t="n"/>
      <c r="F16" s="22" t="n"/>
      <c r="G16" s="18" t="n"/>
    </row>
    <row r="17" ht="24" customHeight="1">
      <c r="A17" s="26" t="n"/>
      <c r="B17" s="25" t="inlineStr">
        <is>
          <t>TEL: 0274 3803833​​​TAX: 3702766425</t>
        </is>
      </c>
      <c r="C17" s="11" t="n"/>
      <c r="D17" s="11" t="n"/>
      <c r="E17" s="11" t="n"/>
      <c r="F17" s="27" t="n"/>
      <c r="G17" s="18" t="n"/>
    </row>
    <row r="18" ht="26.1" customHeight="1">
      <c r="A18" s="26" t="n"/>
      <c r="B18" s="25" t="inlineStr">
        <is>
          <t>Contact Person: ZHENG YAN YUN</t>
        </is>
      </c>
      <c r="C18" s="11" t="n"/>
      <c r="D18" s="11" t="n"/>
      <c r="E18" s="11" t="n"/>
      <c r="F18" s="27" t="n"/>
      <c r="G18" s="18" t="n"/>
    </row>
    <row r="19" ht="27.75" customHeight="1">
      <c r="A19" s="26" t="inlineStr">
        <is>
          <t xml:space="preserve">SHIP: </t>
        </is>
      </c>
      <c r="B19" s="14" t="inlineStr">
        <is>
          <t>BY TRUCK FROM BAVET, SVAY RIENG, CAMBODIA TO HO CHI MINH CITY, VIETNAM.</t>
        </is>
      </c>
      <c r="C19" s="11" t="n"/>
      <c r="D19" s="11" t="n"/>
      <c r="E19" s="11" t="n"/>
      <c r="F19" s="27" t="n"/>
      <c r="G19" s="18" t="n"/>
    </row>
    <row r="20" ht="27.75" customHeight="1">
      <c r="A20" s="28" t="n"/>
      <c r="B20" s="28" t="n"/>
      <c r="C20" s="18" t="n"/>
      <c r="D20" s="18" t="n"/>
      <c r="E20" s="18" t="n"/>
      <c r="F20" s="18" t="n"/>
      <c r="G20" s="18" t="n"/>
    </row>
    <row r="21" ht="35" customHeight="1">
      <c r="A21" s="29" t="inlineStr">
        <is>
          <t>Mark &amp; Nº</t>
        </is>
      </c>
      <c r="B21" s="29" t="inlineStr">
        <is>
          <t>P.O. Nº</t>
        </is>
      </c>
      <c r="C21" s="29" t="inlineStr">
        <is>
          <t>ITEM Nº</t>
        </is>
      </c>
      <c r="D21" s="29" t="inlineStr">
        <is>
          <t>Description</t>
        </is>
      </c>
      <c r="E21" s="29" t="inlineStr">
        <is>
          <t>Quantity(SF)</t>
        </is>
      </c>
      <c r="F21" s="29" t="inlineStr">
        <is>
          <t>Unit price (USD)</t>
        </is>
      </c>
      <c r="G21" s="29" t="inlineStr">
        <is>
          <t>Amount (USD)</t>
        </is>
      </c>
    </row>
    <row r="22" ht="35" customHeight="1">
      <c r="A22" s="30" t="inlineStr">
        <is>
          <t>VENDOR#:</t>
        </is>
      </c>
      <c r="B22" s="31" t="inlineStr">
        <is>
          <t>YNGY25022</t>
        </is>
      </c>
      <c r="C22" s="31" t="inlineStr">
        <is>
          <t>M1243</t>
        </is>
      </c>
      <c r="D22" s="32" t="inlineStr">
        <is>
          <t>COW LEATHER</t>
        </is>
      </c>
      <c r="E22" s="33" t="n">
        <v>10045.4</v>
      </c>
      <c r="F22" s="33" t="n">
        <v>1.14</v>
      </c>
      <c r="G22" s="34">
        <f>F22 * E22</f>
        <v/>
      </c>
    </row>
    <row r="23" ht="35" customHeight="1">
      <c r="A23" s="30" t="inlineStr">
        <is>
          <t>Des: COW LEATHER</t>
        </is>
      </c>
      <c r="B23" s="31" t="inlineStr">
        <is>
          <t>YNGY25028</t>
        </is>
      </c>
      <c r="C23" s="31" t="inlineStr">
        <is>
          <t>M1243</t>
        </is>
      </c>
      <c r="D23" s="35" t="n"/>
      <c r="E23" s="33" t="n">
        <v>40074.3</v>
      </c>
      <c r="F23" s="33" t="n">
        <v>1.14</v>
      </c>
      <c r="G23" s="34">
        <f>F23 * E23</f>
        <v/>
      </c>
    </row>
    <row r="24" ht="35" customHeight="1">
      <c r="A24" s="30" t="inlineStr">
        <is>
          <t>Case Qty:</t>
        </is>
      </c>
      <c r="B24" s="31" t="inlineStr">
        <is>
          <t>YNGY25028</t>
        </is>
      </c>
      <c r="C24" s="31" t="inlineStr">
        <is>
          <t>M1243</t>
        </is>
      </c>
      <c r="D24" s="35" t="n"/>
      <c r="E24" s="36" t="n">
        <v>475</v>
      </c>
      <c r="F24" s="33" t="n">
        <v>0.91</v>
      </c>
      <c r="G24" s="34">
        <f>F24 * E24</f>
        <v/>
      </c>
    </row>
    <row r="25" ht="35" customHeight="1">
      <c r="A25" s="30" t="inlineStr">
        <is>
          <t>MADE IN CAMBODIA</t>
        </is>
      </c>
      <c r="B25" s="31" t="inlineStr">
        <is>
          <t>GYOJY_M25371</t>
        </is>
      </c>
      <c r="C25" s="31" t="inlineStr">
        <is>
          <t>Nick Dove</t>
        </is>
      </c>
      <c r="D25" s="35" t="n"/>
      <c r="E25" s="33" t="n">
        <v>136378.1</v>
      </c>
      <c r="F25" s="33" t="n">
        <v>1.15</v>
      </c>
      <c r="G25" s="34">
        <f>F25 * E25</f>
        <v/>
      </c>
    </row>
    <row r="26" ht="35" customHeight="1">
      <c r="B26" s="31" t="inlineStr">
        <is>
          <t>GYOJY_M25371</t>
        </is>
      </c>
      <c r="C26" s="31" t="inlineStr">
        <is>
          <t>Nick Dove</t>
        </is>
      </c>
      <c r="D26" s="35" t="n"/>
      <c r="E26" s="33" t="n">
        <v>113.7</v>
      </c>
      <c r="F26" s="33" t="n">
        <v>0.92</v>
      </c>
      <c r="G26" s="34">
        <f>F26 * E26</f>
        <v/>
      </c>
    </row>
    <row r="27" ht="35" customHeight="1">
      <c r="B27" s="31" t="inlineStr">
        <is>
          <t>GYOJY_M25374</t>
        </is>
      </c>
      <c r="C27" s="31" t="inlineStr">
        <is>
          <t>Nick Dove</t>
        </is>
      </c>
      <c r="D27" s="35" t="n"/>
      <c r="E27" s="33" t="n">
        <v>38430</v>
      </c>
      <c r="F27" s="33" t="n">
        <v>1.15</v>
      </c>
      <c r="G27" s="34">
        <f>F27 * E27</f>
        <v/>
      </c>
    </row>
    <row r="28" ht="35" customHeight="1">
      <c r="B28" s="31" t="inlineStr">
        <is>
          <t>GYOJY_M25374</t>
        </is>
      </c>
      <c r="C28" s="31" t="inlineStr">
        <is>
          <t>Nick Dove</t>
        </is>
      </c>
      <c r="D28" s="37" t="n"/>
      <c r="E28" s="33" t="n">
        <v>411.3</v>
      </c>
      <c r="F28" s="33" t="n">
        <v>0.92</v>
      </c>
      <c r="G28" s="34">
        <f>F28 * E28</f>
        <v/>
      </c>
    </row>
    <row r="29" ht="35" customHeight="1">
      <c r="A29" s="38" t="n"/>
      <c r="B29" s="38" t="inlineStr">
        <is>
          <t>TOTAL OF:</t>
        </is>
      </c>
      <c r="C29" s="38" t="inlineStr">
        <is>
          <t>22 PALLETS</t>
        </is>
      </c>
      <c r="D29" s="39" t="n"/>
      <c r="E29" s="40">
        <f>SUM(E22:E28)</f>
        <v/>
      </c>
      <c r="F29" s="38" t="n"/>
      <c r="G29" s="40">
        <f>SUM(G22:G28)</f>
        <v/>
      </c>
    </row>
    <row r="30" ht="42" customHeight="1">
      <c r="A30" s="41" t="inlineStr">
        <is>
          <t xml:space="preserve">Country of Original Cambodia </t>
        </is>
      </c>
      <c r="D30" s="41" t="n"/>
      <c r="E30" s="6" t="n"/>
      <c r="F30" s="6" t="n"/>
      <c r="G30" s="2" t="n"/>
    </row>
    <row r="31" ht="61.5" customHeight="1">
      <c r="A31" s="42" t="inlineStr">
        <is>
          <t>Manufacture:</t>
        </is>
      </c>
      <c r="B31" s="4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43" t="n"/>
      <c r="E31" s="43" t="n"/>
      <c r="F31" s="6" t="n"/>
      <c r="G31" s="2" t="n"/>
    </row>
    <row r="32" ht="44.1" customHeight="1">
      <c r="A32" s="44" t="inlineStr">
        <is>
          <t>BENEFICIARY BANK：BANK OF CHINA(HONG KONG)LIMITED PHNOM PENH BRANCH
                                                  /BANK OF CHINA PHNOM PENH BRANCH</t>
        </is>
      </c>
      <c r="D32" s="44" t="n"/>
      <c r="E32" s="44" t="n"/>
      <c r="F32" s="44" t="n"/>
      <c r="G32" s="2" t="n"/>
    </row>
    <row r="33" ht="24.75" customHeight="1">
      <c r="A33" s="45" t="inlineStr">
        <is>
          <t>A/C NO:100001100764430</t>
        </is>
      </c>
    </row>
    <row r="34" ht="27" customHeight="1">
      <c r="A34" s="45" t="inlineStr">
        <is>
          <t>SWIFT CODE  ：BKCHKHPPXXX</t>
        </is>
      </c>
    </row>
    <row r="35" ht="42" customHeight="1">
      <c r="A35" s="18" t="n"/>
      <c r="B35" s="18" t="n"/>
      <c r="C35" s="18" t="n"/>
      <c r="D35" s="18" t="n"/>
      <c r="E35" s="14" t="n"/>
      <c r="F35" s="46" t="inlineStr">
        <is>
          <t>CALIFOR UPHOLSTERY MATERIALS CO., LTD.</t>
        </is>
      </c>
      <c r="G35" s="2" t="n"/>
    </row>
    <row r="36" ht="24" customHeight="1">
      <c r="A36" s="18" t="n"/>
      <c r="B36" s="18" t="n"/>
      <c r="C36" s="18" t="n"/>
      <c r="D36" s="18" t="n"/>
      <c r="E36" s="6" t="n"/>
      <c r="F36" s="47" t="inlineStr">
        <is>
          <t>Sign &amp; Stamp</t>
        </is>
      </c>
      <c r="G36" s="18" t="n"/>
    </row>
    <row r="37" ht="69.75" customHeight="1">
      <c r="A37" s="18" t="n"/>
      <c r="B37" s="18" t="n"/>
      <c r="C37" s="18" t="n"/>
      <c r="D37" s="18" t="n"/>
      <c r="E37" s="6" t="n"/>
      <c r="F37" s="6" t="n"/>
      <c r="G37" s="18" t="n"/>
    </row>
    <row r="38" ht="42" customHeight="1">
      <c r="A38" s="18" t="n"/>
      <c r="B38" s="18" t="n"/>
      <c r="C38" s="18" t="n"/>
      <c r="D38" s="18" t="n"/>
      <c r="E38" s="6" t="n"/>
      <c r="F38" s="6" t="n"/>
      <c r="G38" s="18" t="n"/>
    </row>
    <row r="39" ht="53.1" customHeight="1">
      <c r="A39" s="18" t="n"/>
      <c r="B39" s="18" t="n"/>
      <c r="C39" s="18" t="n"/>
      <c r="D39" s="18" t="n"/>
      <c r="E39" s="6" t="n"/>
      <c r="F39" s="48" t="inlineStr">
        <is>
          <t>ZENG XUELI</t>
        </is>
      </c>
      <c r="G39" s="49" t="n"/>
    </row>
  </sheetData>
  <mergeCells count="14">
    <mergeCell ref="A1:G1"/>
    <mergeCell ref="A3:G3"/>
    <mergeCell ref="A6:G6"/>
    <mergeCell ref="D22:D28"/>
    <mergeCell ref="B29"/>
    <mergeCell ref="A32:C32"/>
    <mergeCell ref="A4:G4"/>
    <mergeCell ref="A34:G34"/>
    <mergeCell ref="B15:E15"/>
    <mergeCell ref="A2:G2"/>
    <mergeCell ref="A30:C30"/>
    <mergeCell ref="B31:C31"/>
    <mergeCell ref="A33:G33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7.710937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</cols>
  <sheetData>
    <row r="1" ht="46.15" customHeight="1">
      <c r="A1" s="50" t="inlineStr">
        <is>
          <t>SALES CONTRACT</t>
        </is>
      </c>
    </row>
    <row r="2" ht="30" customHeight="1">
      <c r="A2" s="51" t="n"/>
      <c r="B2" s="51" t="n"/>
      <c r="C2" s="51" t="n"/>
      <c r="D2" s="51" t="n"/>
      <c r="E2" s="51" t="n"/>
      <c r="F2" s="51" t="n"/>
      <c r="G2" s="51" t="n"/>
    </row>
    <row r="3" ht="27" customHeight="1">
      <c r="A3" s="18" t="n"/>
      <c r="B3" s="18" t="n"/>
      <c r="C3" s="52" t="n"/>
      <c r="D3" s="52" t="n"/>
      <c r="E3" s="52" t="n"/>
      <c r="F3" s="53" t="inlineStr">
        <is>
          <t>DATE:</t>
        </is>
      </c>
      <c r="G3" s="54" t="n">
        <v>45906</v>
      </c>
    </row>
    <row r="4" ht="39" customHeight="1">
      <c r="A4" s="52" t="n"/>
      <c r="B4" s="52" t="n"/>
      <c r="C4" s="52" t="n"/>
      <c r="D4" s="52" t="n"/>
      <c r="E4" s="53" t="inlineStr">
        <is>
          <t>CONTRACT NO.:</t>
        </is>
      </c>
      <c r="G4" s="55">
        <f>Invoice!G8</f>
        <v/>
      </c>
    </row>
    <row r="5" ht="31.9" customHeight="1">
      <c r="A5" s="56" t="inlineStr">
        <is>
          <t>The Seller:</t>
        </is>
      </c>
      <c r="B5" s="57" t="inlineStr">
        <is>
          <t>CALIFOR UPHOLSTERY MATERIALS CO.,LTD.</t>
        </is>
      </c>
      <c r="C5" s="18" t="n"/>
      <c r="D5" s="18" t="n"/>
      <c r="E5" s="18" t="n"/>
      <c r="F5" s="18" t="n"/>
      <c r="G5" s="18" t="n"/>
    </row>
    <row r="6" ht="31.9" customHeight="1">
      <c r="A6" s="18" t="n"/>
      <c r="B6" s="57" t="inlineStr">
        <is>
          <t>XIN BAVET SEZ, Road No. 316A, Trapeang Bon and  Prey Kokir  Villages, Prey Kokir  Commune, Chantrea District,</t>
        </is>
      </c>
      <c r="C6" s="18" t="n"/>
      <c r="D6" s="18" t="n"/>
      <c r="E6" s="18" t="n"/>
      <c r="F6" s="18" t="n"/>
      <c r="G6" s="18" t="n"/>
    </row>
    <row r="7" ht="31.9" customHeight="1">
      <c r="A7" s="18" t="n"/>
      <c r="B7" s="57" t="inlineStr">
        <is>
          <t>Svay Rieng Province, Kingdom of Cambodia.</t>
        </is>
      </c>
      <c r="C7" s="18" t="n"/>
      <c r="D7" s="18" t="n"/>
      <c r="E7" s="18" t="n"/>
      <c r="F7" s="18" t="n"/>
      <c r="G7" s="18" t="n"/>
    </row>
    <row r="8" ht="31.9" customHeight="1">
      <c r="A8" s="58" t="inlineStr">
        <is>
          <t>TEL:</t>
        </is>
      </c>
      <c r="B8" s="58" t="inlineStr">
        <is>
          <t>+855  975910636</t>
        </is>
      </c>
      <c r="C8" s="59" t="n"/>
      <c r="D8" s="59" t="n"/>
      <c r="E8" s="59" t="n"/>
      <c r="F8" s="59" t="n"/>
      <c r="G8" s="59" t="n"/>
    </row>
    <row r="9" ht="31.9" customHeight="1">
      <c r="A9" s="56" t="inlineStr">
        <is>
          <t xml:space="preserve">The Buyer:  </t>
        </is>
      </c>
      <c r="B9" s="57" t="inlineStr">
        <is>
          <t>MOTOMOTION VIETNAM CO.,LTD</t>
        </is>
      </c>
      <c r="C9" s="18" t="n"/>
      <c r="D9" s="18" t="n"/>
      <c r="E9" s="18" t="n"/>
      <c r="F9" s="18" t="n"/>
      <c r="G9" s="18" t="n"/>
    </row>
    <row r="10" ht="45" customHeight="1">
      <c r="A10" s="58" t="n"/>
      <c r="B10" s="60" t="inlineStr">
        <is>
          <t>Factory C-1B-D1 to C-1B-D4A and C-1B-B3-A,B, C-1B-B4-A,B, Lot C-1B-CN, DE4 Street , My Phuoc 3 Industrial Park, Thoi Hoa Ward,Ho Chi Minh City, Vietnam</t>
        </is>
      </c>
    </row>
    <row r="11" ht="30" customHeight="1">
      <c r="A11" s="18" t="n"/>
      <c r="B11" s="61" t="inlineStr">
        <is>
          <t>Contact Person : ZHENG YAN YUN  Tel:  0274 3803833</t>
        </is>
      </c>
      <c r="C11" s="61" t="n"/>
      <c r="D11" s="61" t="n"/>
      <c r="E11" s="61" t="n"/>
      <c r="F11" s="61" t="n"/>
      <c r="G11" s="61" t="n"/>
    </row>
    <row r="12" ht="24" customHeight="1">
      <c r="A12" s="62" t="inlineStr">
        <is>
          <t>After discussion, the both parties agree to sell and purchase the commodities on the following terms and conditions:</t>
        </is>
      </c>
      <c r="B12" s="62" t="n"/>
      <c r="C12" s="18" t="n"/>
      <c r="D12" s="18" t="n"/>
      <c r="E12" s="63" t="n"/>
      <c r="F12" s="63" t="n"/>
      <c r="G12" s="63" t="n"/>
    </row>
    <row r="13" ht="26.1" customHeight="1">
      <c r="A13" s="64" t="inlineStr">
        <is>
          <t>1.NAME OF COMMODITY AND SPECIFICATION:</t>
        </is>
      </c>
      <c r="B13" s="64" t="n"/>
      <c r="C13" s="18" t="n"/>
      <c r="D13" s="18" t="n"/>
      <c r="E13" s="63" t="n"/>
      <c r="F13" s="63" t="n"/>
      <c r="G13" s="63" t="n"/>
    </row>
    <row r="14" ht="24.95" customHeight="1">
      <c r="A14" s="62" t="inlineStr">
        <is>
          <t>The seller guaranteed the correct color delivery, Commodity, Dimension and quantity as follow:</t>
        </is>
      </c>
      <c r="B14" s="62" t="n"/>
      <c r="C14" s="18" t="n"/>
      <c r="D14" s="18" t="n"/>
      <c r="E14" s="63" t="n"/>
      <c r="F14" s="63" t="n"/>
      <c r="G14" s="63" t="n"/>
    </row>
    <row r="15" ht="36" customHeight="1">
      <c r="A15" s="65" t="inlineStr">
        <is>
          <t>No.</t>
        </is>
      </c>
      <c r="B15" s="65" t="inlineStr">
        <is>
          <t>P.O. Nº</t>
        </is>
      </c>
      <c r="C15" s="65" t="inlineStr">
        <is>
          <t>Name of
Cormodity</t>
        </is>
      </c>
      <c r="D15" s="65" t="inlineStr">
        <is>
          <t>Description</t>
        </is>
      </c>
      <c r="E15" s="65" t="inlineStr">
        <is>
          <t>Quantity
(SF)</t>
        </is>
      </c>
      <c r="F15" s="65" t="inlineStr">
        <is>
          <t>Unit Price
(USD)</t>
        </is>
      </c>
      <c r="G15" s="65" t="inlineStr">
        <is>
          <t>Total value
(USD)</t>
        </is>
      </c>
    </row>
    <row r="16" ht="30" customHeight="1">
      <c r="B16" s="31" t="inlineStr">
        <is>
          <t>YNGY25022</t>
        </is>
      </c>
      <c r="C16" s="31" t="inlineStr">
        <is>
          <t>M1243</t>
        </is>
      </c>
      <c r="D16" s="66" t="inlineStr">
        <is>
          <t>COW LEATHER</t>
        </is>
      </c>
      <c r="E16" s="67" t="n">
        <v>10045.4</v>
      </c>
      <c r="F16" s="67" t="n">
        <v>1.14</v>
      </c>
      <c r="G16" s="68">
        <f>F16 * E16</f>
        <v/>
      </c>
    </row>
    <row r="17" ht="30" customHeight="1">
      <c r="B17" s="31" t="inlineStr">
        <is>
          <t>YNGY25028</t>
        </is>
      </c>
      <c r="C17" s="31" t="inlineStr">
        <is>
          <t>M1243</t>
        </is>
      </c>
      <c r="D17" s="35" t="n"/>
      <c r="E17" s="67" t="n">
        <v>40074.3</v>
      </c>
      <c r="F17" s="67" t="n">
        <v>1.14</v>
      </c>
      <c r="G17" s="68">
        <f>F17 * E17</f>
        <v/>
      </c>
    </row>
    <row r="18" ht="30" customHeight="1">
      <c r="B18" s="31" t="inlineStr">
        <is>
          <t>YNGY25028</t>
        </is>
      </c>
      <c r="C18" s="31" t="inlineStr">
        <is>
          <t>M1243</t>
        </is>
      </c>
      <c r="D18" s="35" t="n"/>
      <c r="E18" s="69" t="n">
        <v>475</v>
      </c>
      <c r="F18" s="67" t="n">
        <v>0.91</v>
      </c>
      <c r="G18" s="68">
        <f>F18 * E18</f>
        <v/>
      </c>
    </row>
    <row r="19" ht="30" customHeight="1">
      <c r="B19" s="31" t="inlineStr">
        <is>
          <t>GYOJY_M25371</t>
        </is>
      </c>
      <c r="C19" s="31" t="inlineStr">
        <is>
          <t>Nick Dove</t>
        </is>
      </c>
      <c r="D19" s="35" t="n"/>
      <c r="E19" s="67" t="n">
        <v>136378.1</v>
      </c>
      <c r="F19" s="67" t="n">
        <v>1.15</v>
      </c>
      <c r="G19" s="68">
        <f>F19 * E19</f>
        <v/>
      </c>
    </row>
    <row r="20" ht="30" customHeight="1">
      <c r="B20" s="31" t="inlineStr">
        <is>
          <t>GYOJY_M25371</t>
        </is>
      </c>
      <c r="C20" s="31" t="inlineStr">
        <is>
          <t>Nick Dove</t>
        </is>
      </c>
      <c r="D20" s="35" t="n"/>
      <c r="E20" s="67" t="n">
        <v>113.7</v>
      </c>
      <c r="F20" s="67" t="n">
        <v>0.92</v>
      </c>
      <c r="G20" s="68">
        <f>F20 * E20</f>
        <v/>
      </c>
    </row>
    <row r="21" ht="30" customHeight="1">
      <c r="B21" s="31" t="inlineStr">
        <is>
          <t>GYOJY_M25374</t>
        </is>
      </c>
      <c r="C21" s="31" t="inlineStr">
        <is>
          <t>Nick Dove</t>
        </is>
      </c>
      <c r="D21" s="35" t="n"/>
      <c r="E21" s="67" t="n">
        <v>38430</v>
      </c>
      <c r="F21" s="67" t="n">
        <v>1.15</v>
      </c>
      <c r="G21" s="68">
        <f>F21 * E21</f>
        <v/>
      </c>
    </row>
    <row r="22" ht="30" customHeight="1">
      <c r="B22" s="31" t="inlineStr">
        <is>
          <t>GYOJY_M25374</t>
        </is>
      </c>
      <c r="C22" s="31" t="inlineStr">
        <is>
          <t>Nick Dove</t>
        </is>
      </c>
      <c r="D22" s="37" t="n"/>
      <c r="E22" s="67" t="n">
        <v>411.3</v>
      </c>
      <c r="F22" s="67" t="n">
        <v>0.92</v>
      </c>
      <c r="G22" s="68">
        <f>F22 * E22</f>
        <v/>
      </c>
    </row>
    <row r="23" ht="36" customHeight="1">
      <c r="A23" s="70" t="inlineStr">
        <is>
          <t>TOTAL:</t>
        </is>
      </c>
      <c r="B23" s="71" t="n"/>
      <c r="C23" s="70" t="n"/>
      <c r="D23" s="72" t="n"/>
      <c r="E23" s="73">
        <f>SUM(E16:E22)</f>
        <v/>
      </c>
      <c r="F23" s="70" t="n"/>
      <c r="G23" s="73">
        <f>SUM(G16:G22)</f>
        <v/>
      </c>
    </row>
    <row r="24">
      <c r="A24" s="74" t="inlineStr">
        <is>
          <t>DAP:</t>
        </is>
      </c>
      <c r="B24" s="75" t="inlineStr">
        <is>
          <t>HCM</t>
        </is>
      </c>
      <c r="C24" s="18" t="n"/>
      <c r="D24" s="75" t="n"/>
      <c r="E24" s="76" t="n"/>
      <c r="F24" s="76" t="n"/>
      <c r="G24" s="76" t="n"/>
    </row>
    <row r="25">
      <c r="A25" s="76" t="inlineStr">
        <is>
          <t>Term of Payment: 100% TT after shipment</t>
        </is>
      </c>
      <c r="B25" s="76" t="n"/>
      <c r="C25" s="76" t="n"/>
      <c r="D25" s="76" t="n"/>
      <c r="E25" s="76" t="n"/>
      <c r="F25" s="76" t="n"/>
      <c r="G25" s="76" t="n"/>
    </row>
    <row r="26">
      <c r="A26" s="76" t="inlineStr">
        <is>
          <t>Transaction method: DAP(USD)</t>
        </is>
      </c>
      <c r="B26" s="76" t="n"/>
      <c r="C26" s="76" t="n"/>
      <c r="D26" s="76" t="n"/>
      <c r="E26" s="76" t="n"/>
      <c r="F26" s="76" t="n"/>
      <c r="G26" s="76" t="n"/>
    </row>
    <row r="27">
      <c r="A27" s="76" t="inlineStr">
        <is>
          <t xml:space="preserve">Beneficiary bank information: </t>
        </is>
      </c>
      <c r="B27" s="76" t="n"/>
      <c r="C27" s="76" t="n"/>
      <c r="D27" s="76" t="n"/>
      <c r="E27" s="76" t="inlineStr">
        <is>
          <t>CALIFOR UPHOLSTERY MATERIALS CO.,LTD.</t>
        </is>
      </c>
      <c r="F27" s="76" t="n"/>
      <c r="G27" s="76" t="n"/>
    </row>
    <row r="28">
      <c r="A28" s="76" t="inlineStr">
        <is>
          <t xml:space="preserve">Beneficiary Bank' s Name: </t>
        </is>
      </c>
      <c r="B28" s="76" t="n"/>
      <c r="C28" s="76" t="n"/>
      <c r="D28" s="76" t="n"/>
      <c r="E28" s="77" t="inlineStr">
        <is>
          <t>BANK OF CHINA(HONG KONG)LIMITED PHNOM PENH BRANCH /BANK OF CHINA PHNOM PENH BRANCH</t>
        </is>
      </c>
    </row>
    <row r="29">
      <c r="A29" s="76" t="inlineStr">
        <is>
          <t xml:space="preserve">Bank Address:  </t>
        </is>
      </c>
      <c r="B29" s="76" t="n"/>
      <c r="C29" s="76" t="n"/>
      <c r="D29" s="76" t="n"/>
      <c r="E29" s="77" t="inlineStr">
        <is>
          <t>1st AND 2nd FLOOR,CANADIA TOWER,No.315 ANDDUONG ST.,PHNOM PEMH,CAMBODIA.</t>
        </is>
      </c>
    </row>
    <row r="30">
      <c r="A30" s="76" t="inlineStr">
        <is>
          <t>Bank account :</t>
        </is>
      </c>
      <c r="B30" s="76" t="n"/>
      <c r="C30" s="76" t="n"/>
      <c r="D30" s="76" t="n"/>
      <c r="E30" s="78" t="inlineStr">
        <is>
          <t>100001100764430</t>
        </is>
      </c>
    </row>
    <row r="31">
      <c r="A31" s="76" t="inlineStr">
        <is>
          <t>SWIFT CODE  ：</t>
        </is>
      </c>
      <c r="B31" s="76" t="n"/>
      <c r="C31" s="76" t="n"/>
      <c r="D31" s="76" t="n"/>
      <c r="E31" s="76" t="inlineStr">
        <is>
          <t>BKCHKHPPXXX</t>
        </is>
      </c>
      <c r="F31" s="76" t="n"/>
      <c r="G31" s="76" t="n"/>
    </row>
    <row r="32">
      <c r="A32" s="76" t="n"/>
      <c r="B32" s="76" t="n"/>
      <c r="C32" s="76" t="n"/>
      <c r="D32" s="76" t="n"/>
      <c r="E32" s="76" t="n"/>
      <c r="F32" s="76" t="n"/>
      <c r="G32" s="76" t="n"/>
    </row>
    <row r="33">
      <c r="A33" s="18" t="n"/>
      <c r="B33" s="79" t="inlineStr">
        <is>
          <t>The Buyer:</t>
        </is>
      </c>
      <c r="C33" s="18" t="n"/>
      <c r="D33" s="18" t="n"/>
      <c r="E33" s="18" t="n"/>
      <c r="F33" s="79" t="inlineStr">
        <is>
          <t>The Seller:</t>
        </is>
      </c>
      <c r="G33" s="18" t="n"/>
    </row>
    <row r="34">
      <c r="A34" s="80" t="inlineStr">
        <is>
          <t>MOTOMOTION VIETNAM CO.,LTD</t>
        </is>
      </c>
      <c r="D34" s="80" t="n"/>
      <c r="E34" s="80" t="inlineStr">
        <is>
          <t>CALIFOR UPHOLSTERY MATERIALS CO.,LTD.</t>
        </is>
      </c>
    </row>
    <row r="35">
      <c r="A35" s="81" t="n"/>
      <c r="B35" s="81" t="n"/>
      <c r="C35" s="81" t="n"/>
      <c r="D35" s="81" t="n"/>
      <c r="E35" s="81" t="n"/>
      <c r="F35" s="81" t="n"/>
      <c r="G35" s="81" t="n"/>
    </row>
    <row r="36">
      <c r="A36" s="81" t="n"/>
      <c r="B36" s="81" t="n"/>
      <c r="C36" s="81" t="n"/>
      <c r="D36" s="81" t="n"/>
      <c r="E36" s="81" t="n"/>
      <c r="F36" s="81" t="n"/>
      <c r="G36" s="81" t="n"/>
    </row>
    <row r="37">
      <c r="A37" s="80" t="inlineStr">
        <is>
          <t>ZHENG YAN YUN</t>
        </is>
      </c>
      <c r="D37" s="18" t="n"/>
      <c r="E37" s="81" t="n"/>
      <c r="F37" s="81" t="n"/>
      <c r="G37" s="81" t="n"/>
    </row>
  </sheetData>
  <mergeCells count="11">
    <mergeCell ref="E4:F4"/>
    <mergeCell ref="E28:G28"/>
    <mergeCell ref="B10:G10"/>
    <mergeCell ref="A1:G1"/>
    <mergeCell ref="E30:G30"/>
    <mergeCell ref="A37:C37"/>
    <mergeCell ref="E29:G29"/>
    <mergeCell ref="E34:G34"/>
    <mergeCell ref="A34:C34"/>
    <mergeCell ref="A23:B23"/>
    <mergeCell ref="D16:D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3"/>
  <sheetViews>
    <sheetView workbookViewId="0">
      <selection activeCell="A1" sqref="A1"/>
    </sheetView>
  </sheetViews>
  <sheetFormatPr baseColWidth="8" defaultRowHeight="15"/>
  <cols>
    <col width="29.140625" customWidth="1" min="1" max="1"/>
    <col width="25.85546875" customWidth="1" min="2" max="2"/>
    <col width="23.140625" customWidth="1" min="3" max="3"/>
    <col width="15.5703125" customWidth="1" min="4" max="4"/>
    <col width="21.5703125" customWidth="1" min="5" max="5"/>
    <col width="17.7109375" customWidth="1" min="6" max="6"/>
    <col width="13.7109375" customWidth="1" min="7" max="7"/>
    <col width="16.28515625" customWidth="1" min="8" max="8"/>
    <col width="24.140625" customWidth="1" min="9" max="9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 xml:space="preserve"> XIN BAVET SEZ, Road No. 316A, Trapeang Bon and  Prey Kokir  Villages, Prey Kokir  Commune, Chantrea District, </t>
        </is>
      </c>
    </row>
    <row r="3" ht="25.5" customHeight="1">
      <c r="A3" s="3" t="inlineStr">
        <is>
          <t>Svay Rieng Province, Kingdom of Cambodia.</t>
        </is>
      </c>
    </row>
    <row r="4" ht="25.5" customHeight="1">
      <c r="A4" s="82" t="inlineStr">
        <is>
          <t>VAT:L001-901903209</t>
        </is>
      </c>
    </row>
    <row r="5" ht="21.95" customHeight="1">
      <c r="A5" s="4" t="inlineStr">
        <is>
          <t>Tel: +855   975910636</t>
        </is>
      </c>
    </row>
    <row r="6" ht="54" customHeight="1">
      <c r="A6" s="5" t="inlineStr">
        <is>
          <t>PACKING LIST</t>
        </is>
      </c>
    </row>
    <row r="7" ht="18.95" customHeight="1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8" t="inlineStr">
        <is>
          <t>CLF2025-116</t>
        </is>
      </c>
    </row>
    <row r="8" ht="30" customHeight="1">
      <c r="A8" s="83" t="inlineStr">
        <is>
          <t>EXPORTER:</t>
        </is>
      </c>
      <c r="B8" s="84" t="inlineStr">
        <is>
          <t>CALIFOR UPHOLSTERY MATERIALS CO., LTD.</t>
        </is>
      </c>
      <c r="C8" s="85" t="n"/>
      <c r="D8" s="85" t="n"/>
      <c r="E8" s="85" t="n"/>
      <c r="F8" s="84" t="n"/>
      <c r="G8" s="10" t="n"/>
      <c r="H8" s="12" t="inlineStr">
        <is>
          <t>INVOICE NO :</t>
        </is>
      </c>
      <c r="I8" s="13" t="inlineStr">
        <is>
          <t>OJY25010</t>
        </is>
      </c>
    </row>
    <row r="9" ht="21" customHeight="1">
      <c r="A9" s="8" t="n"/>
      <c r="B9" s="8" t="inlineStr">
        <is>
          <t xml:space="preserve">XIN BAVET SEZ, Road No. 316A, Trapeang Bon and Prey Kokir Villages, </t>
        </is>
      </c>
      <c r="C9" s="85" t="n"/>
      <c r="D9" s="85" t="n"/>
      <c r="E9" s="85" t="n"/>
      <c r="F9" s="8" t="n"/>
      <c r="G9" s="6" t="n"/>
      <c r="H9" s="12" t="inlineStr">
        <is>
          <t>Date:</t>
        </is>
      </c>
      <c r="I9" s="15" t="n">
        <v>45906</v>
      </c>
    </row>
    <row r="10" ht="22.5" customHeight="1">
      <c r="A10" s="8" t="n"/>
      <c r="B10" s="8" t="inlineStr">
        <is>
          <t xml:space="preserve">Prey Kokir Commune, Chantrea District,Svay Rieng Province, Kingdom of Cambodia </t>
        </is>
      </c>
      <c r="C10" s="85" t="n"/>
      <c r="D10" s="85" t="n"/>
      <c r="E10" s="85" t="n"/>
      <c r="F10" s="8" t="n"/>
      <c r="G10" s="6" t="n"/>
      <c r="H10" s="16" t="inlineStr">
        <is>
          <t>DAP :</t>
        </is>
      </c>
      <c r="I10" s="17" t="inlineStr">
        <is>
          <t>HCM</t>
        </is>
      </c>
    </row>
    <row r="11" ht="20.25" customHeight="1">
      <c r="A11" s="8" t="n"/>
      <c r="B11" s="8" t="inlineStr">
        <is>
          <t>Tel: +855   975910636</t>
        </is>
      </c>
      <c r="C11" s="85" t="n"/>
      <c r="D11" s="85" t="n"/>
      <c r="E11" s="85" t="n"/>
      <c r="F11" s="8" t="n"/>
      <c r="G11" s="6" t="n"/>
      <c r="H11" s="6" t="n"/>
      <c r="I11" s="2" t="n"/>
    </row>
    <row r="12" ht="15.75" customHeight="1">
      <c r="A12" s="8" t="n"/>
      <c r="B12" s="8" t="n"/>
      <c r="C12" s="8" t="n"/>
      <c r="D12" s="8" t="n"/>
      <c r="E12" s="8" t="n"/>
      <c r="F12" s="8" t="n"/>
      <c r="G12" s="6" t="n"/>
      <c r="H12" s="6" t="n"/>
      <c r="I12" s="2" t="n"/>
    </row>
    <row r="13" ht="25.5" customHeight="1">
      <c r="A13" s="86" t="inlineStr">
        <is>
          <t>CONSIGNEE :</t>
        </is>
      </c>
      <c r="B13" s="84" t="inlineStr">
        <is>
          <t>MOTOMOTION VIETNAM CO.,LTD</t>
        </is>
      </c>
      <c r="C13" s="87" t="n"/>
      <c r="D13" s="87" t="n"/>
      <c r="E13" s="87" t="n"/>
      <c r="F13" s="87" t="n"/>
      <c r="G13" s="88" t="n"/>
      <c r="H13" s="18" t="n"/>
      <c r="I13" s="89" t="n"/>
    </row>
    <row r="14" ht="25.5" customHeight="1">
      <c r="A14" s="8" t="n"/>
      <c r="B14" s="56" t="inlineStr">
        <is>
          <t>Factory C-1B-D1 to C-1B-D4A and C-1B-B3-A,B, C-1B-B4-A,B, Lot C-1B-CN, DE4 Street</t>
        </is>
      </c>
      <c r="F14" s="90" t="n"/>
      <c r="G14" s="88" t="n"/>
      <c r="H14" s="18" t="n"/>
      <c r="I14" s="89" t="n"/>
    </row>
    <row r="15" ht="25.5" customHeight="1">
      <c r="A15" s="8" t="n"/>
      <c r="B15" s="17" t="inlineStr">
        <is>
          <t>My Phuoc 3 Industrial Park, Thoi Hoa Ward, Ho Chi Minh City , Vietnam</t>
        </is>
      </c>
      <c r="C15" s="87" t="n"/>
      <c r="D15" s="87" t="n"/>
      <c r="E15" s="87" t="n"/>
      <c r="F15" s="87" t="n"/>
      <c r="G15" s="88" t="n"/>
      <c r="H15" s="18" t="n"/>
      <c r="I15" s="89" t="n"/>
    </row>
    <row r="16" ht="24" customHeight="1">
      <c r="A16" s="91" t="n"/>
      <c r="B16" s="17" t="inlineStr">
        <is>
          <t>TEL: 0274 3803833​​​TAX: 3702766425</t>
        </is>
      </c>
      <c r="C16" s="85" t="n"/>
      <c r="D16" s="85" t="n"/>
      <c r="E16" s="85" t="n"/>
      <c r="F16" s="92" t="n"/>
      <c r="G16" s="88" t="n"/>
      <c r="H16" s="18" t="n"/>
      <c r="I16" s="89" t="n"/>
    </row>
    <row r="17" ht="26.1" customHeight="1">
      <c r="A17" s="91" t="n"/>
      <c r="B17" s="17" t="inlineStr">
        <is>
          <t>Contact Person: ZHENG YAN YUN</t>
        </is>
      </c>
      <c r="C17" s="85" t="n"/>
      <c r="D17" s="85" t="n"/>
      <c r="E17" s="85" t="n"/>
      <c r="F17" s="92" t="n"/>
      <c r="G17" s="88" t="n"/>
      <c r="H17" s="18" t="n"/>
      <c r="I17" s="89" t="n"/>
    </row>
    <row r="18" ht="27.75" customHeight="1">
      <c r="A18" s="91" t="inlineStr">
        <is>
          <t xml:space="preserve">SHIP: </t>
        </is>
      </c>
      <c r="B18" s="93" t="inlineStr">
        <is>
          <t>BY TRUCK FROM BAVET, SVAY RIENG, CAMBODIA TO HO CHI MINH CITY, VIETNAM.</t>
        </is>
      </c>
      <c r="C18" s="85" t="n"/>
      <c r="D18" s="85" t="n"/>
      <c r="E18" s="85" t="n"/>
      <c r="F18" s="92" t="n"/>
      <c r="G18" s="88" t="n"/>
      <c r="H18" s="18" t="n"/>
      <c r="I18" s="89" t="n"/>
    </row>
    <row r="19" ht="27.75" customHeight="1">
      <c r="A19" s="28" t="n"/>
      <c r="B19" s="28" t="n"/>
      <c r="C19" s="18" t="n"/>
      <c r="D19" s="18" t="n"/>
      <c r="E19" s="18" t="n"/>
      <c r="F19" s="18" t="n"/>
      <c r="G19" s="18" t="n"/>
      <c r="H19" s="18" t="n"/>
      <c r="I19" s="18" t="n"/>
    </row>
    <row r="20" ht="27" customHeight="1">
      <c r="A20" s="29" t="inlineStr">
        <is>
          <t>Mark &amp; Nº</t>
        </is>
      </c>
      <c r="B20" s="29" t="inlineStr">
        <is>
          <t>P.O Nº</t>
        </is>
      </c>
      <c r="C20" s="29" t="inlineStr">
        <is>
          <t>ITEM Nº</t>
        </is>
      </c>
      <c r="D20" s="29" t="inlineStr">
        <is>
          <t>Description</t>
        </is>
      </c>
      <c r="E20" s="29" t="inlineStr">
        <is>
          <t>Quantity</t>
        </is>
      </c>
      <c r="F20" s="71" t="n"/>
      <c r="G20" s="29" t="inlineStr">
        <is>
          <t>N.W (kgs)</t>
        </is>
      </c>
      <c r="H20" s="29" t="inlineStr">
        <is>
          <t>G.W (kgs)</t>
        </is>
      </c>
      <c r="I20" s="29" t="inlineStr">
        <is>
          <t>CBM</t>
        </is>
      </c>
    </row>
    <row r="21" ht="27" customHeight="1">
      <c r="A21" s="37" t="n"/>
      <c r="B21" s="37" t="n"/>
      <c r="C21" s="37" t="n"/>
      <c r="D21" s="37" t="n"/>
      <c r="E21" s="29" t="inlineStr">
        <is>
          <t>PCS</t>
        </is>
      </c>
      <c r="F21" s="29" t="inlineStr">
        <is>
          <t>SF</t>
        </is>
      </c>
      <c r="G21" s="37" t="n"/>
      <c r="H21" s="37" t="n"/>
      <c r="I21" s="37" t="n"/>
    </row>
    <row r="22" ht="27" customHeight="1">
      <c r="A22" s="94" t="inlineStr">
        <is>
          <t>VENDOR#:</t>
        </is>
      </c>
      <c r="B22" s="31" t="inlineStr">
        <is>
          <t>YNGY25022</t>
        </is>
      </c>
      <c r="C22" s="31" t="inlineStr">
        <is>
          <t>M1243</t>
        </is>
      </c>
      <c r="D22" s="32" t="n"/>
      <c r="E22" s="34" t="n">
        <v>195</v>
      </c>
      <c r="F22" s="33" t="n">
        <v>10045.4</v>
      </c>
      <c r="G22" s="33" t="n">
        <v>759</v>
      </c>
      <c r="H22" s="34" t="inlineStr">
        <is>
          <t>804</t>
        </is>
      </c>
      <c r="I22" s="34" t="inlineStr">
        <is>
          <t>2.4948</t>
        </is>
      </c>
    </row>
    <row r="23" ht="27" customHeight="1">
      <c r="A23" s="94" t="inlineStr">
        <is>
          <t>Des: COW LEATHER</t>
        </is>
      </c>
      <c r="B23" s="31" t="inlineStr">
        <is>
          <t>YNGY25028</t>
        </is>
      </c>
      <c r="C23" s="31" t="inlineStr">
        <is>
          <t>M1243</t>
        </is>
      </c>
      <c r="D23" s="32" t="n"/>
      <c r="E23" s="34" t="n">
        <v>215</v>
      </c>
      <c r="F23" s="33" t="n">
        <v>11181.6</v>
      </c>
      <c r="G23" s="33" t="n">
        <v>842</v>
      </c>
      <c r="H23" s="34" t="inlineStr">
        <is>
          <t>887</t>
        </is>
      </c>
      <c r="I23" s="34" t="inlineStr">
        <is>
          <t>2.7720</t>
        </is>
      </c>
    </row>
    <row r="24" ht="27" customHeight="1">
      <c r="A24" s="94" t="inlineStr">
        <is>
          <t>Case Qty:</t>
        </is>
      </c>
      <c r="B24" s="31" t="inlineStr">
        <is>
          <t>YNGY25028</t>
        </is>
      </c>
      <c r="C24" s="31" t="inlineStr">
        <is>
          <t>M1243</t>
        </is>
      </c>
      <c r="D24" s="32" t="n"/>
      <c r="E24" s="34" t="n">
        <v>210</v>
      </c>
      <c r="F24" s="33" t="n">
        <v>10982.8</v>
      </c>
      <c r="G24" s="33" t="n">
        <v>821.5</v>
      </c>
      <c r="H24" s="34" t="inlineStr">
        <is>
          <t>866.5</t>
        </is>
      </c>
      <c r="I24" s="34" t="inlineStr">
        <is>
          <t>2.6532</t>
        </is>
      </c>
    </row>
    <row r="25" ht="27" customHeight="1">
      <c r="A25" s="94" t="inlineStr">
        <is>
          <t>MADE IN CAMBODIA</t>
        </is>
      </c>
      <c r="B25" s="31" t="inlineStr">
        <is>
          <t>YNGY25028</t>
        </is>
      </c>
      <c r="C25" s="31" t="inlineStr">
        <is>
          <t>M1243</t>
        </is>
      </c>
      <c r="D25" s="32" t="n"/>
      <c r="E25" s="34" t="n">
        <v>210</v>
      </c>
      <c r="F25" s="33" t="n">
        <v>11087.8</v>
      </c>
      <c r="G25" s="33" t="n">
        <v>833.5</v>
      </c>
      <c r="H25" s="34" t="inlineStr">
        <is>
          <t>878.5</t>
        </is>
      </c>
      <c r="I25" s="34" t="inlineStr">
        <is>
          <t>2.8512</t>
        </is>
      </c>
    </row>
    <row r="26" ht="27" customHeight="1">
      <c r="A26" s="94" t="n"/>
      <c r="B26" s="31" t="inlineStr">
        <is>
          <t>YNGY25028</t>
        </is>
      </c>
      <c r="C26" s="31" t="inlineStr">
        <is>
          <t>M1243</t>
        </is>
      </c>
      <c r="D26" s="32" t="n"/>
      <c r="E26" s="34" t="n">
        <v>130</v>
      </c>
      <c r="F26" s="33" t="n">
        <v>6822.1</v>
      </c>
      <c r="G26" s="33" t="n">
        <v>513.4058</v>
      </c>
      <c r="H26" s="34" t="inlineStr">
        <is>
          <t>555.7971</t>
        </is>
      </c>
      <c r="I26" s="34" t="inlineStr">
        <is>
          <t>2.1637</t>
        </is>
      </c>
    </row>
    <row r="27" ht="27" customHeight="1">
      <c r="A27" s="94" t="n"/>
      <c r="B27" s="31" t="inlineStr">
        <is>
          <t>YNGY25028</t>
        </is>
      </c>
      <c r="C27" s="31" t="inlineStr">
        <is>
          <t>M1243</t>
        </is>
      </c>
      <c r="D27" s="32" t="n"/>
      <c r="E27" s="34" t="n">
        <v>8</v>
      </c>
      <c r="F27" s="36" t="n">
        <v>475</v>
      </c>
      <c r="G27" s="33" t="n">
        <v>31.5942</v>
      </c>
      <c r="H27" s="34" t="inlineStr">
        <is>
          <t>34.2029</t>
        </is>
      </c>
      <c r="I27" s="34" t="inlineStr">
        <is>
          <t>0.1331</t>
        </is>
      </c>
    </row>
    <row r="28" ht="27" customHeight="1">
      <c r="A28" s="94" t="n"/>
      <c r="B28" s="31" t="inlineStr">
        <is>
          <t>GYOJY_M25371</t>
        </is>
      </c>
      <c r="C28" s="31" t="inlineStr">
        <is>
          <t>Nick Dove</t>
        </is>
      </c>
      <c r="D28" s="32" t="n"/>
      <c r="E28" s="34" t="n">
        <v>220</v>
      </c>
      <c r="F28" s="33" t="n">
        <v>10205.7</v>
      </c>
      <c r="G28" s="33" t="n">
        <v>775</v>
      </c>
      <c r="H28" s="34" t="inlineStr">
        <is>
          <t>820</t>
        </is>
      </c>
      <c r="I28" s="34" t="inlineStr">
        <is>
          <t>2.4948</t>
        </is>
      </c>
    </row>
    <row r="29" ht="27" customHeight="1">
      <c r="A29" s="94" t="n"/>
      <c r="B29" s="31" t="inlineStr">
        <is>
          <t>GYOJY_M25371</t>
        </is>
      </c>
      <c r="C29" s="31" t="inlineStr">
        <is>
          <t>Nick Dove</t>
        </is>
      </c>
      <c r="D29" s="32" t="n"/>
      <c r="E29" s="34" t="n">
        <v>215</v>
      </c>
      <c r="F29" s="33" t="n">
        <v>10012.8</v>
      </c>
      <c r="G29" s="33" t="n">
        <v>752.5</v>
      </c>
      <c r="H29" s="34" t="inlineStr">
        <is>
          <t>797.5</t>
        </is>
      </c>
      <c r="I29" s="34" t="inlineStr">
        <is>
          <t>2.7720</t>
        </is>
      </c>
    </row>
    <row r="30">
      <c r="A30" s="95" t="n"/>
      <c r="B30" s="38" t="inlineStr">
        <is>
          <t>TOTAL:</t>
        </is>
      </c>
      <c r="C30" s="38" t="inlineStr">
        <is>
          <t>8 PALLETS</t>
        </is>
      </c>
      <c r="D30" s="39" t="n"/>
      <c r="E30" s="96">
        <f>SUM(E22:E29)</f>
        <v/>
      </c>
      <c r="F30" s="97">
        <f>SUM(F22:F29)</f>
        <v/>
      </c>
      <c r="G30" s="97">
        <f>SUM(G22:G29)</f>
        <v/>
      </c>
      <c r="H30" s="97">
        <f>SUM(H22:H29)</f>
        <v/>
      </c>
      <c r="I30" s="98">
        <f>SUM(I22:I29)</f>
        <v/>
      </c>
    </row>
    <row r="32" ht="27" customHeight="1">
      <c r="A32" s="29" t="inlineStr">
        <is>
          <t>Mark &amp; Nº</t>
        </is>
      </c>
      <c r="B32" s="29" t="inlineStr">
        <is>
          <t>P.O Nº</t>
        </is>
      </c>
      <c r="C32" s="29" t="inlineStr">
        <is>
          <t>ITEM Nº</t>
        </is>
      </c>
      <c r="D32" s="29" t="inlineStr">
        <is>
          <t>Description</t>
        </is>
      </c>
      <c r="E32" s="29" t="inlineStr">
        <is>
          <t>Quantity</t>
        </is>
      </c>
      <c r="F32" s="71" t="n"/>
      <c r="G32" s="29" t="inlineStr">
        <is>
          <t>N.W (kgs)</t>
        </is>
      </c>
      <c r="H32" s="29" t="inlineStr">
        <is>
          <t>G.W (kgs)</t>
        </is>
      </c>
      <c r="I32" s="29" t="inlineStr">
        <is>
          <t>CBM</t>
        </is>
      </c>
    </row>
    <row r="33" ht="27" customHeight="1">
      <c r="A33" s="37" t="n"/>
      <c r="B33" s="37" t="n"/>
      <c r="C33" s="37" t="n"/>
      <c r="D33" s="37" t="n"/>
      <c r="E33" s="29" t="inlineStr">
        <is>
          <t>PCS</t>
        </is>
      </c>
      <c r="F33" s="29" t="inlineStr">
        <is>
          <t>SF</t>
        </is>
      </c>
      <c r="G33" s="37" t="n"/>
      <c r="H33" s="37" t="n"/>
      <c r="I33" s="37" t="n"/>
    </row>
    <row r="34" ht="27" customHeight="1">
      <c r="A34" s="94" t="inlineStr">
        <is>
          <t>VENDOR#:</t>
        </is>
      </c>
      <c r="B34" s="31" t="inlineStr">
        <is>
          <t>GYOJY_M25371</t>
        </is>
      </c>
      <c r="C34" s="31" t="inlineStr">
        <is>
          <t>Nick Dove</t>
        </is>
      </c>
      <c r="D34" s="32" t="n"/>
      <c r="E34" s="34" t="n">
        <v>225</v>
      </c>
      <c r="F34" s="33" t="n">
        <v>10166.7</v>
      </c>
      <c r="G34" s="33" t="n">
        <v>760.5</v>
      </c>
      <c r="H34" s="34" t="inlineStr">
        <is>
          <t>805.5</t>
        </is>
      </c>
      <c r="I34" s="34" t="inlineStr">
        <is>
          <t>2.4948</t>
        </is>
      </c>
    </row>
    <row r="35" ht="27" customHeight="1">
      <c r="A35" s="94" t="inlineStr">
        <is>
          <t>Des: COW LEATHER</t>
        </is>
      </c>
      <c r="B35" s="31" t="inlineStr">
        <is>
          <t>GYOJY_M25371</t>
        </is>
      </c>
      <c r="C35" s="31" t="inlineStr">
        <is>
          <t>Nick Dove</t>
        </is>
      </c>
      <c r="D35" s="32" t="n"/>
      <c r="E35" s="34" t="n">
        <v>225</v>
      </c>
      <c r="F35" s="33" t="n">
        <v>10363.9</v>
      </c>
      <c r="G35" s="33" t="n">
        <v>773.5</v>
      </c>
      <c r="H35" s="34" t="inlineStr">
        <is>
          <t>818.5</t>
        </is>
      </c>
      <c r="I35" s="34" t="inlineStr">
        <is>
          <t>2.5344</t>
        </is>
      </c>
    </row>
    <row r="36" ht="27" customHeight="1">
      <c r="A36" s="94" t="inlineStr">
        <is>
          <t>Case Qty:</t>
        </is>
      </c>
      <c r="B36" s="31" t="inlineStr">
        <is>
          <t>GYOJY_M25371</t>
        </is>
      </c>
      <c r="C36" s="31" t="inlineStr">
        <is>
          <t>Nick Dove</t>
        </is>
      </c>
      <c r="D36" s="32" t="n"/>
      <c r="E36" s="34" t="n">
        <v>220</v>
      </c>
      <c r="F36" s="33" t="n">
        <v>10090.5</v>
      </c>
      <c r="G36" s="33" t="n">
        <v>764</v>
      </c>
      <c r="H36" s="34" t="inlineStr">
        <is>
          <t>809</t>
        </is>
      </c>
      <c r="I36" s="34" t="inlineStr">
        <is>
          <t>2.6136</t>
        </is>
      </c>
    </row>
    <row r="37" ht="27" customHeight="1">
      <c r="A37" s="94" t="inlineStr">
        <is>
          <t>MADE IN CAMBODIA</t>
        </is>
      </c>
      <c r="B37" s="31" t="inlineStr">
        <is>
          <t>GYOJY_M25371</t>
        </is>
      </c>
      <c r="C37" s="31" t="inlineStr">
        <is>
          <t>Nick Dove</t>
        </is>
      </c>
      <c r="D37" s="32" t="n"/>
      <c r="E37" s="34" t="n">
        <v>194</v>
      </c>
      <c r="F37" s="33" t="n">
        <v>8956.4</v>
      </c>
      <c r="G37" s="33" t="n">
        <v>666.5</v>
      </c>
      <c r="H37" s="34" t="inlineStr">
        <is>
          <t>711.5</t>
        </is>
      </c>
      <c r="I37" s="34" t="inlineStr">
        <is>
          <t>2.3364</t>
        </is>
      </c>
    </row>
    <row r="38" ht="27" customHeight="1">
      <c r="A38" s="94" t="n"/>
      <c r="B38" s="31" t="inlineStr">
        <is>
          <t>GYOJY_M25371</t>
        </is>
      </c>
      <c r="C38" s="31" t="inlineStr">
        <is>
          <t>Nick Dove</t>
        </is>
      </c>
      <c r="D38" s="32" t="n"/>
      <c r="E38" s="34" t="n">
        <v>220</v>
      </c>
      <c r="F38" s="33" t="n">
        <v>10072.8</v>
      </c>
      <c r="G38" s="33" t="n">
        <v>744.5</v>
      </c>
      <c r="H38" s="34" t="inlineStr">
        <is>
          <t>789.5</t>
        </is>
      </c>
      <c r="I38" s="34" t="inlineStr">
        <is>
          <t>2.2968</t>
        </is>
      </c>
    </row>
    <row r="39" ht="27" customHeight="1">
      <c r="A39" s="94" t="n"/>
      <c r="B39" s="31" t="inlineStr">
        <is>
          <t>GYOJY_M25371</t>
        </is>
      </c>
      <c r="C39" s="31" t="inlineStr">
        <is>
          <t>Nick Dove</t>
        </is>
      </c>
      <c r="D39" s="32" t="n"/>
      <c r="E39" s="34" t="n">
        <v>255</v>
      </c>
      <c r="F39" s="33" t="n">
        <v>11907.9</v>
      </c>
      <c r="G39" s="33" t="n">
        <v>894</v>
      </c>
      <c r="H39" s="34" t="inlineStr">
        <is>
          <t>939</t>
        </is>
      </c>
      <c r="I39" s="34" t="inlineStr">
        <is>
          <t>2.7720</t>
        </is>
      </c>
    </row>
    <row r="40" ht="27" customHeight="1">
      <c r="A40" s="94" t="n"/>
      <c r="B40" s="31" t="inlineStr">
        <is>
          <t>GYOJY_M25371</t>
        </is>
      </c>
      <c r="C40" s="31" t="inlineStr">
        <is>
          <t>Nick Dove</t>
        </is>
      </c>
      <c r="D40" s="32" t="n"/>
      <c r="E40" s="34" t="n">
        <v>245</v>
      </c>
      <c r="F40" s="33" t="n">
        <v>11152.3</v>
      </c>
      <c r="G40" s="33" t="n">
        <v>835.2722</v>
      </c>
      <c r="H40" s="34" t="inlineStr">
        <is>
          <t>879.7278</t>
        </is>
      </c>
      <c r="I40" s="34" t="inlineStr">
        <is>
          <t>2.5037</t>
        </is>
      </c>
    </row>
    <row r="41" ht="27" customHeight="1">
      <c r="A41" s="94" t="n"/>
      <c r="B41" s="31" t="inlineStr">
        <is>
          <t>GYOJY_M25371</t>
        </is>
      </c>
      <c r="C41" s="31" t="inlineStr">
        <is>
          <t>Nick Dove</t>
        </is>
      </c>
      <c r="D41" s="32" t="n"/>
      <c r="E41" s="34" t="n">
        <v>3</v>
      </c>
      <c r="F41" s="33" t="n">
        <v>113.7</v>
      </c>
      <c r="G41" s="33" t="n">
        <v>10.2278</v>
      </c>
      <c r="H41" s="34" t="inlineStr">
        <is>
          <t>10.7722</t>
        </is>
      </c>
      <c r="I41" s="34" t="inlineStr">
        <is>
          <t>0.0307</t>
        </is>
      </c>
    </row>
    <row r="42" ht="27" customHeight="1">
      <c r="A42" s="94" t="n"/>
      <c r="B42" s="31" t="inlineStr">
        <is>
          <t>GYOJY_M25371</t>
        </is>
      </c>
      <c r="C42" s="31" t="inlineStr">
        <is>
          <t>Nick Dove</t>
        </is>
      </c>
      <c r="D42" s="32" t="n"/>
      <c r="E42" s="34" t="n">
        <v>232</v>
      </c>
      <c r="F42" s="33" t="n">
        <v>11138.3</v>
      </c>
      <c r="G42" s="33" t="n">
        <v>827.5</v>
      </c>
      <c r="H42" s="34" t="inlineStr">
        <is>
          <t>872.5</t>
        </is>
      </c>
      <c r="I42" s="34" t="inlineStr">
        <is>
          <t>2.5344</t>
        </is>
      </c>
    </row>
    <row r="43" ht="27" customHeight="1">
      <c r="A43" s="94" t="n"/>
      <c r="B43" s="31" t="inlineStr">
        <is>
          <t>GYOJY_M25371</t>
        </is>
      </c>
      <c r="C43" s="31" t="inlineStr">
        <is>
          <t>Nick Dove</t>
        </is>
      </c>
      <c r="D43" s="32" t="n"/>
      <c r="E43" s="34" t="n">
        <v>210</v>
      </c>
      <c r="F43" s="33" t="n">
        <v>9969.5</v>
      </c>
      <c r="G43" s="33" t="n">
        <v>741.5</v>
      </c>
      <c r="H43" s="34" t="inlineStr">
        <is>
          <t>786.5</t>
        </is>
      </c>
      <c r="I43" s="34" t="inlineStr">
        <is>
          <t>2.3760</t>
        </is>
      </c>
    </row>
    <row r="44" ht="27" customHeight="1">
      <c r="A44" s="94" t="n"/>
      <c r="B44" s="31" t="inlineStr">
        <is>
          <t>GYOJY_M25371</t>
        </is>
      </c>
      <c r="C44" s="31" t="inlineStr">
        <is>
          <t>Nick Dove</t>
        </is>
      </c>
      <c r="D44" s="32" t="n"/>
      <c r="E44" s="34" t="n">
        <v>235</v>
      </c>
      <c r="F44" s="33" t="n">
        <v>11202.6</v>
      </c>
      <c r="G44" s="33" t="n">
        <v>839</v>
      </c>
      <c r="H44" s="34" t="inlineStr">
        <is>
          <t>884</t>
        </is>
      </c>
      <c r="I44" s="34" t="inlineStr">
        <is>
          <t>2.3760</t>
        </is>
      </c>
    </row>
    <row r="45" ht="27" customHeight="1">
      <c r="A45" s="94" t="n"/>
      <c r="B45" s="31" t="inlineStr">
        <is>
          <t>GYOJY_M25371</t>
        </is>
      </c>
      <c r="C45" s="31" t="inlineStr">
        <is>
          <t>Nick Dove</t>
        </is>
      </c>
      <c r="D45" s="32" t="n"/>
      <c r="E45" s="34" t="n">
        <v>235</v>
      </c>
      <c r="F45" s="33" t="n">
        <v>11138.7</v>
      </c>
      <c r="G45" s="33" t="n">
        <v>833</v>
      </c>
      <c r="H45" s="34" t="inlineStr">
        <is>
          <t>878</t>
        </is>
      </c>
      <c r="I45" s="34" t="inlineStr">
        <is>
          <t>2.3760</t>
        </is>
      </c>
    </row>
    <row r="46">
      <c r="A46" s="95" t="n"/>
      <c r="B46" s="38" t="inlineStr">
        <is>
          <t>TOTAL:</t>
        </is>
      </c>
      <c r="C46" s="38" t="inlineStr">
        <is>
          <t>12 PALLETS</t>
        </is>
      </c>
      <c r="D46" s="39" t="n"/>
      <c r="E46" s="96">
        <f>SUM(E34:E45)</f>
        <v/>
      </c>
      <c r="F46" s="97">
        <f>SUM(F34:F45)</f>
        <v/>
      </c>
      <c r="G46" s="97">
        <f>SUM(G34:G45)</f>
        <v/>
      </c>
      <c r="H46" s="97">
        <f>SUM(H34:H45)</f>
        <v/>
      </c>
      <c r="I46" s="98">
        <f>SUM(I34:I45)</f>
        <v/>
      </c>
    </row>
    <row r="48" ht="27" customHeight="1">
      <c r="A48" s="29" t="inlineStr">
        <is>
          <t>Mark &amp; Nº</t>
        </is>
      </c>
      <c r="B48" s="29" t="inlineStr">
        <is>
          <t>P.O Nº</t>
        </is>
      </c>
      <c r="C48" s="29" t="inlineStr">
        <is>
          <t>ITEM Nº</t>
        </is>
      </c>
      <c r="D48" s="29" t="inlineStr">
        <is>
          <t>Description</t>
        </is>
      </c>
      <c r="E48" s="29" t="inlineStr">
        <is>
          <t>Quantity</t>
        </is>
      </c>
      <c r="F48" s="71" t="n"/>
      <c r="G48" s="29" t="inlineStr">
        <is>
          <t>N.W (kgs)</t>
        </is>
      </c>
      <c r="H48" s="29" t="inlineStr">
        <is>
          <t>G.W (kgs)</t>
        </is>
      </c>
      <c r="I48" s="29" t="inlineStr">
        <is>
          <t>CBM</t>
        </is>
      </c>
    </row>
    <row r="49" ht="27" customHeight="1">
      <c r="A49" s="37" t="n"/>
      <c r="B49" s="37" t="n"/>
      <c r="C49" s="37" t="n"/>
      <c r="D49" s="37" t="n"/>
      <c r="E49" s="29" t="inlineStr">
        <is>
          <t>PCS</t>
        </is>
      </c>
      <c r="F49" s="29" t="inlineStr">
        <is>
          <t>SF</t>
        </is>
      </c>
      <c r="G49" s="37" t="n"/>
      <c r="H49" s="37" t="n"/>
      <c r="I49" s="37" t="n"/>
    </row>
    <row r="50" ht="27" customHeight="1">
      <c r="A50" s="94" t="inlineStr">
        <is>
          <t>VENDOR#:</t>
        </is>
      </c>
      <c r="B50" s="31" t="inlineStr">
        <is>
          <t>GYOJY_M25374</t>
        </is>
      </c>
      <c r="C50" s="31" t="inlineStr">
        <is>
          <t>Nick Dove</t>
        </is>
      </c>
      <c r="D50" s="32" t="n"/>
      <c r="E50" s="34" t="n">
        <v>240</v>
      </c>
      <c r="F50" s="33" t="n">
        <v>11235.9</v>
      </c>
      <c r="G50" s="33" t="n">
        <v>829.5</v>
      </c>
      <c r="H50" s="34" t="inlineStr">
        <is>
          <t>874.5</t>
        </is>
      </c>
      <c r="I50" s="34" t="inlineStr">
        <is>
          <t>2.7720</t>
        </is>
      </c>
    </row>
    <row r="51" ht="27" customHeight="1">
      <c r="A51" s="94" t="inlineStr">
        <is>
          <t>Des: COW LEATHER</t>
        </is>
      </c>
      <c r="B51" s="31" t="inlineStr">
        <is>
          <t>GYOJY_M25374</t>
        </is>
      </c>
      <c r="C51" s="31" t="inlineStr">
        <is>
          <t>Nick Dove</t>
        </is>
      </c>
      <c r="D51" s="32" t="n"/>
      <c r="E51" s="34" t="n">
        <v>230</v>
      </c>
      <c r="F51" s="36" t="n">
        <v>11142</v>
      </c>
      <c r="G51" s="33" t="n">
        <v>820.5</v>
      </c>
      <c r="H51" s="34" t="inlineStr">
        <is>
          <t>865.5</t>
        </is>
      </c>
      <c r="I51" s="34" t="inlineStr">
        <is>
          <t>2.6136</t>
        </is>
      </c>
    </row>
    <row r="52" ht="27" customHeight="1">
      <c r="A52" s="94" t="inlineStr">
        <is>
          <t>Case Qty:</t>
        </is>
      </c>
      <c r="B52" s="31" t="inlineStr">
        <is>
          <t>GYOJY_M25374</t>
        </is>
      </c>
      <c r="C52" s="31" t="inlineStr">
        <is>
          <t>Nick Dove</t>
        </is>
      </c>
      <c r="D52" s="32" t="n"/>
      <c r="E52" s="34" t="n">
        <v>235</v>
      </c>
      <c r="F52" s="33" t="n">
        <v>11237.6</v>
      </c>
      <c r="G52" s="33" t="n">
        <v>823.5</v>
      </c>
      <c r="H52" s="34" t="inlineStr">
        <is>
          <t>868.5</t>
        </is>
      </c>
      <c r="I52" s="34" t="inlineStr">
        <is>
          <t>2.5740</t>
        </is>
      </c>
    </row>
    <row r="53" ht="27" customHeight="1">
      <c r="A53" s="94" t="inlineStr">
        <is>
          <t>MADE IN CAMBODIA</t>
        </is>
      </c>
      <c r="B53" s="31" t="inlineStr">
        <is>
          <t>GYOJY_M25374</t>
        </is>
      </c>
      <c r="C53" s="31" t="inlineStr">
        <is>
          <t>Nick Dove</t>
        </is>
      </c>
      <c r="D53" s="32" t="n"/>
      <c r="E53" s="34" t="n">
        <v>99</v>
      </c>
      <c r="F53" s="33" t="n">
        <v>4814.5</v>
      </c>
      <c r="G53" s="33" t="n">
        <v>360.25</v>
      </c>
      <c r="H53" s="34" t="inlineStr">
        <is>
          <t>401.5000</t>
        </is>
      </c>
      <c r="I53" s="34" t="inlineStr">
        <is>
          <t>2.1780</t>
        </is>
      </c>
    </row>
    <row r="54" ht="27" customHeight="1">
      <c r="A54" s="94" t="n"/>
      <c r="B54" s="31" t="inlineStr">
        <is>
          <t>GYOJY_M25374</t>
        </is>
      </c>
      <c r="C54" s="31" t="inlineStr">
        <is>
          <t>Nick Dove</t>
        </is>
      </c>
      <c r="D54" s="32" t="n"/>
      <c r="E54" s="34" t="n">
        <v>9</v>
      </c>
      <c r="F54" s="33" t="n">
        <v>411.3</v>
      </c>
      <c r="G54" s="33" t="n">
        <v>32.75</v>
      </c>
      <c r="H54" s="34" t="inlineStr">
        <is>
          <t>36.5000</t>
        </is>
      </c>
      <c r="I54" s="34" t="inlineStr">
        <is>
          <t>0.1980</t>
        </is>
      </c>
    </row>
    <row r="55">
      <c r="A55" s="95" t="n"/>
      <c r="B55" s="38" t="inlineStr">
        <is>
          <t>TOTAL:</t>
        </is>
      </c>
      <c r="C55" s="38" t="inlineStr">
        <is>
          <t>5 PALLETS</t>
        </is>
      </c>
      <c r="D55" s="39" t="n"/>
      <c r="E55" s="96">
        <f>SUM(E50:E54)</f>
        <v/>
      </c>
      <c r="F55" s="97">
        <f>SUM(F50:F54)</f>
        <v/>
      </c>
      <c r="G55" s="97">
        <f>SUM(G50:G54)</f>
        <v/>
      </c>
      <c r="H55" s="97">
        <f>SUM(H50:H54)</f>
        <v/>
      </c>
      <c r="I55" s="98">
        <f>SUM(I50:I54)</f>
        <v/>
      </c>
    </row>
    <row r="56">
      <c r="A56" s="95" t="n"/>
      <c r="B56" s="38" t="inlineStr">
        <is>
          <t>TOTAL OF:</t>
        </is>
      </c>
      <c r="C56" s="38" t="inlineStr">
        <is>
          <t>25 PALLETS</t>
        </is>
      </c>
      <c r="D56" s="39" t="n"/>
      <c r="E56" s="96">
        <f>SUM(E22:E29,E34:E45,E50:E54)</f>
        <v/>
      </c>
      <c r="F56" s="97">
        <f>SUM(F22:F29,F34:F45,F50:F54)</f>
        <v/>
      </c>
      <c r="G56" s="97">
        <f>SUM(G22:G29,G34:G45,G50:G54)</f>
        <v/>
      </c>
      <c r="H56" s="97">
        <f>SUM(H22:H29,H34:H45,H50:H54)</f>
        <v/>
      </c>
      <c r="I56" s="98">
        <f>SUM(I22:I29,I34:I45,I50:I54)</f>
        <v/>
      </c>
    </row>
    <row r="57" ht="30" customHeight="1">
      <c r="A57" s="99" t="n"/>
      <c r="B57" s="99" t="n"/>
      <c r="C57" s="100" t="inlineStr">
        <is>
          <t>.</t>
        </is>
      </c>
      <c r="D57" s="100" t="n"/>
      <c r="E57" s="100" t="n"/>
      <c r="F57" s="100" t="n"/>
      <c r="G57" s="100" t="n"/>
      <c r="H57" s="100" t="n"/>
      <c r="I57" s="21" t="n"/>
    </row>
    <row r="58" ht="32.1" customHeight="1">
      <c r="A58" s="41" t="inlineStr">
        <is>
          <t xml:space="preserve">Country of Original Cambodia </t>
        </is>
      </c>
      <c r="D58" s="41" t="n"/>
      <c r="E58" s="41" t="n"/>
      <c r="F58" s="6" t="n"/>
      <c r="G58" s="6" t="n"/>
      <c r="H58" s="6" t="n"/>
      <c r="I58" s="2" t="n"/>
    </row>
    <row r="59" ht="27" customHeight="1">
      <c r="A59" s="42" t="inlineStr">
        <is>
          <t>Manufacture:</t>
        </is>
      </c>
      <c r="B59" s="4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59" s="43" t="n"/>
      <c r="E59" s="43" t="n"/>
      <c r="F59" s="43" t="n"/>
      <c r="G59" s="43" t="n"/>
      <c r="H59" s="6" t="n"/>
      <c r="I59" s="2" t="n"/>
    </row>
    <row r="60">
      <c r="A60" s="44" t="inlineStr">
        <is>
          <t>BENEFICIARY BANK：BANK OF CHINA(HONG KONG)LIMITED PHNOM PENH BRANCH
                                          /BANK OF CHINA PHNOM PENH BRANCH</t>
        </is>
      </c>
      <c r="D60" s="44" t="n"/>
      <c r="E60" s="44" t="n"/>
      <c r="F60" s="44" t="n"/>
      <c r="G60" s="44" t="n"/>
      <c r="H60" s="44" t="n"/>
      <c r="I60" s="2" t="n"/>
    </row>
    <row r="61">
      <c r="A61" s="45" t="inlineStr">
        <is>
          <t>A/C NO:100001100764430</t>
        </is>
      </c>
    </row>
    <row r="62">
      <c r="A62" s="45" t="inlineStr">
        <is>
          <t>SWIFT CODE  ：BKCHKHPPXXX</t>
        </is>
      </c>
    </row>
    <row r="63">
      <c r="A63" s="18" t="n"/>
      <c r="B63" s="18" t="n"/>
      <c r="C63" s="18" t="n"/>
      <c r="D63" s="18" t="n"/>
      <c r="E63" s="18" t="n"/>
      <c r="F63" s="6" t="n"/>
      <c r="G63" s="6" t="n"/>
      <c r="H63" s="46" t="inlineStr">
        <is>
          <t>CALIFOR UPHOLSTERY MATERIALS CO., LTD.</t>
        </is>
      </c>
      <c r="I63" s="2" t="n"/>
    </row>
  </sheetData>
  <mergeCells count="41">
    <mergeCell ref="I32:I33"/>
    <mergeCell ref="A48:A49"/>
    <mergeCell ref="B30"/>
    <mergeCell ref="C20:C21"/>
    <mergeCell ref="G48:G49"/>
    <mergeCell ref="B59:C59"/>
    <mergeCell ref="B55"/>
    <mergeCell ref="A3:I3"/>
    <mergeCell ref="E48:F48"/>
    <mergeCell ref="A61:K61"/>
    <mergeCell ref="E20:F20"/>
    <mergeCell ref="D32:D33"/>
    <mergeCell ref="B48:B49"/>
    <mergeCell ref="A2:I2"/>
    <mergeCell ref="D48:D49"/>
    <mergeCell ref="A5:I5"/>
    <mergeCell ref="B46"/>
    <mergeCell ref="A4:I4"/>
    <mergeCell ref="G20:G21"/>
    <mergeCell ref="A32:A33"/>
    <mergeCell ref="I48:I49"/>
    <mergeCell ref="B56"/>
    <mergeCell ref="H32:H33"/>
    <mergeCell ref="A58:C58"/>
    <mergeCell ref="I20:I21"/>
    <mergeCell ref="A20:A21"/>
    <mergeCell ref="C32:C33"/>
    <mergeCell ref="B20:B21"/>
    <mergeCell ref="D20:D21"/>
    <mergeCell ref="C48:C49"/>
    <mergeCell ref="G32:G33"/>
    <mergeCell ref="B14:E14"/>
    <mergeCell ref="A60:C60"/>
    <mergeCell ref="H48:H49"/>
    <mergeCell ref="B32:B33"/>
    <mergeCell ref="A62:K62"/>
    <mergeCell ref="E32:F32"/>
    <mergeCell ref="H20:H21"/>
    <mergeCell ref="A1:I1"/>
    <mergeCell ref="A6:I6"/>
    <mergeCell ref="L57:L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2025-10-18T08:30:00Z</dcterms:created>
  <dcterms:modified xmlns:dcterms="http://purl.org/dc/terms/" xmlns:xsi="http://www.w3.org/2001/XMLSchema-instance" xsi:type="dcterms:W3CDTF">2025-10-18T08:30:00Z</dcterms:modified>
</cp:coreProperties>
</file>