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A8B36061-F03C-A54A-8796-92735BB8285F}" xr6:coauthVersionLast="47" xr6:coauthVersionMax="47" xr10:uidLastSave="{00000000-0000-0000-0000-000000000000}"/>
  <bookViews>
    <workbookView xWindow="7980" yWindow="500" windowWidth="20820" windowHeight="16420" activeTab="5" xr2:uid="{F5F1ECB2-7375-EA4E-90B2-38032701D38A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" l="1"/>
  <c r="J3" i="3"/>
  <c r="I3" i="3"/>
  <c r="J2" i="3"/>
  <c r="J2" i="4"/>
  <c r="I2" i="3"/>
  <c r="I5" i="5"/>
  <c r="I6" i="3"/>
  <c r="J6" i="3"/>
  <c r="I7" i="3"/>
  <c r="J7" i="3"/>
  <c r="I8" i="3"/>
  <c r="J8" i="3"/>
  <c r="I9" i="3"/>
  <c r="J9" i="3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3" i="5"/>
  <c r="J3" i="5"/>
  <c r="I4" i="5"/>
  <c r="J4" i="5"/>
  <c r="J5" i="5"/>
  <c r="I6" i="5"/>
  <c r="J6" i="5"/>
  <c r="I2" i="6"/>
  <c r="J2" i="6"/>
  <c r="I3" i="6"/>
  <c r="J3" i="6"/>
  <c r="I4" i="6"/>
  <c r="J4" i="8"/>
  <c r="I4" i="8"/>
  <c r="J3" i="8"/>
  <c r="I3" i="8"/>
  <c r="J2" i="8"/>
  <c r="I2" i="8"/>
  <c r="I6" i="7"/>
  <c r="J5" i="7"/>
  <c r="I5" i="7"/>
  <c r="J4" i="7"/>
  <c r="I4" i="7"/>
  <c r="J3" i="7"/>
  <c r="I3" i="7"/>
  <c r="J2" i="7"/>
  <c r="I2" i="7"/>
  <c r="J10" i="6"/>
  <c r="I10" i="6"/>
  <c r="J9" i="6"/>
  <c r="J8" i="6"/>
  <c r="I8" i="6"/>
  <c r="J7" i="6"/>
  <c r="I7" i="6"/>
  <c r="J6" i="6"/>
  <c r="I6" i="6"/>
  <c r="J5" i="6"/>
  <c r="I5" i="6"/>
  <c r="J4" i="6"/>
</calcChain>
</file>

<file path=xl/sharedStrings.xml><?xml version="1.0" encoding="utf-8"?>
<sst xmlns="http://schemas.openxmlformats.org/spreadsheetml/2006/main" count="360" uniqueCount="255">
  <si>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</si>
  <si>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</si>
  <si>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</si>
  <si>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</si>
  <si>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</si>
  <si>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</si>
  <si>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</si>
  <si>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</si>
  <si>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</si>
  <si>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</si>
  <si>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</si>
  <si>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</si>
  <si>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</si>
  <si>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</si>
  <si>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</si>
  <si>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</si>
  <si>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</si>
  <si>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</si>
  <si>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</si>
  <si>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</si>
  <si>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</si>
  <si>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</si>
  <si>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</si>
  <si>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</si>
  <si>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</si>
  <si>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</si>
  <si>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</si>
  <si>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</si>
  <si>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</si>
  <si>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</si>
  <si>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</si>
  <si>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</si>
  <si>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</si>
  <si>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</si>
  <si>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</si>
  <si>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</si>
  <si>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</si>
  <si>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</si>
  <si>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</si>
  <si>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</si>
  <si>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</si>
  <si>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</si>
  <si>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</si>
  <si>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</si>
  <si>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</si>
  <si>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</si>
  <si>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</si>
  <si>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</si>
  <si>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</si>
  <si>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</si>
  <si>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</si>
  <si>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</si>
  <si>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</si>
  <si>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</si>
  <si>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</si>
  <si>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</si>
  <si>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</si>
  <si>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</si>
  <si>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</si>
  <si>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</si>
  <si>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</si>
  <si>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</si>
  <si>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</si>
  <si>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</si>
  <si>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</si>
  <si>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</si>
  <si>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</si>
  <si>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</si>
  <si>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</si>
  <si>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</si>
  <si>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</si>
  <si>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</si>
  <si>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</si>
  <si>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</si>
  <si>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</si>
  <si>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</si>
  <si>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</si>
  <si>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</si>
  <si>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</si>
  <si>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</si>
  <si>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</si>
  <si>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</si>
  <si>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</si>
  <si>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</si>
  <si>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</si>
  <si>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</si>
  <si>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</si>
  <si>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</si>
  <si>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</si>
  <si>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</si>
  <si>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</si>
  <si>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</si>
  <si>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</si>
  <si>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</si>
  <si>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</si>
  <si>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</si>
  <si>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</si>
  <si>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</si>
  <si>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</si>
  <si>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</si>
  <si>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</si>
  <si>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</si>
  <si>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</si>
  <si>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</si>
  <si>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</si>
  <si>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</si>
  <si>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</si>
  <si>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</si>
  <si>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</si>
  <si>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</si>
  <si>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</si>
  <si>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</si>
  <si>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</si>
  <si>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</si>
  <si>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</si>
  <si>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</si>
  <si>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</si>
  <si>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</si>
  <si>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</si>
  <si>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</si>
  <si>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</si>
  <si>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</si>
  <si>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</si>
  <si>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</si>
  <si>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</si>
  <si>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</si>
  <si>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</si>
  <si>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</si>
  <si>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</si>
  <si>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</si>
  <si>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</si>
  <si>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</si>
  <si>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</si>
  <si>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</si>
  <si>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</si>
  <si>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</si>
  <si>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</si>
  <si>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</si>
  <si>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</si>
  <si>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</si>
  <si>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</si>
  <si>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</si>
  <si>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</si>
  <si>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</si>
  <si>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</si>
  <si>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</si>
  <si>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</si>
  <si>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</si>
  <si>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</si>
  <si>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</si>
  <si>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</si>
  <si>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</si>
  <si>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</si>
  <si>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</si>
  <si>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</si>
  <si>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</si>
  <si>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</si>
  <si>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</si>
  <si>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</si>
  <si>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</si>
  <si>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</si>
  <si>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</si>
  <si>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</si>
  <si>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</si>
  <si>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</si>
  <si>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</si>
  <si>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</si>
  <si>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</si>
  <si>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</si>
  <si>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</si>
  <si>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</si>
  <si>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</si>
  <si>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</si>
  <si>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</si>
  <si>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</si>
  <si>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</si>
  <si>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</si>
  <si>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</si>
  <si>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</si>
  <si>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</si>
  <si>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</si>
  <si>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</si>
  <si>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</si>
  <si>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</si>
  <si>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</si>
  <si>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</si>
  <si>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</si>
  <si>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</si>
  <si>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</si>
  <si>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</si>
  <si>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</si>
  <si>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</si>
  <si>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</si>
  <si>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</si>
  <si>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</si>
  <si>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</si>
  <si>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</si>
  <si>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</si>
  <si>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</si>
  <si>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</si>
  <si>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125 / 750</t>
  </si>
  <si>
    <t>18 / 105</t>
  </si>
  <si>
    <t>16 / 90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</si>
  <si>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</si>
  <si>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</si>
  <si>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</si>
  <si>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</si>
  <si>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</si>
  <si>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</si>
  <si>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</si>
  <si>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</si>
  <si>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</si>
  <si>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</si>
  <si>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</si>
  <si>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</si>
  <si>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</si>
  <si>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</si>
  <si>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манго кокос спритц</t>
  </si>
  <si>
    <t>mango coconut spritz</t>
  </si>
  <si>
    <t>მანგოს ქოქოსის შპრიცი</t>
  </si>
  <si>
    <t>кофейный спритц</t>
  </si>
  <si>
    <t>coffee spritz</t>
  </si>
  <si>
    <t>ყავის შპრიცი</t>
  </si>
  <si>
    <t>9/11</t>
  </si>
  <si>
    <t>11</t>
  </si>
  <si>
    <t>13</t>
  </si>
  <si>
    <t>16</t>
  </si>
  <si>
    <t>10/13</t>
  </si>
  <si>
    <t>Blanc de Blancs</t>
  </si>
  <si>
    <t>15 / 80</t>
  </si>
  <si>
    <t>Игристое вино с нежным перлажем</t>
  </si>
  <si>
    <t>Sparkling wine with delicate perlage</t>
  </si>
  <si>
    <t>ესპრესო ტონუკი</t>
  </si>
  <si>
    <t>ბამბლ</t>
  </si>
  <si>
    <t>მატჩა</t>
  </si>
  <si>
    <t>მატჩა/ცივი მატჩა</t>
  </si>
  <si>
    <t>ყველის რაფი</t>
  </si>
  <si>
    <t>espresso2_2</t>
  </si>
  <si>
    <t>espresso2</t>
  </si>
  <si>
    <t>americano2</t>
  </si>
  <si>
    <t>americano2_2</t>
  </si>
  <si>
    <t>cappuccino2</t>
  </si>
  <si>
    <t>cappuccino2_2</t>
  </si>
  <si>
    <t>flat white2</t>
  </si>
  <si>
    <t>flat white2_2</t>
  </si>
  <si>
    <t>latte2</t>
  </si>
  <si>
    <t>latte2_2</t>
  </si>
  <si>
    <t>raf2</t>
  </si>
  <si>
    <t>raf2_2</t>
  </si>
  <si>
    <t>cocoa2</t>
  </si>
  <si>
    <t>cocoa_2</t>
  </si>
  <si>
    <t xml:space="preserve">матча </t>
  </si>
  <si>
    <t>matcha2</t>
  </si>
  <si>
    <t>matcha2_2</t>
  </si>
  <si>
    <t>сranberry piquant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</si>
</sst>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Inherit"/>
    </font>
    <font>
      <sz val="12"/>
      <color theme="1"/>
      <name val="Helvetica Neue"/>
      <family val="2"/>
    </font>
    <font>
      <sz val="12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6" fillId="0" borderId="0" xfId="0" applyFont="1" applyAlignment="1">
      <alignment horizontal="left"/>
    </xf>
    <xf numFmtId="0" fontId="12" fillId="2" borderId="0" xfId="0" applyFont="1" applyFill="1"/>
    <xf numFmtId="49" fontId="6" fillId="0" borderId="0" xfId="0" applyNumberFormat="1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9"/>
  <sheetViews>
    <sheetView workbookViewId="0">
      <selection activeCell="E12" sqref="E12"/>
    </sheetView>
  </sheetViews>
  <sheetFormatPr baseColWidth="10" defaultColWidth="12.6640625" defaultRowHeight="15.75" customHeight="1"/>
  <cols>
    <col min="3" max="3" width="14" customWidth="1"/>
  </cols>
  <sheetData>
    <row r="1" spans="1:3" ht="19">
      <c r="A1" s="9" t="s">
        <v>0</v>
      </c>
      <c r="B1" s="9" t="s">
        <v>1</v>
      </c>
      <c r="C1" s="9" t="s">
        <v>2</v>
      </c>
    </row>
    <row r="2" spans="1:3" ht="16">
      <c r="A2" s="11" t="s">
        <v>3</v>
      </c>
      <c r="B2" s="12" t="s">
        <v>4</v>
      </c>
      <c r="C2" s="13" t="s">
        <v>5</v>
      </c>
    </row>
    <row r="3" spans="1:3" ht="16">
      <c r="A3" s="11" t="s">
        <v>6</v>
      </c>
      <c r="B3" s="11" t="s">
        <v>7</v>
      </c>
      <c r="C3" s="13" t="s">
        <v>8</v>
      </c>
    </row>
    <row r="4" spans="1:3" ht="16">
      <c r="A4" s="11" t="s">
        <v>9</v>
      </c>
      <c r="B4" s="11" t="s">
        <v>10</v>
      </c>
      <c r="C4" s="11" t="s">
        <v>11</v>
      </c>
    </row>
    <row r="5" spans="1:3" ht="16">
      <c r="A5" s="11" t="s">
        <v>12</v>
      </c>
      <c r="B5" s="11" t="s">
        <v>13</v>
      </c>
      <c r="C5" s="11" t="s">
        <v>234</v>
      </c>
    </row>
    <row r="6" spans="1:3" ht="16">
      <c r="A6" s="11" t="s">
        <v>14</v>
      </c>
      <c r="B6" s="11" t="s">
        <v>15</v>
      </c>
      <c r="C6" s="14" t="s">
        <v>16</v>
      </c>
    </row>
    <row r="7" spans="1:3" ht="16">
      <c r="A7" s="11" t="s">
        <v>17</v>
      </c>
      <c r="B7" s="11" t="s">
        <v>18</v>
      </c>
      <c r="C7" s="11" t="s">
        <v>19</v>
      </c>
    </row>
    <row r="8" spans="1:3" ht="16">
      <c r="A8" s="11" t="s">
        <v>20</v>
      </c>
      <c r="B8" s="11" t="s">
        <v>21</v>
      </c>
      <c r="C8" s="11" t="s">
        <v>22</v>
      </c>
    </row>
    <row r="9" spans="1:3" ht="15.75" customHeight="1">
      <c r="A9" s="11"/>
      <c r="B9" s="11"/>
      <c r="C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J15" sqref="J15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9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3" s="10" customFormat="1">
      <c r="A2" s="10" t="s">
        <v>33</v>
      </c>
      <c r="B2" s="17" t="s">
        <v>34</v>
      </c>
      <c r="C2" s="10" t="s">
        <v>35</v>
      </c>
      <c r="D2" s="18" t="s">
        <v>36</v>
      </c>
      <c r="E2" s="18" t="s">
        <v>176</v>
      </c>
      <c r="F2" s="17"/>
      <c r="G2" s="17"/>
      <c r="I2" s="17" t="s">
        <v>238</v>
      </c>
      <c r="J2" s="17" t="s">
        <v>237</v>
      </c>
      <c r="L2" s="20"/>
      <c r="M2" s="20"/>
    </row>
    <row r="3" spans="1:13" s="10" customFormat="1">
      <c r="A3" s="10" t="s">
        <v>37</v>
      </c>
      <c r="B3" s="17" t="s">
        <v>38</v>
      </c>
      <c r="C3" s="10" t="s">
        <v>39</v>
      </c>
      <c r="D3" s="18" t="s">
        <v>40</v>
      </c>
      <c r="E3" s="18" t="s">
        <v>176</v>
      </c>
      <c r="F3" s="10" t="s">
        <v>41</v>
      </c>
      <c r="G3" s="17" t="s">
        <v>42</v>
      </c>
      <c r="H3" s="10" t="s">
        <v>43</v>
      </c>
      <c r="I3" s="17" t="s">
        <v>239</v>
      </c>
      <c r="J3" s="17" t="s">
        <v>240</v>
      </c>
    </row>
    <row r="4" spans="1:13" s="10" customFormat="1">
      <c r="A4" s="10" t="s">
        <v>44</v>
      </c>
      <c r="B4" s="17" t="s">
        <v>45</v>
      </c>
      <c r="C4" s="10" t="s">
        <v>46</v>
      </c>
      <c r="D4" s="18" t="s">
        <v>47</v>
      </c>
      <c r="E4" s="18" t="s">
        <v>223</v>
      </c>
      <c r="F4" s="10" t="s">
        <v>48</v>
      </c>
      <c r="G4" s="17" t="s">
        <v>49</v>
      </c>
      <c r="H4" s="10" t="s">
        <v>50</v>
      </c>
      <c r="I4" s="17" t="s">
        <v>241</v>
      </c>
      <c r="J4" s="17" t="s">
        <v>242</v>
      </c>
    </row>
    <row r="5" spans="1:13" s="10" customFormat="1">
      <c r="A5" s="10" t="s">
        <v>51</v>
      </c>
      <c r="B5" s="17" t="s">
        <v>52</v>
      </c>
      <c r="C5" s="10" t="s">
        <v>53</v>
      </c>
      <c r="D5" s="18" t="s">
        <v>40</v>
      </c>
      <c r="E5" s="18" t="s">
        <v>62</v>
      </c>
      <c r="F5" s="10" t="s">
        <v>55</v>
      </c>
      <c r="G5" s="17" t="s">
        <v>56</v>
      </c>
      <c r="H5" s="10" t="s">
        <v>57</v>
      </c>
      <c r="I5" s="17" t="s">
        <v>243</v>
      </c>
      <c r="J5" s="17" t="s">
        <v>244</v>
      </c>
    </row>
    <row r="6" spans="1:13" s="10" customFormat="1">
      <c r="A6" s="10" t="s">
        <v>58</v>
      </c>
      <c r="B6" s="17" t="s">
        <v>59</v>
      </c>
      <c r="C6" s="10" t="s">
        <v>60</v>
      </c>
      <c r="D6" s="18" t="s">
        <v>61</v>
      </c>
      <c r="E6" s="18" t="s">
        <v>224</v>
      </c>
      <c r="F6" s="10" t="s">
        <v>63</v>
      </c>
      <c r="G6" s="17" t="s">
        <v>64</v>
      </c>
      <c r="H6" s="10" t="s">
        <v>65</v>
      </c>
      <c r="I6" s="17" t="s">
        <v>245</v>
      </c>
      <c r="J6" s="17" t="s">
        <v>246</v>
      </c>
    </row>
    <row r="7" spans="1:13" ht="15.75" customHeight="1">
      <c r="A7" s="1"/>
      <c r="B7" s="3"/>
      <c r="C7" s="2"/>
      <c r="D7" s="4"/>
      <c r="E7" s="4"/>
      <c r="F7" s="1"/>
      <c r="G7" s="3"/>
      <c r="H7" s="2"/>
      <c r="I7" s="5"/>
      <c r="J7" s="5"/>
    </row>
    <row r="8" spans="1:13" ht="15.75" customHeight="1">
      <c r="D8" s="6"/>
      <c r="E8" s="6"/>
    </row>
    <row r="9" spans="1:13" ht="15.75" customHeight="1">
      <c r="D9" s="6"/>
      <c r="E9" s="6"/>
    </row>
    <row r="10" spans="1:13" ht="15.75" customHeight="1">
      <c r="D10" s="6"/>
      <c r="E10" s="6"/>
    </row>
    <row r="11" spans="1:13" ht="15.75" customHeight="1">
      <c r="D11" s="6"/>
      <c r="E11" s="6"/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workbookViewId="0">
      <selection activeCell="J6" sqref="J6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s="10" customFormat="1">
      <c r="A2" s="10" t="s">
        <v>66</v>
      </c>
      <c r="B2" s="10" t="s">
        <v>67</v>
      </c>
      <c r="C2" s="10" t="s">
        <v>68</v>
      </c>
      <c r="D2" s="21" t="s">
        <v>69</v>
      </c>
      <c r="E2" s="21" t="s">
        <v>70</v>
      </c>
      <c r="F2" s="10" t="s">
        <v>71</v>
      </c>
      <c r="G2" s="10" t="s">
        <v>72</v>
      </c>
      <c r="H2" s="10" t="s">
        <v>73</v>
      </c>
      <c r="I2" s="10" t="str">
        <f>LOWER($B2)</f>
        <v>filter coffee</v>
      </c>
      <c r="J2" s="10" t="str">
        <f>LOWER($B2)&amp;"_"&amp;2</f>
        <v>filter coffee_2</v>
      </c>
    </row>
    <row r="3" spans="1:27" s="10" customFormat="1">
      <c r="A3" s="10" t="s">
        <v>74</v>
      </c>
      <c r="B3" s="10" t="s">
        <v>74</v>
      </c>
      <c r="C3" s="10" t="s">
        <v>74</v>
      </c>
      <c r="D3" s="21" t="s">
        <v>40</v>
      </c>
      <c r="E3" s="21" t="s">
        <v>54</v>
      </c>
      <c r="F3" s="10" t="s">
        <v>75</v>
      </c>
      <c r="G3" s="10" t="s">
        <v>76</v>
      </c>
      <c r="H3" s="10" t="s">
        <v>77</v>
      </c>
      <c r="I3" s="10" t="str">
        <f>LOWER($B3)</f>
        <v>v60</v>
      </c>
      <c r="J3" s="10" t="str">
        <f>LOWER($B3)&amp;"_"&amp;2</f>
        <v>v60_2</v>
      </c>
    </row>
    <row r="4" spans="1:27" s="10" customFormat="1">
      <c r="A4" s="10" t="s">
        <v>78</v>
      </c>
      <c r="B4" s="10" t="s">
        <v>79</v>
      </c>
      <c r="C4" s="10" t="s">
        <v>80</v>
      </c>
      <c r="D4" s="21" t="s">
        <v>61</v>
      </c>
      <c r="E4" s="21" t="s">
        <v>225</v>
      </c>
      <c r="F4" s="10" t="s">
        <v>81</v>
      </c>
      <c r="G4" s="10" t="s">
        <v>82</v>
      </c>
      <c r="H4" s="10" t="s">
        <v>83</v>
      </c>
      <c r="I4" s="10" t="s">
        <v>247</v>
      </c>
      <c r="J4" s="10" t="s">
        <v>248</v>
      </c>
    </row>
    <row r="5" spans="1:27" s="10" customFormat="1">
      <c r="A5" s="10" t="s">
        <v>84</v>
      </c>
      <c r="B5" s="10" t="s">
        <v>85</v>
      </c>
      <c r="C5" s="10" t="s">
        <v>86</v>
      </c>
      <c r="D5" s="21" t="s">
        <v>61</v>
      </c>
      <c r="E5" s="21" t="s">
        <v>54</v>
      </c>
      <c r="F5" s="10" t="s">
        <v>87</v>
      </c>
      <c r="G5" s="10" t="s">
        <v>88</v>
      </c>
      <c r="H5" s="10" t="s">
        <v>89</v>
      </c>
      <c r="I5" s="10" t="s">
        <v>249</v>
      </c>
      <c r="J5" s="10" t="s">
        <v>250</v>
      </c>
    </row>
    <row r="6" spans="1:27" s="10" customFormat="1">
      <c r="A6" s="10" t="s">
        <v>90</v>
      </c>
      <c r="B6" s="17" t="s">
        <v>91</v>
      </c>
      <c r="C6" s="17" t="s">
        <v>236</v>
      </c>
      <c r="D6" s="21" t="s">
        <v>40</v>
      </c>
      <c r="E6" s="21" t="s">
        <v>225</v>
      </c>
      <c r="I6" s="19" t="str">
        <f t="shared" ref="I6:I9" si="0">LOWER($B6)</f>
        <v>cheese raf</v>
      </c>
      <c r="J6" s="19" t="str">
        <f t="shared" ref="J6:J9" si="1">LOWER($B6)&amp;"_"&amp;2</f>
        <v>cheese raf_2</v>
      </c>
    </row>
    <row r="7" spans="1:27" s="10" customFormat="1">
      <c r="A7" s="17" t="s">
        <v>92</v>
      </c>
      <c r="B7" s="17" t="s">
        <v>93</v>
      </c>
      <c r="C7" s="17" t="s">
        <v>94</v>
      </c>
      <c r="D7" s="21" t="s">
        <v>40</v>
      </c>
      <c r="E7" s="21" t="s">
        <v>226</v>
      </c>
      <c r="I7" s="19" t="str">
        <f t="shared" si="0"/>
        <v>baileys coffee</v>
      </c>
      <c r="J7" s="19" t="str">
        <f t="shared" si="1"/>
        <v>baileys coffee_2</v>
      </c>
    </row>
    <row r="8" spans="1:27" s="10" customFormat="1">
      <c r="A8" s="17" t="s">
        <v>96</v>
      </c>
      <c r="B8" s="17" t="s">
        <v>97</v>
      </c>
      <c r="C8" s="17" t="s">
        <v>98</v>
      </c>
      <c r="D8" s="21" t="s">
        <v>40</v>
      </c>
      <c r="E8" s="21" t="s">
        <v>226</v>
      </c>
      <c r="I8" s="19" t="str">
        <f t="shared" si="0"/>
        <v>irish cream</v>
      </c>
      <c r="J8" s="19" t="str">
        <f t="shared" si="1"/>
        <v>irish cream_2</v>
      </c>
    </row>
    <row r="9" spans="1:27" s="10" customFormat="1" ht="15.75" customHeight="1">
      <c r="A9" s="17" t="s">
        <v>99</v>
      </c>
      <c r="B9" s="10" t="s">
        <v>100</v>
      </c>
      <c r="C9" s="17" t="s">
        <v>101</v>
      </c>
      <c r="D9" s="10">
        <v>250</v>
      </c>
      <c r="E9" s="10">
        <v>16</v>
      </c>
      <c r="I9" s="19" t="str">
        <f t="shared" si="0"/>
        <v>cognac cappuccino</v>
      </c>
      <c r="J9" s="19" t="str">
        <f t="shared" si="1"/>
        <v>cognac cappuccino_2</v>
      </c>
    </row>
    <row r="10" spans="1:27" ht="15.75" customHeight="1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workbookViewId="0">
      <selection activeCell="I6" sqref="I6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26" t="s">
        <v>102</v>
      </c>
      <c r="B2" s="27" t="s">
        <v>103</v>
      </c>
      <c r="C2" s="28" t="s">
        <v>104</v>
      </c>
      <c r="D2" s="29" t="s">
        <v>105</v>
      </c>
      <c r="E2" s="29" t="s">
        <v>62</v>
      </c>
      <c r="F2" s="30" t="s">
        <v>106</v>
      </c>
      <c r="G2" s="30" t="s">
        <v>107</v>
      </c>
      <c r="H2" s="10" t="s">
        <v>108</v>
      </c>
      <c r="I2" s="30" t="str">
        <f t="shared" ref="I2:I9" si="0">LOWER($B2)</f>
        <v>glasse</v>
      </c>
      <c r="J2" s="30" t="str">
        <f>LOWER($B2)&amp;"_"&amp;2</f>
        <v>glasse_2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27" t="s">
        <v>109</v>
      </c>
      <c r="B3" s="27" t="s">
        <v>110</v>
      </c>
      <c r="C3" s="10" t="s">
        <v>111</v>
      </c>
      <c r="D3" s="29"/>
      <c r="E3" s="29" t="s">
        <v>227</v>
      </c>
      <c r="F3" s="30" t="s">
        <v>112</v>
      </c>
      <c r="G3" s="30" t="s">
        <v>113</v>
      </c>
      <c r="H3" s="10" t="s">
        <v>114</v>
      </c>
      <c r="I3" s="30" t="str">
        <f t="shared" si="0"/>
        <v>cold brew creamy</v>
      </c>
      <c r="J3" s="30" t="str">
        <f t="shared" ref="J3:J9" si="1">LOWER($B3)&amp;"_"&amp;2</f>
        <v>cold brew creamy_2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0" t="s">
        <v>115</v>
      </c>
      <c r="B4" s="10" t="s">
        <v>116</v>
      </c>
      <c r="C4" s="31" t="s">
        <v>232</v>
      </c>
      <c r="D4" s="21" t="s">
        <v>61</v>
      </c>
      <c r="E4" s="21" t="s">
        <v>225</v>
      </c>
      <c r="F4" s="10" t="s">
        <v>117</v>
      </c>
      <c r="G4" s="10" t="s">
        <v>118</v>
      </c>
      <c r="H4" s="10" t="s">
        <v>119</v>
      </c>
      <c r="I4" s="30" t="str">
        <f t="shared" si="0"/>
        <v>espresso tonic classic</v>
      </c>
      <c r="J4" s="30" t="str">
        <f t="shared" si="1"/>
        <v>espresso tonic classic_2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0" t="s">
        <v>120</v>
      </c>
      <c r="B5" s="10" t="s">
        <v>121</v>
      </c>
      <c r="C5" s="28" t="s">
        <v>233</v>
      </c>
      <c r="D5" s="21" t="s">
        <v>61</v>
      </c>
      <c r="E5" s="21" t="s">
        <v>95</v>
      </c>
      <c r="F5" s="10" t="s">
        <v>122</v>
      </c>
      <c r="G5" s="10" t="s">
        <v>123</v>
      </c>
      <c r="H5" s="10" t="s">
        <v>124</v>
      </c>
      <c r="I5" s="30" t="str">
        <f t="shared" si="0"/>
        <v>bumble</v>
      </c>
      <c r="J5" s="30" t="str">
        <f t="shared" si="1"/>
        <v>bumble_2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26" t="s">
        <v>125</v>
      </c>
      <c r="B6" s="26" t="s">
        <v>126</v>
      </c>
      <c r="C6" s="10" t="s">
        <v>127</v>
      </c>
      <c r="D6" s="26">
        <v>350</v>
      </c>
      <c r="E6" s="26">
        <v>12</v>
      </c>
      <c r="F6" s="26" t="s">
        <v>128</v>
      </c>
      <c r="G6" s="32" t="s">
        <v>129</v>
      </c>
      <c r="H6" s="10" t="s">
        <v>130</v>
      </c>
      <c r="I6" s="30" t="str">
        <f t="shared" si="0"/>
        <v>lemonade georgian</v>
      </c>
      <c r="J6" s="30" t="str">
        <f t="shared" si="1"/>
        <v>lemonade georgian_2</v>
      </c>
    </row>
    <row r="7" spans="1:27">
      <c r="A7" s="26" t="s">
        <v>131</v>
      </c>
      <c r="B7" s="26" t="s">
        <v>132</v>
      </c>
      <c r="C7" s="28" t="s">
        <v>133</v>
      </c>
      <c r="D7" s="26">
        <v>350</v>
      </c>
      <c r="E7" s="26">
        <v>12</v>
      </c>
      <c r="F7" s="26" t="s">
        <v>134</v>
      </c>
      <c r="G7" s="32" t="s">
        <v>135</v>
      </c>
      <c r="H7" s="10" t="s">
        <v>136</v>
      </c>
      <c r="I7" s="30" t="str">
        <f t="shared" si="0"/>
        <v>lemonade village</v>
      </c>
      <c r="J7" s="30" t="str">
        <f t="shared" si="1"/>
        <v>lemonade village_2</v>
      </c>
    </row>
    <row r="8" spans="1:27">
      <c r="A8" s="26" t="s">
        <v>137</v>
      </c>
      <c r="B8" s="26" t="s">
        <v>138</v>
      </c>
      <c r="C8" s="10" t="s">
        <v>139</v>
      </c>
      <c r="D8" s="26">
        <v>350</v>
      </c>
      <c r="E8" s="26">
        <v>12</v>
      </c>
      <c r="F8" s="26" t="s">
        <v>140</v>
      </c>
      <c r="G8" s="32" t="s">
        <v>141</v>
      </c>
      <c r="H8" s="10" t="s">
        <v>142</v>
      </c>
      <c r="I8" s="30" t="str">
        <f t="shared" si="0"/>
        <v>lemonade strawberry</v>
      </c>
      <c r="J8" s="30" t="str">
        <f t="shared" si="1"/>
        <v>lemonade strawberry_2</v>
      </c>
    </row>
    <row r="9" spans="1:27" ht="16.5" customHeight="1">
      <c r="A9" s="26" t="s">
        <v>143</v>
      </c>
      <c r="B9" s="26" t="s">
        <v>144</v>
      </c>
      <c r="C9" s="10" t="s">
        <v>145</v>
      </c>
      <c r="D9" s="26">
        <v>350</v>
      </c>
      <c r="E9" s="26">
        <v>12</v>
      </c>
      <c r="F9" s="26" t="s">
        <v>146</v>
      </c>
      <c r="G9" s="32" t="s">
        <v>147</v>
      </c>
      <c r="H9" s="10" t="s">
        <v>148</v>
      </c>
      <c r="I9" s="30" t="str">
        <f t="shared" si="0"/>
        <v>lemonade tropical</v>
      </c>
      <c r="J9" s="30" t="str">
        <f t="shared" si="1"/>
        <v>lemonade tropical_2</v>
      </c>
    </row>
    <row r="10" spans="1:27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workbookViewId="0">
      <selection activeCell="E17" sqref="E17"/>
    </sheetView>
  </sheetViews>
  <sheetFormatPr baseColWidth="10" defaultColWidth="12.6640625" defaultRowHeight="15.75" customHeight="1"/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251</v>
      </c>
      <c r="B2" s="27" t="s">
        <v>13</v>
      </c>
      <c r="C2" s="10" t="s">
        <v>235</v>
      </c>
      <c r="D2" s="29" t="s">
        <v>61</v>
      </c>
      <c r="E2" s="29" t="s">
        <v>62</v>
      </c>
      <c r="F2" s="26" t="s">
        <v>149</v>
      </c>
      <c r="G2" s="27" t="s">
        <v>150</v>
      </c>
      <c r="H2" s="10" t="s">
        <v>151</v>
      </c>
      <c r="I2" s="27" t="s">
        <v>252</v>
      </c>
      <c r="J2" s="27" t="s">
        <v>253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152</v>
      </c>
      <c r="B3" s="28" t="s">
        <v>153</v>
      </c>
      <c r="C3" s="28" t="s">
        <v>154</v>
      </c>
      <c r="D3" s="29" t="s">
        <v>40</v>
      </c>
      <c r="E3" s="29" t="s">
        <v>95</v>
      </c>
      <c r="G3" s="27"/>
      <c r="H3" s="10"/>
      <c r="I3" s="30" t="str">
        <f t="shared" ref="I3:I6" si="0">LOWER($B3)</f>
        <v>matcha orange</v>
      </c>
      <c r="J3" s="30" t="str">
        <f t="shared" ref="J3:J6" si="1">LOWER($B3)&amp;"_"&amp;2</f>
        <v>matcha orange_2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155</v>
      </c>
      <c r="B4" s="28" t="s">
        <v>156</v>
      </c>
      <c r="C4" s="28" t="s">
        <v>157</v>
      </c>
      <c r="D4" s="29" t="s">
        <v>40</v>
      </c>
      <c r="E4" s="29" t="s">
        <v>95</v>
      </c>
      <c r="F4" s="26" t="s">
        <v>158</v>
      </c>
      <c r="G4" s="27" t="s">
        <v>159</v>
      </c>
      <c r="H4" s="10" t="s">
        <v>160</v>
      </c>
      <c r="I4" s="30" t="str">
        <f t="shared" si="0"/>
        <v>oasis matcha</v>
      </c>
      <c r="J4" s="30" t="str">
        <f t="shared" si="1"/>
        <v>oasis matcha_2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161</v>
      </c>
      <c r="B5" s="26" t="s">
        <v>162</v>
      </c>
      <c r="C5" s="28" t="s">
        <v>163</v>
      </c>
      <c r="D5" s="26">
        <v>250</v>
      </c>
      <c r="E5" s="26">
        <v>15</v>
      </c>
      <c r="F5" s="26" t="s">
        <v>164</v>
      </c>
      <c r="G5" s="26" t="s">
        <v>165</v>
      </c>
      <c r="H5" s="26" t="s">
        <v>166</v>
      </c>
      <c r="I5" s="30" t="str">
        <f>LOWER($B5)</f>
        <v>exotic matcha</v>
      </c>
      <c r="J5" s="30" t="str">
        <f t="shared" si="1"/>
        <v>exotic matcha_2</v>
      </c>
      <c r="AA5" s="10"/>
    </row>
    <row r="6" spans="1:27" ht="16">
      <c r="A6" s="26" t="s">
        <v>167</v>
      </c>
      <c r="B6" s="26" t="s">
        <v>168</v>
      </c>
      <c r="C6" s="28" t="s">
        <v>169</v>
      </c>
      <c r="D6" s="26">
        <v>250</v>
      </c>
      <c r="E6" s="26">
        <v>15</v>
      </c>
      <c r="F6" s="26" t="s">
        <v>170</v>
      </c>
      <c r="G6" s="26" t="s">
        <v>171</v>
      </c>
      <c r="H6" s="26" t="s">
        <v>172</v>
      </c>
      <c r="I6" s="30" t="str">
        <f t="shared" si="0"/>
        <v>matcha colada</v>
      </c>
      <c r="J6" s="30" t="str">
        <f t="shared" si="1"/>
        <v>matcha colada_2</v>
      </c>
      <c r="AA6" s="10"/>
    </row>
    <row r="7" spans="1:27" ht="16">
      <c r="A7" s="2"/>
      <c r="B7" s="2"/>
      <c r="C7" s="2"/>
      <c r="D7" s="7"/>
      <c r="E7" s="8"/>
      <c r="F7" s="2"/>
      <c r="G7" s="2"/>
      <c r="H7" s="2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12" spans="1:27" ht="15.75" customHeight="1"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tabSelected="1" workbookViewId="0">
      <selection activeCell="I9" sqref="I9"/>
    </sheetView>
  </sheetViews>
  <sheetFormatPr baseColWidth="10" defaultColWidth="12.6640625" defaultRowHeight="15.75" customHeight="1"/>
  <cols>
    <col min="3" max="3" width="22.832031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173</v>
      </c>
      <c r="B2" s="27" t="s">
        <v>174</v>
      </c>
      <c r="C2" s="28" t="s">
        <v>175</v>
      </c>
      <c r="D2" s="29" t="s">
        <v>40</v>
      </c>
      <c r="E2" s="29" t="s">
        <v>176</v>
      </c>
      <c r="G2" s="27"/>
      <c r="H2" s="10"/>
      <c r="I2" s="30" t="str">
        <f t="shared" ref="I2:I10" si="0">LOWER($B2)</f>
        <v>assam</v>
      </c>
      <c r="J2" s="30" t="str">
        <f t="shared" ref="J2:J10" si="1">LOWER($B2)&amp;"_"&amp;2</f>
        <v>assam_2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177</v>
      </c>
      <c r="B3" s="28" t="s">
        <v>178</v>
      </c>
      <c r="C3" s="28" t="s">
        <v>179</v>
      </c>
      <c r="D3" s="29" t="s">
        <v>40</v>
      </c>
      <c r="E3" s="29" t="s">
        <v>176</v>
      </c>
      <c r="G3" s="27"/>
      <c r="H3" s="10"/>
      <c r="I3" s="30" t="str">
        <f t="shared" si="0"/>
        <v>earl grey</v>
      </c>
      <c r="J3" s="30" t="str">
        <f t="shared" si="1"/>
        <v>earl grey_2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180</v>
      </c>
      <c r="B4" s="28" t="s">
        <v>181</v>
      </c>
      <c r="C4" s="28" t="s">
        <v>182</v>
      </c>
      <c r="D4" s="29" t="s">
        <v>40</v>
      </c>
      <c r="E4" s="29" t="s">
        <v>176</v>
      </c>
      <c r="G4" s="27"/>
      <c r="H4" s="10"/>
      <c r="I4" s="30" t="str">
        <f t="shared" si="0"/>
        <v>sencha</v>
      </c>
      <c r="J4" s="30" t="str">
        <f t="shared" si="1"/>
        <v>sencha_2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183</v>
      </c>
      <c r="B5" s="26" t="s">
        <v>184</v>
      </c>
      <c r="C5" s="28" t="s">
        <v>185</v>
      </c>
      <c r="D5" s="26">
        <v>250</v>
      </c>
      <c r="E5" s="26">
        <v>7</v>
      </c>
      <c r="I5" s="30" t="str">
        <f t="shared" si="0"/>
        <v>oolong coconut</v>
      </c>
      <c r="J5" s="30" t="str">
        <f t="shared" si="1"/>
        <v>oolong coconut_2</v>
      </c>
      <c r="AA5" s="10"/>
    </row>
    <row r="6" spans="1:27" ht="16">
      <c r="A6" s="26" t="s">
        <v>186</v>
      </c>
      <c r="B6" s="26" t="s">
        <v>187</v>
      </c>
      <c r="C6" s="28" t="s">
        <v>188</v>
      </c>
      <c r="D6" s="26">
        <v>250</v>
      </c>
      <c r="E6" s="26">
        <v>7</v>
      </c>
      <c r="I6" s="30" t="str">
        <f t="shared" si="0"/>
        <v>ku qiao</v>
      </c>
      <c r="J6" s="30" t="str">
        <f t="shared" si="1"/>
        <v>ku qiao_2</v>
      </c>
      <c r="AA6" s="10"/>
    </row>
    <row r="7" spans="1:27" ht="16">
      <c r="A7" s="26" t="s">
        <v>189</v>
      </c>
      <c r="B7" s="28" t="s">
        <v>190</v>
      </c>
      <c r="C7" s="28" t="s">
        <v>191</v>
      </c>
      <c r="D7" s="26">
        <v>250</v>
      </c>
      <c r="E7" s="26">
        <v>7</v>
      </c>
      <c r="I7" s="30" t="str">
        <f t="shared" si="0"/>
        <v>masala</v>
      </c>
      <c r="J7" s="30" t="str">
        <f t="shared" si="1"/>
        <v>masala_2</v>
      </c>
      <c r="AA7" s="10"/>
    </row>
    <row r="8" spans="1:27" ht="16">
      <c r="A8" s="26" t="s">
        <v>192</v>
      </c>
      <c r="B8" s="28" t="s">
        <v>193</v>
      </c>
      <c r="C8" s="28" t="s">
        <v>194</v>
      </c>
      <c r="D8" s="26">
        <v>250</v>
      </c>
      <c r="E8" s="26">
        <v>10</v>
      </c>
      <c r="I8" s="30" t="str">
        <f t="shared" si="0"/>
        <v>oblepiha rosmary tea</v>
      </c>
      <c r="J8" s="30" t="str">
        <f t="shared" si="1"/>
        <v>oblepiha rosmary tea_2</v>
      </c>
      <c r="AA8" s="10"/>
    </row>
    <row r="9" spans="1:27" ht="16">
      <c r="A9" s="28" t="s">
        <v>195</v>
      </c>
      <c r="B9" s="26" t="s">
        <v>254</v>
      </c>
      <c r="C9" s="28" t="s">
        <v>196</v>
      </c>
      <c r="D9" s="26">
        <v>250</v>
      </c>
      <c r="E9" s="26">
        <v>10</v>
      </c>
      <c r="I9" s="30" t="str">
        <f>LOWER($B9)</f>
        <v>сranberry piquant tea</v>
      </c>
      <c r="J9" s="30" t="str">
        <f t="shared" si="1"/>
        <v>сranberry piquant tea_2</v>
      </c>
    </row>
    <row r="10" spans="1:27" ht="16">
      <c r="A10" s="26" t="s">
        <v>197</v>
      </c>
      <c r="B10" s="17" t="s">
        <v>198</v>
      </c>
      <c r="C10" s="17" t="s">
        <v>199</v>
      </c>
      <c r="D10" s="26">
        <v>250</v>
      </c>
      <c r="E10" s="26">
        <v>10</v>
      </c>
      <c r="I10" s="30" t="str">
        <f t="shared" si="0"/>
        <v>herbal raspberry tea</v>
      </c>
      <c r="J10" s="30" t="str">
        <f t="shared" si="1"/>
        <v>herbal raspberry tea_2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7"/>
  <sheetViews>
    <sheetView workbookViewId="0">
      <selection activeCell="E13" sqref="E13"/>
    </sheetView>
  </sheetViews>
  <sheetFormatPr baseColWidth="10" defaultColWidth="12.6640625" defaultRowHeight="15.75" customHeight="1"/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s="10" customFormat="1" ht="16">
      <c r="A2" s="17" t="s">
        <v>228</v>
      </c>
      <c r="B2" s="17" t="s">
        <v>228</v>
      </c>
      <c r="C2" s="17" t="s">
        <v>228</v>
      </c>
      <c r="D2" s="10" t="s">
        <v>200</v>
      </c>
      <c r="E2" s="21" t="s">
        <v>229</v>
      </c>
      <c r="F2" s="19" t="s">
        <v>230</v>
      </c>
      <c r="G2" s="17" t="s">
        <v>231</v>
      </c>
      <c r="H2" s="17" t="s">
        <v>231</v>
      </c>
      <c r="I2" s="19" t="str">
        <f t="shared" ref="I2:I6" si="0">LOWER($B2)</f>
        <v>blanc de blancs</v>
      </c>
      <c r="J2" s="19" t="str">
        <f t="shared" ref="J2:J5" si="1">LOWER($B2)&amp;"_"&amp;2</f>
        <v>blanc de blancs_2</v>
      </c>
    </row>
    <row r="3" spans="1:27" s="10" customFormat="1" ht="16">
      <c r="A3" s="17" t="s">
        <v>203</v>
      </c>
      <c r="B3" s="17" t="s">
        <v>203</v>
      </c>
      <c r="C3" s="17" t="s">
        <v>203</v>
      </c>
      <c r="D3" s="10" t="s">
        <v>200</v>
      </c>
      <c r="E3" s="10" t="s">
        <v>204</v>
      </c>
      <c r="F3" s="10" t="s">
        <v>205</v>
      </c>
      <c r="G3" s="17" t="s">
        <v>206</v>
      </c>
      <c r="H3" s="17" t="s">
        <v>206</v>
      </c>
      <c r="I3" s="19" t="str">
        <f t="shared" si="0"/>
        <v>esteban martin chardonnay &amp; macabeo</v>
      </c>
      <c r="J3" s="19" t="str">
        <f t="shared" si="1"/>
        <v>esteban martin chardonnay &amp; macabeo_2</v>
      </c>
    </row>
    <row r="4" spans="1:27" s="10" customFormat="1" ht="16">
      <c r="A4" s="17" t="s">
        <v>207</v>
      </c>
      <c r="B4" s="17" t="s">
        <v>207</v>
      </c>
      <c r="C4" s="17" t="s">
        <v>207</v>
      </c>
      <c r="D4" s="10" t="s">
        <v>200</v>
      </c>
      <c r="E4" s="10" t="s">
        <v>201</v>
      </c>
      <c r="F4" s="10" t="s">
        <v>208</v>
      </c>
      <c r="G4" s="17" t="s">
        <v>209</v>
      </c>
      <c r="H4" s="17" t="s">
        <v>209</v>
      </c>
      <c r="I4" s="19" t="str">
        <f t="shared" si="0"/>
        <v>marlborough sun sauvignon blanc</v>
      </c>
      <c r="J4" s="19" t="str">
        <f t="shared" si="1"/>
        <v>marlborough sun sauvignon blanc_2</v>
      </c>
    </row>
    <row r="5" spans="1:27" s="10" customFormat="1" ht="16">
      <c r="A5" s="17" t="s">
        <v>210</v>
      </c>
      <c r="B5" s="17" t="s">
        <v>210</v>
      </c>
      <c r="C5" s="17" t="s">
        <v>210</v>
      </c>
      <c r="D5" s="10" t="s">
        <v>200</v>
      </c>
      <c r="E5" s="10" t="s">
        <v>202</v>
      </c>
      <c r="F5" s="10" t="s">
        <v>211</v>
      </c>
      <c r="G5" s="17" t="s">
        <v>212</v>
      </c>
      <c r="H5" s="17" t="s">
        <v>212</v>
      </c>
      <c r="I5" s="19" t="str">
        <f t="shared" si="0"/>
        <v>esteban martin garnacha syrah tempranillo</v>
      </c>
      <c r="J5" s="19" t="str">
        <f t="shared" si="1"/>
        <v>esteban martin garnacha syrah tempranillo_2</v>
      </c>
    </row>
    <row r="6" spans="1:27" ht="16">
      <c r="I6" s="5" t="str">
        <f t="shared" si="0"/>
        <v/>
      </c>
      <c r="J6" s="5"/>
    </row>
    <row r="7" spans="1:27" ht="16">
      <c r="J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6D66-26C2-214D-B15F-99FABDC7E2EC}">
  <dimension ref="A1:Z4"/>
  <sheetViews>
    <sheetView workbookViewId="0">
      <selection activeCell="F11" sqref="F11"/>
    </sheetView>
  </sheetViews>
  <sheetFormatPr baseColWidth="10" defaultColWidth="12.6640625" defaultRowHeight="15.75" customHeight="1"/>
  <sheetData>
    <row r="1" spans="1:26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6" ht="16">
      <c r="A2" s="26" t="s">
        <v>213</v>
      </c>
      <c r="B2" s="27" t="s">
        <v>214</v>
      </c>
      <c r="C2" s="10" t="s">
        <v>215</v>
      </c>
      <c r="D2" s="29"/>
      <c r="E2" s="29" t="s">
        <v>216</v>
      </c>
      <c r="G2" s="27"/>
      <c r="H2" s="10"/>
      <c r="I2" s="30" t="str">
        <f t="shared" ref="I2:I4" si="0">LOWER($B2)</f>
        <v>aperol spritz</v>
      </c>
      <c r="J2" s="30" t="str">
        <f t="shared" ref="J2:J4" si="1">LOWER($B2)&amp;"_"&amp;2</f>
        <v>aperol spritz_2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6">
      <c r="A3" s="26" t="s">
        <v>217</v>
      </c>
      <c r="B3" s="26" t="s">
        <v>218</v>
      </c>
      <c r="C3" s="10" t="s">
        <v>219</v>
      </c>
      <c r="E3" s="26">
        <v>20</v>
      </c>
      <c r="I3" s="30" t="str">
        <f t="shared" si="0"/>
        <v>mango coconut spritz</v>
      </c>
      <c r="J3" s="30" t="str">
        <f t="shared" si="1"/>
        <v>mango coconut spritz_2</v>
      </c>
    </row>
    <row r="4" spans="1:26" ht="16">
      <c r="A4" s="26" t="s">
        <v>220</v>
      </c>
      <c r="B4" s="26" t="s">
        <v>221</v>
      </c>
      <c r="C4" s="10" t="s">
        <v>222</v>
      </c>
      <c r="E4" s="26">
        <v>20</v>
      </c>
      <c r="I4" s="30" t="str">
        <f t="shared" si="0"/>
        <v>coffee spritz</v>
      </c>
      <c r="J4" s="30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2025-05-06T18:59:15Z</dcterms:modified>
</cp:coreProperties>
</file>