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16200" windowHeight="24810" activeTab="3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E12" i="4"/>
  <c r="K11" i="4"/>
  <c r="E11" i="4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P32" i="4" l="1"/>
  <c r="O31" i="4"/>
  <c r="O30" i="4"/>
  <c r="E32" i="4"/>
  <c r="E31" i="4"/>
  <c r="E30" i="4"/>
  <c r="O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<sst xmlns="http://schemas.openxmlformats.org/spreadsheetml/2006/main" count="842" uniqueCount="414">
  <si>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</si>
  <si>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</si>
  <si>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</si>
  <si>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</si>
  <si>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</si>
  <si>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</si>
  <si>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</si>
  <si>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</si>
  <si>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</si>
  <si>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</si>
  <si>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</si>
  <si>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</si>
  <si>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</si>
  <si>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</si>
  <si>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</si>
  <si>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</si>
  <si>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</si>
  <si>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</si>
  <si>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</si>
  <si>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</si>
  <si>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</si>
  <si>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</si>
  <si>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</si>
  <si>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</si>
  <si>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</si>
  <si>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</si>
  <si>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</si>
  <si>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</si>
  <si>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</si>
  <si>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</si>
  <si>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</si>
  <si>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</si>
  <si>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</si>
  <si>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</si>
  <si>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</si>
  <si>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</si>
  <si>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</si>
  <si>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</si>
  <si>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</si>
  <si>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</si>
  <si>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</si>
  <si>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</si>
  <si>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</si>
  <si>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</si>
  <si>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</si>
  <si>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</si>
  <si>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</si>
  <si>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</si>
  <si>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</si>
  <si>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</si>
  <si>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</si>
  <si>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</si>
  <si>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</si>
  <si>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</si>
  <si>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</si>
  <si>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</si>
  <si>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</si>
  <si>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</si>
  <si>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</si>
  <si>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</si>
  <si>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</si>
  <si>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</si>
  <si>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</si>
  <si>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</si>
  <si>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</si>
  <si>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</si>
  <si>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</si>
  <si>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</si>
  <si>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</si>
  <si>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</si>
  <si>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</si>
  <si>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</si>
  <si>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</si>
  <si>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</si>
  <si>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</si>
  <si>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</si>
  <si>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</si>
  <si>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</si>
  <si>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</si>
  <si>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</si>
  <si>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</si>
  <si>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</si>
  <si>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</si>
  <si>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</si>
  <si>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</si>
  <si>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</si>
  <si>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</si>
  <si>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</si>
  <si>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</si>
  <si>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</si>
  <si>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</si>
  <si>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</si>
  <si>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</si>
  <si>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</si>
  <si>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</si>
  <si>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</si>
  <si>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</si>
  <si>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</si>
  <si>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</si>
  <si>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</si>
  <si>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</si>
  <si>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</si>
  <si>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</si>
  <si>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</si>
  <si>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</si>
  <si>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</si>
  <si>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</si>
  <si>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</si>
  <si>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</si>
  <si>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</si>
  <si>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</si>
  <si>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</si>
  <si>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</si>
  <si>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</si>
  <si>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</si>
  <si>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</si>
  <si>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</si>
  <si>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</si>
  <si>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</si>
  <si>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</si>
  <si>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</si>
  <si>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</si>
  <si>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</si>
  <si>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</si>
  <si>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</si>
  <si>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</si>
  <si>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</si>
  <si>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</si>
  <si>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</si>
  <si>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</si>
  <si>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</si>
  <si>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</si>
  <si>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</si>
  <si>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</si>
  <si>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</si>
  <si>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</si>
  <si>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</si>
  <si>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</si>
  <si>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</si>
  <si>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</si>
  <si>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</si>
  <si>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</si>
  <si>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</si>
  <si>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</si>
  <si>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</si>
  <si>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</si>
  <si>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</si>
  <si>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</si>
  <si>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</si>
  <si>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</si>
  <si>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</si>
  <si>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</si>
  <si>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</si>
  <si>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</si>
  <si>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</si>
  <si>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</si>
  <si>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</si>
  <si>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</si>
  <si>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</si>
  <si>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</si>
  <si>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</si>
  <si>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</si>
  <si>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</si>
  <si>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</si>
  <si>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</si>
  <si>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</si>
  <si>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</si>
  <si>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</si>
  <si>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</si>
  <si>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</si>
  <si>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</si>
  <si>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</si>
  <si>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</si>
  <si>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</si>
  <si>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</si>
  <si>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</si>
  <si>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</si>
  <si>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</si>
  <si>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</si>
  <si>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</si>
  <si>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</si>
  <si>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</si>
  <si>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</si>
  <si>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</si>
  <si>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</si>
  <si>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</si>
  <si>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</si>
  <si>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</si>
  <si>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</si>
  <si>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</si>
  <si>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</si>
  <si>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</si>
  <si>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</si>
  <si>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</si>
  <si>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</si>
  <si>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</si>
  <si>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</si>
  <si>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</si>
  <si>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</si>
  <si>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</si>
  <si>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</si>
  <si>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</si>
  <si>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</si>
  <si>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</si>
  <si>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</si>
  <si>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</si>
  <si>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</si>
  <si>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</si>
  <si>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</si>
  <si>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</si>
  <si>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</si>
  <si>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</si>
  <si>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</si>
  <si>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</si>
  <si>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</si>
  <si>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</si>
  <si>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</si>
  <si>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</si>
  <si>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</si>
  <si>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</si>
  <si>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</si>
  <si>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</si>
  <si>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</si>
  <si>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</si>
  <si>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</si>
  <si>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</si>
  <si>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</si>
  <si>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</si>
  <si>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</si>
  <si>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</si>
  <si>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</si>
  <si>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</si>
  <si>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</si>
  <si>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</si>
  <si>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</si>
  <si>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</si>
  <si>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</si>
  <si>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</si>
  <si>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</si>
  <si>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</si>
  <si>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</si>
  <si>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</si>
  <si>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</si>
  <si>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</si>
  <si>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</si>
  <si>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</si>
  <si>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</si>
  <si>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</si>
  <si>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</si>
  <si>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</si>
  <si>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</si>
  <si>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</si>
  <si>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</si>
  <si>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</si>
  <si>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</si>
  <si>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</si>
  <si>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</si>
  <si>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</si>
  <si>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</si>
  <si>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</si>
  <si>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</si>
  <si>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</si>
  <si>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</si>
  <si>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</si>
  <si>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</si>
  <si>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</si>
  <si>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</si>
  <si>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</si>
  <si>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</si>
  <si>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</si>
  <si>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</si>
  <si>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</si>
  <si>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</si>
  <si>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</si>
  <si>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</si>
  <si>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</si>
  <si>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</si>
  <si>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</si>
  <si>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</si>
  <si>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</si>
  <si>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</si>
  <si>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</si>
  <si>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</si>
  <si>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</si>
  <si>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</si>
  <si>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</si>
  <si>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</si>
  <si>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</si>
  <si>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</si>
  <si>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</si>
  <si>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</si>
  <si>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</si>
  <si>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</si>
  <si>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</si>
  <si>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</si>
  <si>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</si>
  <si>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</si>
  <si>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</si>
  <si>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</si>
  <si>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</si>
  <si>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</si>
  <si>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</si>
  <si>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</si>
  <si>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</si>
  <si>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</si>
  <si>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</si>
  <si>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</si>
  <si>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</si>
  <si>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</si>
  <si>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</si>
  <si>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</si>
  <si>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</si>
  <si>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</si>
  <si>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</si>
  <si>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</si>
  <si>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</si>
  <si>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</si>
  <si>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</si>
  <si>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</si>
  <si>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</si>
  <si>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</si>
  <si>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</si>
  <si>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</si>
  <si>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</si>
  <si>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</si>
  <si>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</si>
  <si>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</si>
  <si>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</si>
  <si>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</si>
  <si>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</si>
  <si>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</si>
  <si>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</si>
  <si>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</si>
  <si>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</si>
  <si>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</si>
  <si>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</si>
  <si>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</si>
  <si>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</si>
  <si>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</si>
  <si>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</si>
  <si>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</si>
  <si>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</si>
  <si>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</si>
  <si>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</si>
  <si>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Guo, TCAD17</t>
    <phoneticPr fontId="1" type="noConversion"/>
  </si>
  <si>
    <t>Ma, FPGA17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</si>
  <si>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</si>
  <si>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</si>
  <si>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</si>
  <si>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Zhang, FPGA17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</si>
  <si>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</si>
  <si>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</si>
  <si>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</si>
  <si>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</si>
  <si>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</si>
  <si>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</si>
  <si>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</si>
  <si>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Podili, FCCM17</t>
    <phoneticPr fontId="1" type="noConversion"/>
  </si>
  <si>
    <t>Zhang, FPGA17</t>
    <phoneticPr fontId="1" type="noConversion"/>
  </si>
  <si>
    <t>Zhang, FPGA15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</si>
  <si>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</si>
  <si>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</si>
  <si>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</si>
  <si>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</si>
  <si>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</si>
  <si>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</si>
  <si>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</si>
  <si>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</si>
  <si>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</si>
  <si>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</si>
  <si>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</si>
  <si>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</si>
  <si>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</si>
  <si>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</si>
  <si>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</si>
  <si>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</si>
  <si>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</si>
  <si>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</si>
  <si>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</si>
  <si>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</si>
  <si>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</si>
  <si>
    <t>INT16</t>
    <phoneticPr fontId="1" type="noConversion"/>
  </si>
  <si>
    <t>Shen, FPGA-18</t>
    <phoneticPr fontId="1" type="noConversion"/>
  </si>
  <si>
    <t>INT16</t>
    <phoneticPr fontId="1" type="noConversion"/>
  </si>
  <si>
    <t>GPU</t>
    <phoneticPr fontId="1" type="noConversion"/>
  </si>
  <si>
    <t>Zhang, FPGA17-I</t>
    <phoneticPr fontId="1" type="noConversion"/>
  </si>
  <si>
    <t>Zhang, FPGA17-F</t>
    <phoneticPr fontId="1" type="noConversion"/>
  </si>
  <si>
    <t>INT16</t>
    <phoneticPr fontId="1" type="noConversion"/>
  </si>
  <si>
    <t>[13]</t>
    <phoneticPr fontId="1" type="noConversion"/>
  </si>
  <si>
    <t>[57]</t>
    <phoneticPr fontId="1" type="noConversion"/>
  </si>
  <si>
    <t>[70]</t>
    <phoneticPr fontId="1" type="noConversion"/>
  </si>
  <si>
    <t>[38]</t>
    <phoneticPr fontId="1" type="noConversion"/>
  </si>
  <si>
    <t>[27]</t>
    <phoneticPr fontId="1" type="noConversion"/>
  </si>
  <si>
    <t>[14]</t>
    <phoneticPr fontId="1" type="noConversion"/>
  </si>
  <si>
    <t>[43]</t>
    <phoneticPr fontId="1" type="noConversion"/>
  </si>
  <si>
    <t>[41]</t>
    <phoneticPr fontId="1" type="noConversion"/>
  </si>
  <si>
    <t>[17]</t>
    <phoneticPr fontId="1" type="noConversion"/>
  </si>
  <si>
    <t>[35]</t>
    <phoneticPr fontId="1" type="noConversion"/>
  </si>
  <si>
    <t>[19]</t>
    <phoneticPr fontId="1" type="noConversion"/>
  </si>
  <si>
    <t>[53]</t>
    <phoneticPr fontId="1" type="noConversion"/>
  </si>
  <si>
    <t>[53]</t>
    <phoneticPr fontId="1" type="noConversion"/>
  </si>
  <si>
    <t>[61]</t>
    <phoneticPr fontId="1" type="noConversion"/>
  </si>
  <si>
    <t>[77]</t>
    <phoneticPr fontId="1" type="noConversion"/>
  </si>
  <si>
    <t>[49]</t>
    <phoneticPr fontId="1" type="noConversion"/>
  </si>
  <si>
    <t>[36]</t>
    <phoneticPr fontId="1" type="noConversion"/>
  </si>
  <si>
    <t>[30]</t>
    <phoneticPr fontId="1" type="noConversion"/>
  </si>
  <si>
    <t>[76]</t>
    <phoneticPr fontId="1" type="noConversion"/>
  </si>
  <si>
    <t>[73]</t>
    <phoneticPr fontId="1" type="noConversion"/>
  </si>
  <si>
    <t>[7]</t>
    <phoneticPr fontId="1" type="noConversion"/>
  </si>
  <si>
    <t>[47]</t>
    <phoneticPr fontId="1" type="noConversion"/>
  </si>
  <si>
    <t>[75]</t>
    <phoneticPr fontId="1" type="noConversion"/>
  </si>
  <si>
    <t>[77]</t>
    <phoneticPr fontId="1" type="noConversion"/>
  </si>
  <si>
    <t>[74]</t>
    <phoneticPr fontId="1" type="noConversion"/>
  </si>
  <si>
    <t>[15]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</si>
</sst>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D13641-62BE-4498-8207-643F0688E7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0CE9FA-D7B3-46D7-B4D9-8BD1197D2B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245FE1-BC71-4986-8450-9B35051A76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AD02CC-6BCC-45D6-97AF-1EE3477B32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84B902-2C31-4EE1-8035-AD3BE2D6B9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9DE0AF-9886-4878-9C2B-C4E4814D85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7CC7C4-3A8A-4F0C-8E3D-75FF2C63DD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513A73-894C-4DAA-A497-3063D460A4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52EB66-ECEB-4A3C-A418-D4E4EE91CA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F16E4F-DA22-4695-816E-D11DF0D715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FC3E75-4843-4B69-ABC4-89E3730E76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586551-BCB1-489C-811B-ED244A945C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76EC45-82B2-4890-8C03-D4E400C793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596691A-45CD-4467-9C04-35F887055B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7D6715-0E89-4346-886A-2BCFE87396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A0E2B4E-EAB9-4832-A663-D94306DB18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D71C53-45D8-4B51-9707-86FB5FE1FE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6090FE9-2AB8-407E-8DCA-BC461EDF52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A6118B-8452-4ABE-8025-D17F724C3D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629303355028159"/>
                  <c:y val="2.2988474097438118E-2"/>
                </c:manualLayout>
              </c:layout>
              <c:tx>
                <c:rich>
                  <a:bodyPr/>
                  <a:lstStyle/>
                  <a:p>
                    <a:fld id="{BCCE0AAB-E582-4C23-8F78-9C9D66EE2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0D4222A-01BB-4270-B84A-C89BF89A8B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性能图!$F$2:$F$31</c:f>
              <c:numCache>
                <c:formatCode>General</c:formatCode>
                <c:ptCount val="30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AAC0CD11-DAF2-46E1-BB59-73DD72662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性能图!$G$2:$G$31</c:f>
              <c:numCache>
                <c:formatCode>General</c:formatCode>
                <c:ptCount val="30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5B058F-6A10-4B42-99DE-7888558B0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性能图!$H$2:$H$31</c:f>
              <c:numCache>
                <c:formatCode>General</c:formatCode>
                <c:ptCount val="30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20C3DDF0-1F88-4027-8EE9-C08D83999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B3D1E9D-FF1F-4115-B8FD-E67B2E105F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-2.9596180395766222E-3"/>
                  <c:y val="9.9371198632600549E-3"/>
                </c:manualLayout>
              </c:layout>
              <c:tx>
                <c:rich>
                  <a:bodyPr/>
                  <a:lstStyle/>
                  <a:p>
                    <a:fld id="{E2267356-3132-4F5D-A852-E09977055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性能图!$I$2:$I$31</c:f>
              <c:numCache>
                <c:formatCode>General</c:formatCode>
                <c:ptCount val="30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>
                <c:manualLayout>
                  <c:x val="-1.7394210330243464E-3"/>
                  <c:y val="8.742435126140603E-3"/>
                </c:manualLayout>
              </c:layout>
              <c:tx>
                <c:rich>
                  <a:bodyPr/>
                  <a:lstStyle/>
                  <a:p>
                    <a:fld id="{103858A7-23DD-436E-A1F1-1D9B51F5C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A9F2BC9-593A-4B82-888F-AD45AFFF53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性能图!$J$2:$J$31</c:f>
              <c:numCache>
                <c:formatCode>General</c:formatCode>
                <c:ptCount val="30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3.4788420660486929E-2"/>
                  <c:y val="-2.9141450420468681E-3"/>
                </c:manualLayout>
              </c:layout>
              <c:tx>
                <c:rich>
                  <a:bodyPr/>
                  <a:lstStyle/>
                  <a:p>
                    <a:fld id="{74B6D1E8-5BE2-41D6-8DF8-1A4A144A3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7.8273946486095647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BC99BD64-DA83-4D0C-907E-AAFCEE0E2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72223F9-6C27-4C09-9B38-A72AD7DAB9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/>
                  <a:lstStyle/>
                  <a:p>
                    <a:fld id="{89C8275A-F292-4541-A891-8CF17948B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CDD8440B-8E0B-4142-95BE-4468403DB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FDDE101-2EF2-453E-88B7-D542F720D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2061779-B1A4-4897-A950-8835F5490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8.6971051651217324E-3"/>
                  <c:y val="-5.8282900840937362E-3"/>
                </c:manualLayout>
              </c:layout>
              <c:tx>
                <c:rich>
                  <a:bodyPr/>
                  <a:lstStyle/>
                  <a:p>
                    <a:fld id="{530EDC2E-8C34-464E-B8AF-FB86540EAD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4.3563320404093657E-2"/>
                  <c:y val="-2.1531401576414845E-2"/>
                </c:manualLayout>
              </c:layout>
              <c:tx>
                <c:rich>
                  <a:bodyPr/>
                  <a:lstStyle/>
                  <a:p>
                    <a:fld id="{2D29501A-9E97-45BA-9CF9-C4AFC5CA1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030471EC-A1F0-4E9F-94EA-0C1417AFB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1.9296137115683825E-2"/>
                  <c:y val="1.0696289065749193E-3"/>
                </c:manualLayout>
              </c:layout>
              <c:tx>
                <c:rich>
                  <a:bodyPr/>
                  <a:lstStyle/>
                  <a:p>
                    <a:fld id="{3849CA79-443C-45CA-ACFE-681AABC8C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42157344153523"/>
                      <c:h val="2.2258359009471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性能图!$K$2:$K$31</c:f>
              <c:numCache>
                <c:formatCode>General</c:formatCode>
                <c:ptCount val="30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F696503-9B57-417C-8831-7CA21E3B24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性能图!$L$2:$L$31</c:f>
              <c:numCache>
                <c:formatCode>General</c:formatCode>
                <c:ptCount val="30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8861B7E-45A4-47E1-9244-F876BC895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性能图!$M$2:$M$31</c:f>
              <c:numCache>
                <c:formatCode>General</c:formatCode>
                <c:ptCount val="30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/>
                  <a:lstStyle/>
                  <a:p>
                    <a:fld id="{81C270B5-28A4-4BC3-91AF-8B705065C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B41157-F4BE-4113-A34C-07C1B6AC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0D9B140-E656-49B8-848C-0D327D4EE1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2084E0C-A6D4-4C49-A6DE-B43A854C4A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性能图!$N$2:$N$31</c:f>
              <c:numCache>
                <c:formatCode>General</c:formatCode>
                <c:ptCount val="30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>
                <c:manualLayout>
                  <c:x val="-5.5661473056779084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6685D55B-F6ED-4218-AE35-38A9DBFD6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8883B034-1443-4CD8-B405-7313F8F026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D99E04D-EE8C-4FBA-83BA-DC5783C8D1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C9728F-8F50-4E63-BF53-13B55F096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B1F-4B6B-92C1-A0C5B4113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性能图!$O$2:$O$31</c:f>
              <c:numCache>
                <c:formatCode>General</c:formatCode>
                <c:ptCount val="30"/>
                <c:pt idx="26">
                  <c:v>3.5494937132150133</c:v>
                </c:pt>
                <c:pt idx="27">
                  <c:v>3.777499319590365</c:v>
                </c:pt>
                <c:pt idx="28">
                  <c:v>2.9385197251764921</c:v>
                </c:pt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性能图!$Q$2:$Q$32</c15:f>
                <c15:dlblRangeCache>
                  <c:ptCount val="31"/>
                  <c:pt idx="0">
                    <c:v>[43]</c:v>
                  </c:pt>
                  <c:pt idx="1">
                    <c:v>[41]</c:v>
                  </c:pt>
                  <c:pt idx="2">
                    <c:v>[27]</c:v>
                  </c:pt>
                  <c:pt idx="3">
                    <c:v>[17]</c:v>
                  </c:pt>
                  <c:pt idx="4">
                    <c:v>[38]</c:v>
                  </c:pt>
                  <c:pt idx="5">
                    <c:v>[57]</c:v>
                  </c:pt>
                  <c:pt idx="6">
                    <c:v>[35]</c:v>
                  </c:pt>
                  <c:pt idx="7">
                    <c:v>[13]</c:v>
                  </c:pt>
                  <c:pt idx="8">
                    <c:v>[19]</c:v>
                  </c:pt>
                  <c:pt idx="9">
                    <c:v>[53]</c:v>
                  </c:pt>
                  <c:pt idx="10">
                    <c:v>[53]</c:v>
                  </c:pt>
                  <c:pt idx="11">
                    <c:v>[61]</c:v>
                  </c:pt>
                  <c:pt idx="12">
                    <c:v>[77]</c:v>
                  </c:pt>
                  <c:pt idx="13">
                    <c:v>[49]</c:v>
                  </c:pt>
                  <c:pt idx="14">
                    <c:v>[14]</c:v>
                  </c:pt>
                  <c:pt idx="15">
                    <c:v>[36]</c:v>
                  </c:pt>
                  <c:pt idx="16">
                    <c:v>[30]</c:v>
                  </c:pt>
                  <c:pt idx="17">
                    <c:v>[76]</c:v>
                  </c:pt>
                  <c:pt idx="18">
                    <c:v>[70]</c:v>
                  </c:pt>
                  <c:pt idx="19">
                    <c:v>[73]</c:v>
                  </c:pt>
                  <c:pt idx="20">
                    <c:v>[7]</c:v>
                  </c:pt>
                  <c:pt idx="21">
                    <c:v>[47]</c:v>
                  </c:pt>
                  <c:pt idx="22">
                    <c:v>[75]</c:v>
                  </c:pt>
                  <c:pt idx="23">
                    <c:v>[77]</c:v>
                  </c:pt>
                  <c:pt idx="24">
                    <c:v>[74]</c:v>
                  </c:pt>
                  <c:pt idx="25">
                    <c:v>[15]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Log10(Power/W)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Log10(Speed/(GOP/s))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7839340992213E-2"/>
          <c:y val="4.7892720306513412E-2"/>
          <c:w val="0.22409068339722663"/>
          <c:h val="0.17853982020363396"/>
        </c:manualLayout>
      </c:layout>
      <c:overlay val="1"/>
      <c:spPr>
        <a:solidFill>
          <a:schemeClr val="bg1"/>
        </a:solidFill>
        <a:ln w="12700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33</xdr:row>
      <xdr:rowOff>165735</xdr:rowOff>
    </xdr:from>
    <xdr:to>
      <xdr:col>6</xdr:col>
      <xdr:colOff>114300</xdr:colOff>
      <xdr:row>48</xdr:row>
      <xdr:rowOff>165735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34</xdr:row>
      <xdr:rowOff>106680</xdr:rowOff>
    </xdr:from>
    <xdr:to>
      <xdr:col>12</xdr:col>
      <xdr:colOff>640080</xdr:colOff>
      <xdr:row>49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33</xdr:row>
      <xdr:rowOff>76200</xdr:rowOff>
    </xdr:from>
    <xdr:to>
      <xdr:col>15</xdr:col>
      <xdr:colOff>352425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 x14ac:dyDescent="0.2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 x14ac:dyDescent="0.2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 x14ac:dyDescent="0.2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 x14ac:dyDescent="0.2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 x14ac:dyDescent="0.2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 x14ac:dyDescent="0.2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 x14ac:dyDescent="0.2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 x14ac:dyDescent="0.2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 x14ac:dyDescent="0.2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 x14ac:dyDescent="0.2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 x14ac:dyDescent="0.2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 x14ac:dyDescent="0.2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 x14ac:dyDescent="0.2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 x14ac:dyDescent="0.2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 x14ac:dyDescent="0.2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 x14ac:dyDescent="0.2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 x14ac:dyDescent="0.2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 x14ac:dyDescent="0.2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 x14ac:dyDescent="0.2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 x14ac:dyDescent="0.2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 x14ac:dyDescent="0.2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 x14ac:dyDescent="0.2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 x14ac:dyDescent="0.2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 x14ac:dyDescent="0.2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 x14ac:dyDescent="0.2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 x14ac:dyDescent="0.2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 x14ac:dyDescent="0.2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 x14ac:dyDescent="0.2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 x14ac:dyDescent="0.2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 x14ac:dyDescent="0.2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 x14ac:dyDescent="0.2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 x14ac:dyDescent="0.2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 x14ac:dyDescent="0.2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 x14ac:dyDescent="0.2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 x14ac:dyDescent="0.2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 x14ac:dyDescent="0.2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 x14ac:dyDescent="0.2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 x14ac:dyDescent="0.2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 x14ac:dyDescent="0.2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 x14ac:dyDescent="0.2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 x14ac:dyDescent="0.2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 x14ac:dyDescent="0.2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 x14ac:dyDescent="0.2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 x14ac:dyDescent="0.2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 x14ac:dyDescent="0.2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 x14ac:dyDescent="0.2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 x14ac:dyDescent="0.2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 x14ac:dyDescent="0.2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 x14ac:dyDescent="0.2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 x14ac:dyDescent="0.2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 x14ac:dyDescent="0.2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 x14ac:dyDescent="0.2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 x14ac:dyDescent="0.2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 x14ac:dyDescent="0.2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 x14ac:dyDescent="0.2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 x14ac:dyDescent="0.2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 x14ac:dyDescent="0.2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 x14ac:dyDescent="0.2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 x14ac:dyDescent="0.2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 x14ac:dyDescent="0.2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 x14ac:dyDescent="0.2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 x14ac:dyDescent="0.2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 x14ac:dyDescent="0.2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 x14ac:dyDescent="0.2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 x14ac:dyDescent="0.2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 x14ac:dyDescent="0.2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 x14ac:dyDescent="0.2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 x14ac:dyDescent="0.2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 x14ac:dyDescent="0.2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 x14ac:dyDescent="0.2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 x14ac:dyDescent="0.2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 x14ac:dyDescent="0.2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 x14ac:dyDescent="0.2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 x14ac:dyDescent="0.2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 x14ac:dyDescent="0.2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 x14ac:dyDescent="0.2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 x14ac:dyDescent="0.2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 x14ac:dyDescent="0.2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 x14ac:dyDescent="0.2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 x14ac:dyDescent="0.2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 x14ac:dyDescent="0.2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 x14ac:dyDescent="0.2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 x14ac:dyDescent="0.2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 x14ac:dyDescent="0.2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 x14ac:dyDescent="0.2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 x14ac:dyDescent="0.2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 x14ac:dyDescent="0.2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 x14ac:dyDescent="0.2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 x14ac:dyDescent="0.2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 x14ac:dyDescent="0.2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 x14ac:dyDescent="0.2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 x14ac:dyDescent="0.2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 x14ac:dyDescent="0.2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 x14ac:dyDescent="0.2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27" sqref="L27:L28"/>
    </sheetView>
  </sheetViews>
  <sheetFormatPr defaultRowHeight="14.25" x14ac:dyDescent="0.2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 x14ac:dyDescent="0.2">
      <c r="A1" s="62"/>
      <c r="B1" s="44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370</v>
      </c>
      <c r="H1" s="58" t="s">
        <v>297</v>
      </c>
      <c r="I1" s="58"/>
      <c r="J1" s="59"/>
      <c r="K1" s="39" t="s">
        <v>372</v>
      </c>
      <c r="L1" s="56" t="s">
        <v>293</v>
      </c>
      <c r="M1" s="44" t="s">
        <v>0</v>
      </c>
      <c r="N1" s="44" t="s">
        <v>306</v>
      </c>
      <c r="O1" s="44" t="s">
        <v>317</v>
      </c>
      <c r="P1" s="52" t="s">
        <v>1</v>
      </c>
    </row>
    <row r="2" spans="1:16" x14ac:dyDescent="0.2">
      <c r="A2" s="62"/>
      <c r="B2" s="45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371</v>
      </c>
      <c r="H2" s="12" t="s">
        <v>294</v>
      </c>
      <c r="I2" s="4" t="s">
        <v>295</v>
      </c>
      <c r="J2" s="4" t="s">
        <v>296</v>
      </c>
      <c r="K2" s="31" t="s">
        <v>373</v>
      </c>
      <c r="L2" s="57"/>
      <c r="M2" s="45"/>
      <c r="N2" s="45"/>
      <c r="O2" s="45"/>
      <c r="P2" s="53"/>
    </row>
    <row r="3" spans="1:16" x14ac:dyDescent="0.2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 x14ac:dyDescent="0.2">
      <c r="A4" s="1" t="s">
        <v>348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 x14ac:dyDescent="0.2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 x14ac:dyDescent="0.2">
      <c r="A6" s="1" t="s">
        <v>358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 x14ac:dyDescent="0.2">
      <c r="A7" s="44" t="s">
        <v>349</v>
      </c>
      <c r="B7" s="44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4" t="s">
        <v>289</v>
      </c>
      <c r="M7" s="44" t="s">
        <v>113</v>
      </c>
      <c r="N7" s="44" t="s">
        <v>307</v>
      </c>
      <c r="O7" s="44">
        <v>17</v>
      </c>
      <c r="P7" s="46" t="s">
        <v>41</v>
      </c>
    </row>
    <row r="8" spans="1:16" x14ac:dyDescent="0.2">
      <c r="A8" s="45"/>
      <c r="B8" s="45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5"/>
      <c r="M8" s="45"/>
      <c r="N8" s="45"/>
      <c r="O8" s="45"/>
      <c r="P8" s="47"/>
    </row>
    <row r="9" spans="1:16" x14ac:dyDescent="0.2">
      <c r="A9" s="1" t="s">
        <v>345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 x14ac:dyDescent="0.2">
      <c r="A10" s="1" t="s">
        <v>350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 x14ac:dyDescent="0.2">
      <c r="A11" s="1" t="s">
        <v>346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 x14ac:dyDescent="0.2">
      <c r="A12" s="1" t="s">
        <v>359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 x14ac:dyDescent="0.2">
      <c r="A13" s="1" t="s">
        <v>351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 x14ac:dyDescent="0.2">
      <c r="A14" s="1" t="s">
        <v>352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 x14ac:dyDescent="0.2">
      <c r="A15" s="1" t="s">
        <v>357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 x14ac:dyDescent="0.2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 x14ac:dyDescent="0.2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 x14ac:dyDescent="0.2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 x14ac:dyDescent="0.2">
      <c r="A19" s="1" t="s">
        <v>353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 x14ac:dyDescent="0.2">
      <c r="A20" s="1" t="s">
        <v>347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 x14ac:dyDescent="0.2">
      <c r="A21" s="44" t="s">
        <v>354</v>
      </c>
      <c r="B21" s="44"/>
      <c r="C21" s="44" t="s">
        <v>207</v>
      </c>
      <c r="D21" s="63">
        <v>1280.3</v>
      </c>
      <c r="E21" s="48">
        <v>160</v>
      </c>
      <c r="F21" s="50">
        <v>8</v>
      </c>
      <c r="G21" s="54">
        <v>150</v>
      </c>
      <c r="H21" s="44" t="s">
        <v>336</v>
      </c>
      <c r="I21" s="44" t="s">
        <v>337</v>
      </c>
      <c r="J21" s="52" t="s">
        <v>338</v>
      </c>
      <c r="K21" s="44">
        <v>28</v>
      </c>
      <c r="L21" s="10" t="s">
        <v>322</v>
      </c>
      <c r="M21" s="44" t="s">
        <v>179</v>
      </c>
      <c r="N21" s="44" t="s">
        <v>311</v>
      </c>
      <c r="O21" s="44">
        <v>16</v>
      </c>
      <c r="P21" s="46" t="s">
        <v>8</v>
      </c>
    </row>
    <row r="22" spans="1:16" x14ac:dyDescent="0.2">
      <c r="A22" s="45"/>
      <c r="B22" s="45"/>
      <c r="C22" s="45"/>
      <c r="D22" s="64"/>
      <c r="E22" s="49"/>
      <c r="F22" s="51"/>
      <c r="G22" s="55"/>
      <c r="H22" s="45"/>
      <c r="I22" s="45"/>
      <c r="J22" s="53"/>
      <c r="K22" s="45"/>
      <c r="L22" s="11" t="s">
        <v>323</v>
      </c>
      <c r="M22" s="45"/>
      <c r="N22" s="45"/>
      <c r="O22" s="45"/>
      <c r="P22" s="47"/>
    </row>
    <row r="23" spans="1:16" x14ac:dyDescent="0.2">
      <c r="A23" s="1" t="s">
        <v>344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 x14ac:dyDescent="0.2">
      <c r="A24" s="1" t="s">
        <v>355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 x14ac:dyDescent="0.2">
      <c r="A25" s="1" t="s">
        <v>360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 x14ac:dyDescent="0.2">
      <c r="A26" s="1" t="s">
        <v>356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27" spans="1:16" x14ac:dyDescent="0.2">
      <c r="C27" s="60" t="s">
        <v>387</v>
      </c>
    </row>
    <row r="28" spans="1:16" x14ac:dyDescent="0.2">
      <c r="C28" s="61"/>
    </row>
    <row r="32" spans="1:16" x14ac:dyDescent="0.2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1">
    <mergeCell ref="C27:C28"/>
    <mergeCell ref="A1:A2"/>
    <mergeCell ref="A21:A22"/>
    <mergeCell ref="C21:C22"/>
    <mergeCell ref="D21:D22"/>
    <mergeCell ref="A7:A8"/>
    <mergeCell ref="B1:B2"/>
    <mergeCell ref="B7:B8"/>
    <mergeCell ref="B21:B22"/>
    <mergeCell ref="M1:M2"/>
    <mergeCell ref="L1:L2"/>
    <mergeCell ref="H1:J1"/>
    <mergeCell ref="P1:P2"/>
    <mergeCell ref="N1:N2"/>
    <mergeCell ref="O1:O2"/>
    <mergeCell ref="L7:L8"/>
    <mergeCell ref="M7:M8"/>
    <mergeCell ref="N7:N8"/>
    <mergeCell ref="O7:O8"/>
    <mergeCell ref="P7:P8"/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90" zoomScaleNormal="90" workbookViewId="0">
      <selection activeCell="P7" sqref="P7"/>
    </sheetView>
  </sheetViews>
  <sheetFormatPr defaultRowHeight="14.25" x14ac:dyDescent="0.2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7" width="6.75" customWidth="1"/>
    <col min="8" max="8" width="5" customWidth="1"/>
    <col min="10" max="10" width="6.625" customWidth="1"/>
    <col min="11" max="11" width="7.375" customWidth="1"/>
    <col min="12" max="12" width="7.25" customWidth="1"/>
    <col min="13" max="13" width="6.875" customWidth="1"/>
    <col min="14" max="14" width="7.5" customWidth="1"/>
    <col min="15" max="15" width="9.375" customWidth="1"/>
    <col min="16" max="16" width="9.875" customWidth="1"/>
    <col min="17" max="17" width="10.625" customWidth="1"/>
    <col min="18" max="18" width="19.875" bestFit="1" customWidth="1"/>
  </cols>
  <sheetData>
    <row r="1" spans="1:23" x14ac:dyDescent="0.2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384</v>
      </c>
      <c r="P1" s="8" t="s">
        <v>365</v>
      </c>
      <c r="Q1" s="29" t="s">
        <v>341</v>
      </c>
      <c r="R1" s="29"/>
      <c r="S1" s="29"/>
      <c r="T1" s="29"/>
      <c r="U1" s="29"/>
      <c r="V1" s="29"/>
      <c r="W1" s="25"/>
    </row>
    <row r="2" spans="1:23" x14ac:dyDescent="0.2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9" t="s">
        <v>394</v>
      </c>
      <c r="R2" s="29" t="s">
        <v>318</v>
      </c>
      <c r="S2" s="27"/>
      <c r="T2" s="27"/>
      <c r="U2" s="27"/>
      <c r="V2" s="27"/>
    </row>
    <row r="3" spans="1:23" x14ac:dyDescent="0.2">
      <c r="A3">
        <v>1</v>
      </c>
      <c r="B3" s="29" t="s">
        <v>239</v>
      </c>
      <c r="C3" s="26">
        <v>40770</v>
      </c>
      <c r="D3" s="26">
        <v>48</v>
      </c>
      <c r="E3" s="26">
        <f t="shared" ref="E3:E27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9" t="s">
        <v>395</v>
      </c>
      <c r="R3" s="29" t="s">
        <v>343</v>
      </c>
      <c r="S3" s="27"/>
      <c r="T3" s="27"/>
      <c r="U3" s="27"/>
      <c r="V3" s="27"/>
    </row>
    <row r="4" spans="1:23" x14ac:dyDescent="0.2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9" t="s">
        <v>392</v>
      </c>
      <c r="R4" s="29" t="s">
        <v>339</v>
      </c>
      <c r="S4" s="27"/>
      <c r="T4" s="27"/>
      <c r="U4" s="27"/>
      <c r="V4" s="27"/>
    </row>
    <row r="5" spans="1:23" x14ac:dyDescent="0.2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9" t="s">
        <v>396</v>
      </c>
      <c r="R5" s="29" t="s">
        <v>340</v>
      </c>
      <c r="S5" s="27"/>
      <c r="T5" s="27"/>
      <c r="U5" s="27"/>
      <c r="V5" s="26"/>
      <c r="W5" s="28"/>
    </row>
    <row r="6" spans="1:23" x14ac:dyDescent="0.2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9" t="s">
        <v>391</v>
      </c>
      <c r="R6" s="29" t="s">
        <v>345</v>
      </c>
      <c r="S6" s="27"/>
      <c r="T6" s="27"/>
      <c r="U6" s="27"/>
      <c r="V6" s="27"/>
    </row>
    <row r="7" spans="1:23" x14ac:dyDescent="0.2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9" t="s">
        <v>389</v>
      </c>
      <c r="R7" s="29" t="s">
        <v>346</v>
      </c>
      <c r="S7" s="26"/>
      <c r="T7" s="27"/>
      <c r="U7" s="27"/>
      <c r="V7" s="27"/>
    </row>
    <row r="8" spans="1:23" x14ac:dyDescent="0.2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9" t="s">
        <v>397</v>
      </c>
      <c r="R8" s="29" t="s">
        <v>347</v>
      </c>
      <c r="S8" s="26"/>
      <c r="T8" s="27"/>
      <c r="U8" s="27"/>
      <c r="V8" s="27"/>
    </row>
    <row r="9" spans="1:23" x14ac:dyDescent="0.2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9" t="s">
        <v>388</v>
      </c>
      <c r="R9" s="29" t="s">
        <v>348</v>
      </c>
      <c r="S9" s="26"/>
      <c r="T9" s="27"/>
      <c r="U9" s="27"/>
      <c r="V9" s="27"/>
    </row>
    <row r="10" spans="1:23" x14ac:dyDescent="0.2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9" t="s">
        <v>398</v>
      </c>
      <c r="R10" s="29" t="s">
        <v>348</v>
      </c>
      <c r="S10" s="26"/>
      <c r="T10" s="27"/>
      <c r="U10" s="27"/>
      <c r="V10" s="27"/>
    </row>
    <row r="11" spans="1:23" x14ac:dyDescent="0.2">
      <c r="A11">
        <v>256</v>
      </c>
      <c r="B11" s="29" t="s">
        <v>381</v>
      </c>
      <c r="C11" s="26">
        <v>431</v>
      </c>
      <c r="D11" s="26">
        <v>25</v>
      </c>
      <c r="E11" s="26">
        <f t="shared" si="0"/>
        <v>1.3979400086720377</v>
      </c>
      <c r="F11" s="26"/>
      <c r="G11" s="27"/>
      <c r="H11" s="27"/>
      <c r="I11" s="27"/>
      <c r="J11" s="27"/>
      <c r="K11" s="27">
        <f t="shared" ref="K11:K12" si="2">LOG10($C11)</f>
        <v>2.6344772701607315</v>
      </c>
      <c r="L11" s="27"/>
      <c r="M11" s="27"/>
      <c r="N11" s="27"/>
      <c r="O11" s="27"/>
      <c r="P11" s="27"/>
      <c r="Q11" s="29" t="s">
        <v>399</v>
      </c>
      <c r="R11" s="29" t="s">
        <v>382</v>
      </c>
      <c r="S11" s="27"/>
      <c r="T11" s="27"/>
      <c r="U11" s="27"/>
      <c r="V11" s="27"/>
    </row>
    <row r="12" spans="1:23" x14ac:dyDescent="0.2">
      <c r="A12">
        <v>256</v>
      </c>
      <c r="B12" s="29" t="s">
        <v>383</v>
      </c>
      <c r="C12" s="26">
        <v>785</v>
      </c>
      <c r="D12" s="26">
        <v>26</v>
      </c>
      <c r="E12" s="26">
        <f t="shared" si="0"/>
        <v>1.414973347970818</v>
      </c>
      <c r="F12" s="26"/>
      <c r="G12" s="27"/>
      <c r="H12" s="27"/>
      <c r="I12" s="27"/>
      <c r="J12" s="27"/>
      <c r="K12" s="27">
        <f t="shared" si="2"/>
        <v>2.8948696567452528</v>
      </c>
      <c r="L12" s="27"/>
      <c r="M12" s="27"/>
      <c r="N12" s="27"/>
      <c r="O12" s="27"/>
      <c r="P12" s="27"/>
      <c r="Q12" s="29" t="s">
        <v>400</v>
      </c>
      <c r="R12" s="29" t="s">
        <v>382</v>
      </c>
      <c r="S12" s="27"/>
      <c r="T12" s="27"/>
      <c r="U12" s="27"/>
      <c r="V12" s="27"/>
    </row>
    <row r="13" spans="1:23" x14ac:dyDescent="0.2">
      <c r="A13">
        <v>256</v>
      </c>
      <c r="B13" s="29" t="s">
        <v>207</v>
      </c>
      <c r="C13" s="26">
        <v>12.73</v>
      </c>
      <c r="D13" s="26">
        <v>1.75</v>
      </c>
      <c r="E13" s="26">
        <f t="shared" si="0"/>
        <v>0.24303804868629444</v>
      </c>
      <c r="F13" s="26"/>
      <c r="G13" s="27"/>
      <c r="H13" s="27"/>
      <c r="I13" s="27"/>
      <c r="J13" s="27"/>
      <c r="K13" s="27">
        <f>LOG10($C13)</f>
        <v>1.1048284036536553</v>
      </c>
      <c r="L13" s="27"/>
      <c r="M13" s="27"/>
      <c r="N13" s="27"/>
      <c r="O13" s="27"/>
      <c r="P13" s="27"/>
      <c r="Q13" s="29" t="s">
        <v>401</v>
      </c>
      <c r="R13" s="29" t="s">
        <v>320</v>
      </c>
      <c r="S13" s="27"/>
      <c r="T13" s="27"/>
      <c r="U13" s="27"/>
      <c r="V13" s="27"/>
    </row>
    <row r="14" spans="1:23" x14ac:dyDescent="0.2">
      <c r="A14">
        <v>256</v>
      </c>
      <c r="B14" s="29" t="s">
        <v>324</v>
      </c>
      <c r="C14" s="26">
        <v>1790</v>
      </c>
      <c r="D14" s="26">
        <v>37.46</v>
      </c>
      <c r="E14" s="26">
        <f t="shared" si="0"/>
        <v>1.5735677730392186</v>
      </c>
      <c r="F14" s="26"/>
      <c r="G14" s="27"/>
      <c r="H14" s="27"/>
      <c r="I14" s="27"/>
      <c r="J14" s="27"/>
      <c r="K14" s="27">
        <f t="shared" ref="K14:O28" si="3">LOG10($C14)</f>
        <v>3.2528530309798933</v>
      </c>
      <c r="L14" s="27"/>
      <c r="M14" s="27"/>
      <c r="N14" s="27"/>
      <c r="O14" s="27"/>
      <c r="P14" s="27"/>
      <c r="Q14" s="29" t="s">
        <v>402</v>
      </c>
      <c r="R14" s="29" t="s">
        <v>385</v>
      </c>
      <c r="S14" s="27"/>
      <c r="T14" s="27"/>
      <c r="U14" s="27"/>
      <c r="V14" s="27"/>
    </row>
    <row r="15" spans="1:23" x14ac:dyDescent="0.2">
      <c r="A15">
        <v>256</v>
      </c>
      <c r="B15" s="29" t="s">
        <v>207</v>
      </c>
      <c r="C15" s="26">
        <v>136.97</v>
      </c>
      <c r="D15" s="26">
        <v>9.6300000000000008</v>
      </c>
      <c r="E15" s="26">
        <f t="shared" si="0"/>
        <v>0.98362628712453459</v>
      </c>
      <c r="F15" s="26"/>
      <c r="G15" s="27"/>
      <c r="H15" s="27"/>
      <c r="I15" s="27"/>
      <c r="J15" s="27"/>
      <c r="K15" s="27">
        <f t="shared" si="3"/>
        <v>2.1366254557609317</v>
      </c>
      <c r="L15" s="27"/>
      <c r="M15" s="27"/>
      <c r="N15" s="27"/>
      <c r="O15" s="27"/>
      <c r="P15" s="27"/>
      <c r="Q15" s="29" t="s">
        <v>403</v>
      </c>
      <c r="R15" s="29" t="s">
        <v>350</v>
      </c>
      <c r="S15" s="27"/>
      <c r="T15" s="27"/>
      <c r="U15" s="27"/>
      <c r="V15" s="27"/>
    </row>
    <row r="16" spans="1:23" x14ac:dyDescent="0.2">
      <c r="A16">
        <v>256</v>
      </c>
      <c r="B16" s="29" t="s">
        <v>207</v>
      </c>
      <c r="C16" s="26">
        <v>364.4</v>
      </c>
      <c r="D16" s="26">
        <v>25</v>
      </c>
      <c r="E16" s="26">
        <f t="shared" si="0"/>
        <v>1.3979400086720377</v>
      </c>
      <c r="F16" s="26"/>
      <c r="G16" s="27"/>
      <c r="H16" s="27"/>
      <c r="I16" s="27"/>
      <c r="J16" s="27"/>
      <c r="K16" s="27">
        <f t="shared" si="3"/>
        <v>2.5615783683009608</v>
      </c>
      <c r="L16" s="27"/>
      <c r="M16" s="27"/>
      <c r="N16" s="27"/>
      <c r="O16" s="27"/>
      <c r="P16" s="27"/>
      <c r="Q16" s="29" t="s">
        <v>393</v>
      </c>
      <c r="R16" s="29" t="s">
        <v>351</v>
      </c>
      <c r="S16" s="27"/>
      <c r="T16" s="27"/>
      <c r="U16" s="27"/>
      <c r="V16" s="27"/>
    </row>
    <row r="17" spans="1:22" x14ac:dyDescent="0.2">
      <c r="A17">
        <v>256</v>
      </c>
      <c r="B17" s="29" t="s">
        <v>207</v>
      </c>
      <c r="C17" s="26">
        <v>2940.7</v>
      </c>
      <c r="D17" s="26">
        <v>23.6</v>
      </c>
      <c r="E17" s="26">
        <f t="shared" si="0"/>
        <v>1.3729120029701065</v>
      </c>
      <c r="F17" s="26"/>
      <c r="G17" s="27"/>
      <c r="H17" s="27"/>
      <c r="I17" s="27"/>
      <c r="J17" s="27"/>
      <c r="K17" s="27">
        <f t="shared" si="3"/>
        <v>3.4684507215522489</v>
      </c>
      <c r="L17" s="27"/>
      <c r="M17" s="27"/>
      <c r="N17" s="27"/>
      <c r="O17" s="27"/>
      <c r="P17" s="27"/>
      <c r="Q17" s="29" t="s">
        <v>404</v>
      </c>
      <c r="R17" s="29" t="s">
        <v>352</v>
      </c>
      <c r="S17" s="27"/>
      <c r="T17" s="27"/>
      <c r="U17" s="27"/>
      <c r="V17" s="27"/>
    </row>
    <row r="18" spans="1:22" x14ac:dyDescent="0.2">
      <c r="A18">
        <v>256</v>
      </c>
      <c r="B18" s="29" t="s">
        <v>207</v>
      </c>
      <c r="C18" s="26">
        <v>565.94000000000005</v>
      </c>
      <c r="D18" s="26">
        <v>30.2</v>
      </c>
      <c r="E18" s="26">
        <f t="shared" si="0"/>
        <v>1.4800069429571505</v>
      </c>
      <c r="F18" s="26"/>
      <c r="G18" s="27"/>
      <c r="H18" s="27"/>
      <c r="I18" s="27"/>
      <c r="J18" s="27"/>
      <c r="K18" s="27">
        <f t="shared" si="3"/>
        <v>2.7527703904636067</v>
      </c>
      <c r="L18" s="27"/>
      <c r="M18" s="27"/>
      <c r="N18" s="27"/>
      <c r="O18" s="27"/>
      <c r="P18" s="27"/>
      <c r="Q18" s="29" t="s">
        <v>405</v>
      </c>
      <c r="R18" s="29" t="s">
        <v>353</v>
      </c>
      <c r="S18" s="27"/>
      <c r="T18" s="27"/>
      <c r="U18" s="27"/>
      <c r="V18" s="27"/>
    </row>
    <row r="19" spans="1:22" x14ac:dyDescent="0.2">
      <c r="A19">
        <v>256</v>
      </c>
      <c r="B19" s="29" t="s">
        <v>207</v>
      </c>
      <c r="C19" s="26">
        <v>1280.3</v>
      </c>
      <c r="D19" s="26">
        <v>160</v>
      </c>
      <c r="E19" s="26">
        <f t="shared" si="0"/>
        <v>2.2041199826559246</v>
      </c>
      <c r="F19" s="26"/>
      <c r="G19" s="27"/>
      <c r="H19" s="27"/>
      <c r="I19" s="27"/>
      <c r="J19" s="27"/>
      <c r="K19" s="27">
        <f t="shared" si="3"/>
        <v>3.1073117454906738</v>
      </c>
      <c r="L19" s="27"/>
      <c r="M19" s="27"/>
      <c r="N19" s="27"/>
      <c r="O19" s="27"/>
      <c r="P19" s="27"/>
      <c r="Q19" s="29" t="s">
        <v>406</v>
      </c>
      <c r="R19" s="29" t="s">
        <v>354</v>
      </c>
      <c r="S19" s="27"/>
      <c r="T19" s="27"/>
      <c r="U19" s="27"/>
      <c r="V19" s="27"/>
    </row>
    <row r="20" spans="1:22" x14ac:dyDescent="0.2">
      <c r="A20">
        <v>256</v>
      </c>
      <c r="B20" s="29" t="s">
        <v>207</v>
      </c>
      <c r="C20" s="26">
        <v>229.5</v>
      </c>
      <c r="D20" s="26">
        <v>9.4</v>
      </c>
      <c r="E20" s="26">
        <f t="shared" si="0"/>
        <v>0.97312785359969867</v>
      </c>
      <c r="F20" s="26"/>
      <c r="G20" s="27"/>
      <c r="H20" s="27"/>
      <c r="I20" s="27"/>
      <c r="J20" s="27"/>
      <c r="K20" s="27">
        <f t="shared" si="3"/>
        <v>2.3607826898732802</v>
      </c>
      <c r="L20" s="27"/>
      <c r="M20" s="27"/>
      <c r="N20" s="27"/>
      <c r="O20" s="27"/>
      <c r="P20" s="27"/>
      <c r="Q20" s="29" t="s">
        <v>390</v>
      </c>
      <c r="R20" s="29" t="s">
        <v>355</v>
      </c>
      <c r="S20" s="27"/>
      <c r="T20" s="27"/>
      <c r="U20" s="27"/>
      <c r="V20" s="27"/>
    </row>
    <row r="21" spans="1:22" x14ac:dyDescent="0.2">
      <c r="A21">
        <v>256</v>
      </c>
      <c r="B21" s="29" t="s">
        <v>207</v>
      </c>
      <c r="C21" s="26">
        <v>354</v>
      </c>
      <c r="D21" s="26">
        <v>26</v>
      </c>
      <c r="E21" s="26">
        <f t="shared" si="0"/>
        <v>1.414973347970818</v>
      </c>
      <c r="F21" s="26"/>
      <c r="G21" s="27"/>
      <c r="H21" s="27"/>
      <c r="I21" s="27"/>
      <c r="J21" s="27"/>
      <c r="K21" s="27">
        <f t="shared" si="3"/>
        <v>2.5490032620257876</v>
      </c>
      <c r="L21" s="27"/>
      <c r="M21" s="27"/>
      <c r="N21" s="27"/>
      <c r="O21" s="27"/>
      <c r="P21" s="27"/>
      <c r="Q21" s="29" t="s">
        <v>407</v>
      </c>
      <c r="R21" s="29" t="s">
        <v>356</v>
      </c>
      <c r="S21" s="27"/>
      <c r="T21" s="26"/>
      <c r="U21" s="26"/>
      <c r="V21" s="27"/>
    </row>
    <row r="22" spans="1:22" x14ac:dyDescent="0.2">
      <c r="A22">
        <v>300</v>
      </c>
      <c r="B22" s="8" t="s">
        <v>321</v>
      </c>
      <c r="C22" s="26">
        <v>1382</v>
      </c>
      <c r="D22" s="26">
        <v>45</v>
      </c>
      <c r="E22" s="26">
        <f t="shared" si="0"/>
        <v>1.6532125137753437</v>
      </c>
      <c r="F22" s="26"/>
      <c r="G22" s="27"/>
      <c r="H22" s="27"/>
      <c r="I22" s="27"/>
      <c r="J22" s="27"/>
      <c r="K22" s="27"/>
      <c r="L22" s="27">
        <f t="shared" si="3"/>
        <v>3.1405080430381798</v>
      </c>
      <c r="M22" s="27"/>
      <c r="N22" s="27"/>
      <c r="O22" s="27"/>
      <c r="P22" s="27"/>
      <c r="Q22" s="29" t="s">
        <v>408</v>
      </c>
      <c r="R22" s="29" t="s">
        <v>319</v>
      </c>
      <c r="S22" s="27"/>
      <c r="T22" s="27"/>
      <c r="U22" s="27"/>
      <c r="V22" s="27"/>
    </row>
    <row r="23" spans="1:22" x14ac:dyDescent="0.2">
      <c r="A23">
        <v>1024</v>
      </c>
      <c r="B23" s="29" t="s">
        <v>234</v>
      </c>
      <c r="C23" s="26">
        <v>229</v>
      </c>
      <c r="D23" s="26">
        <v>8.0399999999999991</v>
      </c>
      <c r="E23" s="26">
        <f t="shared" si="0"/>
        <v>0.90525604874845123</v>
      </c>
      <c r="F23" s="26"/>
      <c r="G23" s="27"/>
      <c r="H23" s="27"/>
      <c r="I23" s="27"/>
      <c r="J23" s="27"/>
      <c r="K23" s="27"/>
      <c r="L23" s="27"/>
      <c r="M23" s="27">
        <f t="shared" si="3"/>
        <v>2.3598354823398879</v>
      </c>
      <c r="N23" s="27"/>
      <c r="O23" s="27"/>
      <c r="P23" s="27"/>
      <c r="Q23" s="29" t="s">
        <v>409</v>
      </c>
      <c r="R23" s="29" t="s">
        <v>357</v>
      </c>
      <c r="S23" s="27"/>
      <c r="T23" s="27"/>
      <c r="U23" s="27"/>
      <c r="V23" s="27"/>
    </row>
    <row r="24" spans="1:22" x14ac:dyDescent="0.2">
      <c r="A24">
        <v>1500</v>
      </c>
      <c r="B24" s="29" t="s">
        <v>210</v>
      </c>
      <c r="C24" s="26">
        <v>123.5</v>
      </c>
      <c r="D24" s="26">
        <v>13.18</v>
      </c>
      <c r="E24" s="26">
        <f t="shared" si="0"/>
        <v>1.1199154102579911</v>
      </c>
      <c r="F24" s="26"/>
      <c r="G24" s="27"/>
      <c r="H24" s="27"/>
      <c r="I24" s="27"/>
      <c r="J24" s="27"/>
      <c r="K24" s="27"/>
      <c r="L24" s="27"/>
      <c r="M24" s="26"/>
      <c r="N24" s="27">
        <f t="shared" si="3"/>
        <v>2.0916669575956846</v>
      </c>
      <c r="O24" s="27"/>
      <c r="P24" s="27"/>
      <c r="Q24" s="29" t="s">
        <v>410</v>
      </c>
      <c r="R24" s="29" t="s">
        <v>386</v>
      </c>
      <c r="S24" s="27"/>
      <c r="T24" s="27"/>
      <c r="U24" s="27"/>
      <c r="V24" s="27"/>
    </row>
    <row r="25" spans="1:22" x14ac:dyDescent="0.2">
      <c r="A25">
        <v>1500</v>
      </c>
      <c r="B25" s="29" t="s">
        <v>325</v>
      </c>
      <c r="C25" s="26">
        <v>866</v>
      </c>
      <c r="D25" s="26">
        <v>41.73</v>
      </c>
      <c r="E25" s="26">
        <f t="shared" si="0"/>
        <v>1.6204483847117088</v>
      </c>
      <c r="F25" s="26"/>
      <c r="G25" s="27"/>
      <c r="H25" s="27"/>
      <c r="I25" s="27"/>
      <c r="J25" s="27"/>
      <c r="K25" s="27"/>
      <c r="L25" s="27"/>
      <c r="M25" s="26"/>
      <c r="N25" s="27">
        <f t="shared" si="3"/>
        <v>2.9375178920173468</v>
      </c>
      <c r="O25" s="27"/>
      <c r="P25" s="27"/>
      <c r="Q25" s="29" t="s">
        <v>411</v>
      </c>
      <c r="R25" s="29" t="s">
        <v>385</v>
      </c>
    </row>
    <row r="26" spans="1:22" x14ac:dyDescent="0.2">
      <c r="A26">
        <v>1500</v>
      </c>
      <c r="B26" s="29" t="s">
        <v>210</v>
      </c>
      <c r="C26" s="26">
        <v>61.62</v>
      </c>
      <c r="D26" s="26">
        <v>18.61</v>
      </c>
      <c r="E26" s="26">
        <f t="shared" si="0"/>
        <v>1.269746373130767</v>
      </c>
      <c r="F26" s="26"/>
      <c r="G26" s="27"/>
      <c r="H26" s="27"/>
      <c r="I26" s="27"/>
      <c r="J26" s="27"/>
      <c r="K26" s="27"/>
      <c r="L26" s="27"/>
      <c r="M26" s="26"/>
      <c r="N26" s="27">
        <f t="shared" si="3"/>
        <v>1.7897216939809217</v>
      </c>
      <c r="O26" s="27"/>
      <c r="P26" s="27"/>
      <c r="Q26" s="29" t="s">
        <v>412</v>
      </c>
      <c r="R26" s="29" t="s">
        <v>359</v>
      </c>
    </row>
    <row r="27" spans="1:22" x14ac:dyDescent="0.2">
      <c r="A27">
        <v>1500</v>
      </c>
      <c r="B27" s="29" t="s">
        <v>210</v>
      </c>
      <c r="C27" s="26">
        <v>7.26</v>
      </c>
      <c r="D27" s="26">
        <v>19.63</v>
      </c>
      <c r="E27" s="26">
        <f t="shared" si="0"/>
        <v>1.2929202996000062</v>
      </c>
      <c r="N27" s="27">
        <f t="shared" si="3"/>
        <v>0.86093662070009369</v>
      </c>
      <c r="O27" s="27"/>
      <c r="P27" s="27"/>
      <c r="Q27" s="29" t="s">
        <v>413</v>
      </c>
      <c r="R27" s="29" t="s">
        <v>360</v>
      </c>
    </row>
    <row r="28" spans="1:22" x14ac:dyDescent="0.2">
      <c r="B28" s="8" t="s">
        <v>361</v>
      </c>
      <c r="C28" s="32">
        <v>3544</v>
      </c>
      <c r="D28" s="32">
        <v>174</v>
      </c>
      <c r="E28" s="32">
        <f>LOG10(D28)</f>
        <v>2.2405492482825999</v>
      </c>
      <c r="N28" s="17"/>
      <c r="O28" s="17">
        <f t="shared" si="3"/>
        <v>3.5494937132150133</v>
      </c>
      <c r="P28" s="17"/>
      <c r="Q28" s="8" t="s">
        <v>368</v>
      </c>
      <c r="R28" s="8" t="s">
        <v>368</v>
      </c>
    </row>
    <row r="29" spans="1:22" x14ac:dyDescent="0.2">
      <c r="B29" s="8" t="s">
        <v>362</v>
      </c>
      <c r="C29" s="32">
        <v>5991</v>
      </c>
      <c r="D29" s="32">
        <v>210</v>
      </c>
      <c r="E29" s="32">
        <f>LOG10(D29)</f>
        <v>2.3222192947339191</v>
      </c>
      <c r="O29">
        <f>LOG10(C29)</f>
        <v>3.777499319590365</v>
      </c>
      <c r="Q29" s="8" t="s">
        <v>369</v>
      </c>
      <c r="R29" s="8" t="s">
        <v>369</v>
      </c>
    </row>
    <row r="30" spans="1:22" x14ac:dyDescent="0.2">
      <c r="B30" s="8" t="s">
        <v>363</v>
      </c>
      <c r="C30" s="32">
        <v>868</v>
      </c>
      <c r="D30" s="32">
        <v>202</v>
      </c>
      <c r="E30" s="32">
        <f>LOG10(D30)</f>
        <v>2.3053513694466239</v>
      </c>
      <c r="O30">
        <f>LOG10(C30)</f>
        <v>2.9385197251764921</v>
      </c>
      <c r="Q30" s="8" t="s">
        <v>366</v>
      </c>
      <c r="R30" s="8" t="s">
        <v>366</v>
      </c>
    </row>
    <row r="31" spans="1:22" x14ac:dyDescent="0.2">
      <c r="B31" s="8" t="s">
        <v>364</v>
      </c>
      <c r="C31" s="32">
        <v>81.400000000000006</v>
      </c>
      <c r="D31" s="32">
        <v>136</v>
      </c>
      <c r="E31" s="32">
        <f>LOG10(D31)</f>
        <v>2.1335389083702174</v>
      </c>
      <c r="O31">
        <f>LOG10(C31)</f>
        <v>1.9106244048892012</v>
      </c>
      <c r="Q31" s="8" t="s">
        <v>367</v>
      </c>
      <c r="R31" s="8" t="s">
        <v>367</v>
      </c>
    </row>
    <row r="32" spans="1:22" x14ac:dyDescent="0.2">
      <c r="B32" s="8" t="s">
        <v>365</v>
      </c>
      <c r="C32" s="32">
        <v>2700</v>
      </c>
      <c r="D32" s="32">
        <v>12</v>
      </c>
      <c r="E32" s="32">
        <f>LOG10(D32)</f>
        <v>1.0791812460476249</v>
      </c>
      <c r="P32">
        <f>LOG10(C32)</f>
        <v>3.4313637641589874</v>
      </c>
      <c r="Q32" s="8" t="s">
        <v>365</v>
      </c>
      <c r="R32" s="8" t="s">
        <v>365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47" sqref="F47"/>
    </sheetView>
  </sheetViews>
  <sheetFormatPr defaultRowHeight="14.25" x14ac:dyDescent="0.2"/>
  <sheetData>
    <row r="1" spans="1:3" x14ac:dyDescent="0.2">
      <c r="A1" t="s">
        <v>331</v>
      </c>
      <c r="B1" t="s">
        <v>332</v>
      </c>
      <c r="C1" t="s">
        <v>333</v>
      </c>
    </row>
    <row r="2" spans="1:3" x14ac:dyDescent="0.2">
      <c r="A2" s="9">
        <v>97</v>
      </c>
      <c r="B2" s="9">
        <v>58</v>
      </c>
      <c r="C2" s="9">
        <v>92</v>
      </c>
    </row>
    <row r="3" spans="1:3" x14ac:dyDescent="0.2">
      <c r="A3" s="9">
        <v>54.4</v>
      </c>
      <c r="B3" s="9">
        <v>88.6</v>
      </c>
      <c r="C3" s="9">
        <v>87.7</v>
      </c>
    </row>
    <row r="4" spans="1:3" x14ac:dyDescent="0.2">
      <c r="A4" s="9">
        <v>94.54</v>
      </c>
      <c r="B4" s="9">
        <v>66.64</v>
      </c>
      <c r="C4" s="9">
        <v>6.07</v>
      </c>
    </row>
    <row r="5" spans="1:3" x14ac:dyDescent="0.2">
      <c r="A5" s="9">
        <v>87.5</v>
      </c>
      <c r="B5" s="9">
        <v>85.4</v>
      </c>
      <c r="C5" s="9">
        <v>64</v>
      </c>
    </row>
    <row r="6" spans="1:3" x14ac:dyDescent="0.2">
      <c r="A6" s="9">
        <v>91</v>
      </c>
      <c r="B6" s="9">
        <v>43</v>
      </c>
      <c r="C6" s="9">
        <v>53</v>
      </c>
    </row>
    <row r="7" spans="1:3" x14ac:dyDescent="0.2">
      <c r="A7" s="9">
        <v>100</v>
      </c>
      <c r="B7" s="9">
        <v>38</v>
      </c>
      <c r="C7" s="9">
        <v>70</v>
      </c>
    </row>
    <row r="8" spans="1:3" x14ac:dyDescent="0.2">
      <c r="A8" s="9">
        <v>89.2</v>
      </c>
      <c r="B8" s="9">
        <v>83.5</v>
      </c>
      <c r="C8" s="9">
        <v>86.7</v>
      </c>
    </row>
    <row r="9" spans="1:3" x14ac:dyDescent="0.2">
      <c r="A9" s="9">
        <v>12.5</v>
      </c>
      <c r="B9" s="9">
        <v>22</v>
      </c>
      <c r="C9" s="9">
        <v>65.2</v>
      </c>
    </row>
    <row r="10" spans="1:3" x14ac:dyDescent="0.2">
      <c r="A10" s="9">
        <v>80</v>
      </c>
      <c r="B10" s="9">
        <v>61.3</v>
      </c>
      <c r="C10" s="9">
        <v>50</v>
      </c>
    </row>
    <row r="11" spans="1:3" x14ac:dyDescent="0.2">
      <c r="A11" s="9">
        <v>65</v>
      </c>
      <c r="B11" s="9">
        <v>25</v>
      </c>
      <c r="C11" s="9">
        <v>46</v>
      </c>
    </row>
    <row r="12" spans="1:3" x14ac:dyDescent="0.2">
      <c r="A12" s="9">
        <v>100</v>
      </c>
      <c r="B12" s="9">
        <v>83.7</v>
      </c>
      <c r="C12" s="9">
        <v>17.600000000000001</v>
      </c>
    </row>
    <row r="13" spans="1:3" x14ac:dyDescent="0.2">
      <c r="A13" s="9">
        <v>0.5</v>
      </c>
      <c r="B13" s="9">
        <v>34.4</v>
      </c>
      <c r="C13" s="9">
        <v>11.4</v>
      </c>
    </row>
    <row r="14" spans="1:3" x14ac:dyDescent="0.2">
      <c r="A14" s="9">
        <v>40.5</v>
      </c>
      <c r="B14" s="9">
        <v>82.7</v>
      </c>
      <c r="C14" s="9">
        <v>37.700000000000003</v>
      </c>
    </row>
    <row r="15" spans="1:3" x14ac:dyDescent="0.2">
      <c r="A15" s="9">
        <v>59.56</v>
      </c>
      <c r="B15" s="9">
        <v>63.21</v>
      </c>
      <c r="C15" s="9">
        <v>65.069999999999993</v>
      </c>
    </row>
    <row r="16" spans="1:3" x14ac:dyDescent="0.2">
      <c r="A16" s="9">
        <v>39.9</v>
      </c>
      <c r="B16" s="9">
        <v>26.6</v>
      </c>
      <c r="C16" s="9">
        <v>39.700000000000003</v>
      </c>
    </row>
    <row r="17" spans="1:3" x14ac:dyDescent="0.2">
      <c r="A17" s="9">
        <v>87</v>
      </c>
      <c r="B17" s="9">
        <v>84</v>
      </c>
      <c r="C17" s="9">
        <v>89</v>
      </c>
    </row>
    <row r="18" spans="1:3" x14ac:dyDescent="0.2">
      <c r="A18" s="9">
        <v>91.9</v>
      </c>
      <c r="B18" s="9">
        <v>71</v>
      </c>
      <c r="C18" s="9">
        <v>83.2</v>
      </c>
    </row>
    <row r="19" spans="1:3" x14ac:dyDescent="0.2">
      <c r="A19" s="9">
        <v>42</v>
      </c>
      <c r="B19" s="9">
        <v>65.31</v>
      </c>
      <c r="C19" s="9">
        <v>52.04</v>
      </c>
    </row>
    <row r="20" spans="1:3" x14ac:dyDescent="0.2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8" sqref="K18"/>
    </sheetView>
  </sheetViews>
  <sheetFormatPr defaultRowHeight="14.25" x14ac:dyDescent="0.2"/>
  <cols>
    <col min="7" max="7" width="12.75" bestFit="1" customWidth="1"/>
  </cols>
  <sheetData>
    <row r="1" spans="1:7" x14ac:dyDescent="0.2">
      <c r="A1" t="s">
        <v>374</v>
      </c>
      <c r="B1" t="s">
        <v>375</v>
      </c>
      <c r="C1" t="s">
        <v>376</v>
      </c>
      <c r="D1" t="s">
        <v>377</v>
      </c>
      <c r="E1" t="s">
        <v>379</v>
      </c>
      <c r="F1" t="s">
        <v>378</v>
      </c>
      <c r="G1" t="s">
        <v>380</v>
      </c>
    </row>
    <row r="2" spans="1:7" x14ac:dyDescent="0.2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 x14ac:dyDescent="0.2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 x14ac:dyDescent="0.2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 x14ac:dyDescent="0.2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 x14ac:dyDescent="0.2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 x14ac:dyDescent="0.2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 x14ac:dyDescent="0.2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 x14ac:dyDescent="0.2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 x14ac:dyDescent="0.2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 x14ac:dyDescent="0.2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 x14ac:dyDescent="0.2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 x14ac:dyDescent="0.2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 x14ac:dyDescent="0.2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 x14ac:dyDescent="0.2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 x14ac:dyDescent="0.2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 x14ac:dyDescent="0.2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 x14ac:dyDescent="0.2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 x14ac:dyDescent="0.2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 x14ac:dyDescent="0.2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2018-12-04T13:10:55Z</dcterms:modified>
</cp:coreProperties>
</file>