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16200" windowHeight="24810" activeTab="3"/>
  </bookViews>
  <sheets>
    <sheet name="Sheet1" sheetId="1" r:id="rId1"/>
    <sheet name="图表" sheetId="2" r:id="rId2"/>
    <sheet name="列表" sheetId="3" r:id="rId3"/>
    <sheet name="性能图" sheetId="4" r:id="rId4"/>
    <sheet name="资源" sheetId="5" r:id="rId5"/>
    <sheet name="速度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E12" i="4"/>
  <c r="K11" i="4"/>
  <c r="E11" i="4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P32" i="4" l="1"/>
  <c r="O31" i="4"/>
  <c r="O30" i="4"/>
  <c r="E32" i="4"/>
  <c r="E31" i="4"/>
  <c r="E30" i="4"/>
  <c r="O29" i="4"/>
  <c r="E29" i="4"/>
  <c r="E28" i="4"/>
  <c r="O28" i="4"/>
  <c r="J9" i="4"/>
  <c r="J10" i="4"/>
  <c r="E9" i="4"/>
  <c r="N27" i="4" l="1"/>
  <c r="N26" i="4"/>
  <c r="N25" i="4"/>
  <c r="N24" i="4"/>
  <c r="M23" i="4"/>
  <c r="L22" i="4"/>
  <c r="K14" i="4"/>
  <c r="K15" i="4"/>
  <c r="K16" i="4"/>
  <c r="K17" i="4"/>
  <c r="K18" i="4"/>
  <c r="K19" i="4"/>
  <c r="K20" i="4"/>
  <c r="K21" i="4"/>
  <c r="K13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</calcChain>
</file>

<file path=xl/sharedStrings.xml><?xml version="1.0" encoding="utf-8"?>
<sst xmlns="http://schemas.openxmlformats.org/spreadsheetml/2006/main" count="842" uniqueCount="412">
  <si>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</si>
  <si>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</si>
  <si>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</si>
  <si>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</si>
  <si>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</si>
  <si>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</si>
  <si>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</si>
  <si>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</si>
  <si>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</si>
  <si>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</si>
  <si>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</si>
  <si>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</si>
  <si>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</si>
  <si>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</si>
  <si>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</si>
  <si>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</si>
  <si>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</si>
  <si>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</si>
  <si>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</si>
  <si>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</si>
  <si>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</si>
  <si>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</si>
  <si>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</si>
  <si>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</si>
  <si>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</si>
  <si>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</si>
  <si>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</si>
  <si>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</si>
  <si>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</si>
  <si>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</si>
  <si>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</si>
  <si>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</si>
  <si>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</si>
  <si>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</si>
  <si>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</si>
  <si>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</si>
  <si>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</si>
  <si>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</si>
  <si>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</si>
  <si>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</si>
  <si>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</si>
  <si>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</si>
  <si>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</si>
  <si>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</si>
  <si>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</si>
  <si>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</si>
  <si>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</si>
  <si>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</si>
  <si>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</si>
  <si>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</si>
  <si>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</si>
  <si>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</si>
  <si>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</si>
  <si>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</si>
  <si>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</si>
  <si>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</si>
  <si>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</si>
  <si>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</si>
  <si>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</si>
  <si>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</si>
  <si>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</si>
  <si>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</si>
  <si>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</si>
  <si>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</si>
  <si>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</si>
  <si>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</si>
  <si>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</si>
  <si>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</si>
  <si>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</si>
  <si>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</si>
  <si>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</si>
  <si>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</si>
  <si>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</si>
  <si>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</si>
  <si>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</si>
  <si>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</si>
  <si>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</si>
  <si>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</si>
  <si>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</si>
  <si>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</si>
  <si>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</si>
  <si>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</si>
  <si>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</si>
  <si>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</si>
  <si>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</si>
  <si>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</si>
  <si>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</si>
  <si>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</si>
  <si>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</si>
  <si>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</si>
  <si>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</si>
  <si>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</si>
  <si>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</si>
  <si>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</si>
  <si>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</si>
  <si>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</si>
  <si>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</si>
  <si>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</si>
  <si>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</si>
  <si>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</si>
  <si>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</si>
  <si>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</si>
  <si>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</si>
  <si>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</si>
  <si>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</si>
  <si>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</si>
  <si>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</si>
  <si>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</si>
  <si>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</si>
  <si>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</si>
  <si>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</si>
  <si>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</si>
  <si>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</si>
  <si>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</si>
  <si>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</si>
  <si>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</si>
  <si>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</si>
  <si>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</si>
  <si>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</si>
  <si>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</si>
  <si>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</si>
  <si>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</si>
  <si>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</si>
  <si>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</si>
  <si>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</si>
  <si>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</si>
  <si>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</si>
  <si>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</si>
  <si>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</si>
  <si>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</si>
  <si>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</si>
  <si>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</si>
  <si>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</si>
  <si>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</si>
  <si>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</si>
  <si>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</si>
  <si>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</si>
  <si>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</si>
  <si>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</si>
  <si>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</si>
  <si>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</si>
  <si>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</si>
  <si>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</si>
  <si>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</si>
  <si>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</si>
  <si>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</si>
  <si>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</si>
  <si>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</si>
  <si>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</si>
  <si>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</si>
  <si>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</si>
  <si>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</si>
  <si>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</si>
  <si>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</si>
  <si>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</si>
  <si>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</si>
  <si>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</si>
  <si>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</si>
  <si>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</si>
  <si>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</si>
  <si>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</si>
  <si>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</si>
  <si>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</si>
  <si>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</si>
  <si>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</si>
  <si>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</si>
  <si>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</si>
  <si>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</si>
  <si>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</si>
  <si>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</si>
  <si>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</si>
  <si>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</si>
  <si>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</si>
  <si>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</si>
  <si>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</si>
  <si>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</si>
  <si>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</si>
  <si>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</si>
  <si>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</si>
  <si>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</si>
  <si>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</si>
  <si>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</si>
  <si>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</si>
  <si>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</si>
  <si>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</si>
  <si>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</si>
  <si>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</si>
  <si>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</si>
  <si>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</si>
  <si>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</si>
  <si>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</si>
  <si>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</si>
  <si>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</si>
  <si>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</si>
  <si>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</si>
  <si>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</si>
  <si>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</si>
  <si>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</si>
  <si>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</si>
  <si>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</si>
  <si>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</si>
  <si>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</si>
  <si>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</si>
  <si>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</si>
  <si>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</si>
  <si>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</si>
  <si>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</si>
  <si>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</si>
  <si>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</si>
  <si>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</si>
  <si>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</si>
  <si>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</si>
  <si>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</si>
  <si>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</si>
  <si>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</si>
  <si>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</si>
  <si>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</si>
  <si>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</si>
  <si>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</si>
  <si>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</si>
  <si>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</si>
  <si>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</si>
  <si>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</si>
  <si>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</si>
  <si>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</si>
  <si>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</si>
  <si>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</si>
  <si>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</si>
  <si>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</si>
  <si>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</si>
  <si>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</si>
  <si>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</si>
  <si>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</si>
  <si>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</si>
  <si>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</si>
  <si>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</si>
  <si>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</si>
  <si>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</si>
  <si>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</si>
  <si>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</si>
  <si>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</si>
  <si>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</si>
  <si>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</si>
  <si>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</si>
  <si>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</si>
  <si>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</si>
  <si>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</si>
  <si>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</si>
  <si>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</si>
  <si>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</si>
  <si>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</si>
  <si>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</si>
  <si>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</si>
  <si>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</si>
  <si>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</si>
  <si>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</si>
  <si>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</si>
  <si>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</si>
  <si>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</si>
  <si>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</si>
  <si>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</si>
  <si>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</si>
  <si>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</si>
  <si>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</si>
  <si>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</si>
  <si>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</si>
  <si>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</si>
  <si>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</si>
  <si>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</si>
  <si>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</si>
  <si>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</si>
  <si>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</si>
  <si>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</si>
  <si>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</si>
  <si>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</si>
  <si>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</si>
  <si>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</si>
  <si>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</si>
  <si>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</si>
  <si>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</si>
  <si>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</si>
  <si>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</si>
  <si>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</si>
  <si>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</si>
  <si>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</si>
  <si>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</si>
  <si>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</si>
  <si>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</si>
  <si>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</si>
  <si>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</si>
  <si>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</si>
  <si>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</si>
  <si>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</si>
  <si>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</si>
  <si>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</si>
  <si>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</si>
  <si>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</si>
  <si>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</si>
  <si>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</si>
  <si>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</si>
  <si>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</si>
  <si>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</si>
  <si>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</si>
  <si>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</si>
  <si>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</si>
  <si>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</si>
  <si>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</si>
  <si>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</si>
  <si>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</si>
  <si>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</si>
  <si>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</si>
  <si>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</si>
  <si>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</si>
  <si>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</si>
  <si>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</si>
  <si>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</si>
  <si>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</si>
  <si>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</si>
  <si>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</si>
  <si>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Aydonat,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</si>
  <si>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</si>
  <si>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</si>
  <si>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</si>
  <si>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</si>
  <si>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</si>
  <si>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</si>
  <si>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</si>
  <si>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</si>
  <si>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</si>
  <si>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</si>
  <si>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</si>
  <si>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</si>
  <si>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</si>
  <si>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</si>
  <si>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</si>
  <si>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</si>
  <si>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</si>
  <si>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</si>
  <si>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</si>
  <si>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</si>
  <si>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</si>
  <si>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</si>
  <si>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</si>
  <si>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</si>
  <si>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Guo, TCAD17</t>
    <phoneticPr fontId="1" type="noConversion"/>
  </si>
  <si>
    <t>Ma, FPGA17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</si>
  <si>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</si>
  <si>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</si>
  <si>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</si>
  <si>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Zhang, FPGA17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</si>
  <si>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</si>
  <si>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</si>
  <si>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</si>
  <si>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</si>
  <si>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</si>
  <si>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</si>
  <si>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</si>
  <si>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Podili, FCCM17</t>
    <phoneticPr fontId="1" type="noConversion"/>
  </si>
  <si>
    <t>Zhang, FPGA17</t>
    <phoneticPr fontId="1" type="noConversion"/>
  </si>
  <si>
    <t>Zhang, FPGA15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</si>
  <si>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</si>
  <si>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</si>
  <si>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</si>
  <si>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</si>
  <si>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</si>
  <si>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</si>
  <si>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</si>
  <si>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</si>
  <si>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Nvidia TX1(batch-1)</t>
    <phoneticPr fontId="1" type="noConversion"/>
  </si>
  <si>
    <t>Nvidia TX1(batch-32)</t>
    <phoneticPr fontId="1" type="noConversion"/>
  </si>
  <si>
    <t>frequency</t>
    <phoneticPr fontId="1" type="noConversion"/>
  </si>
  <si>
    <t>MHz</t>
    <phoneticPr fontId="1" type="noConversion"/>
  </si>
  <si>
    <t>工艺</t>
    <phoneticPr fontId="1" type="noConversion"/>
  </si>
  <si>
    <t>nm</t>
    <phoneticPr fontId="1" type="noConversion"/>
  </si>
  <si>
    <t>速度·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</si>
  <si>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</si>
  <si>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</si>
  <si>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</si>
  <si>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频率</t>
    <phoneticPr fontId="1" type="noConversion"/>
  </si>
  <si>
    <t>format</t>
    <phoneticPr fontId="1" type="noConversion"/>
  </si>
  <si>
    <t>归一化速度</t>
    <phoneticPr fontId="1" type="noConversion"/>
  </si>
  <si>
    <t>INT16</t>
    <phoneticPr fontId="1" type="noConversion"/>
  </si>
  <si>
    <t>Shen, FPGA-18</t>
    <phoneticPr fontId="1" type="noConversion"/>
  </si>
  <si>
    <t>INT16</t>
    <phoneticPr fontId="1" type="noConversion"/>
  </si>
  <si>
    <t>GPU</t>
    <phoneticPr fontId="1" type="noConversion"/>
  </si>
  <si>
    <t>Zhang, FPGA17-I</t>
    <phoneticPr fontId="1" type="noConversion"/>
  </si>
  <si>
    <t>Zhang, FPGA17-F</t>
    <phoneticPr fontId="1" type="noConversion"/>
  </si>
  <si>
    <t>INT16</t>
    <phoneticPr fontId="1" type="noConversion"/>
  </si>
  <si>
    <t>[3]</t>
    <phoneticPr fontId="1" type="noConversion"/>
  </si>
  <si>
    <t>[13]</t>
    <phoneticPr fontId="1" type="noConversion"/>
  </si>
  <si>
    <t>[44]</t>
    <phoneticPr fontId="1" type="noConversion"/>
  </si>
  <si>
    <t>[44]</t>
    <phoneticPr fontId="1" type="noConversion"/>
  </si>
  <si>
    <t>[51]</t>
    <phoneticPr fontId="1" type="noConversion"/>
  </si>
  <si>
    <t>[62]</t>
    <phoneticPr fontId="1" type="noConversion"/>
  </si>
  <si>
    <t>[48]</t>
    <phoneticPr fontId="1" type="noConversion"/>
  </si>
  <si>
    <t>[40]</t>
    <phoneticPr fontId="1" type="noConversion"/>
  </si>
  <si>
    <t>[59]</t>
    <phoneticPr fontId="1" type="noConversion"/>
  </si>
  <si>
    <t>[8]</t>
    <phoneticPr fontId="1" type="noConversion"/>
  </si>
  <si>
    <t>[28]</t>
    <phoneticPr fontId="1" type="noConversion"/>
  </si>
  <si>
    <t>[38]</t>
    <phoneticPr fontId="1" type="noConversion"/>
  </si>
  <si>
    <t>[34]</t>
    <phoneticPr fontId="1" type="noConversion"/>
  </si>
  <si>
    <t>[21]</t>
    <phoneticPr fontId="1" type="noConversion"/>
  </si>
  <si>
    <t>[32]</t>
    <phoneticPr fontId="1" type="noConversion"/>
  </si>
  <si>
    <t>[24]</t>
    <phoneticPr fontId="1" type="noConversion"/>
  </si>
  <si>
    <t>[27]</t>
    <phoneticPr fontId="1" type="noConversion"/>
  </si>
  <si>
    <t>[61]</t>
    <phoneticPr fontId="1" type="noConversion"/>
  </si>
  <si>
    <t>[11]</t>
    <phoneticPr fontId="1" type="noConversion"/>
  </si>
  <si>
    <t>[57]</t>
    <phoneticPr fontId="1" type="noConversion"/>
  </si>
  <si>
    <t>[9]</t>
    <phoneticPr fontId="1" type="noConversion"/>
  </si>
  <si>
    <t>[58]</t>
    <phoneticPr fontId="1" type="noConversion"/>
  </si>
  <si>
    <t>[60]</t>
    <phoneticPr fontId="1" type="noConversion"/>
  </si>
  <si>
    <t>[30]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</si>
</sst>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260C4F-7677-44BB-8C69-211580395D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0569AE-CEEA-4E12-8917-DD8839C9E7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10-4DAA-B32B-6DAC22A793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DFD1BE-94B0-4E6F-944B-9A69885F66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0-4DAA-B32B-6DAC22A793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E40A81-E301-4312-A40E-05FB43AFDF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0-4DAA-B32B-6DAC22A793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E8B2A9-B9ED-4F0B-A240-E92FE12C80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0-4DAA-B32B-6DAC22A793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BD5CAE-4355-4850-B0B7-E9FD14E298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0-4DAA-B32B-6DAC22A793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4BBED8-EB92-4CA6-BD20-68F1F722DC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0-4DAA-B32B-6DAC22A7937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2A629BB-D149-465D-8EE2-BC52AA7D84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0-4DAA-B32B-6DAC22A793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95C0C0-29B1-44BD-820F-00B974F7AB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0-4DAA-B32B-6DAC22A7937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25D0EDC-8A46-42B3-A3F3-73F0EB5E20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0-4DAA-B32B-6DAC22A7937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09870EB-9050-43E3-B432-887170ED32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0-4DAA-B32B-6DAC22A793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E604F8B-4626-42A0-8682-BFA7619E02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0-4DAA-B32B-6DAC22A793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9EE5D15-DC14-498D-ABEB-D52128B6F1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0-4DAA-B32B-6DAC22A7937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46E546B-B997-4014-89C4-95CE20A378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0-4DAA-B32B-6DAC22A7937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7AEA346-794A-4AC2-B215-1F9C4D34FA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0-4DAA-B32B-6DAC22A793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5448E3A-C4B5-44F9-B5E9-460996D8DF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10-4DAA-B32B-6DAC22A793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AF76CE1-A664-41B0-8CB3-0DB11F645B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10-4DAA-B32B-6DAC22A7937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F8AB2FC-CBE5-4716-ABD3-86B374F89A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10-4DAA-B32B-6DAC22A7937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7FFA451-CCA3-4A0B-8FDD-234C6519D5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10-4DAA-B32B-6DAC22A7937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5186EBE-D611-426E-A0F0-267CDC0D6A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10-4DAA-B32B-6DAC22A7937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440"/>
        <c:axId val="217458000"/>
      </c:scatterChart>
      <c:valAx>
        <c:axId val="21745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8000"/>
        <c:crosses val="autoZero"/>
        <c:crossBetween val="midCat"/>
      </c:valAx>
      <c:valAx>
        <c:axId val="21745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性能-频率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列表!$G$3:$G$26</c:f>
              <c:numCache>
                <c:formatCode>General</c:formatCode>
                <c:ptCount val="24"/>
                <c:pt idx="0">
                  <c:v>303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385</c:v>
                </c:pt>
                <c:pt idx="5">
                  <c:v>370</c:v>
                </c:pt>
                <c:pt idx="6">
                  <c:v>150</c:v>
                </c:pt>
                <c:pt idx="7">
                  <c:v>150</c:v>
                </c:pt>
                <c:pt idx="8">
                  <c:v>120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143</c:v>
                </c:pt>
                <c:pt idx="14">
                  <c:v>200</c:v>
                </c:pt>
                <c:pt idx="15">
                  <c:v>312.5</c:v>
                </c:pt>
                <c:pt idx="16">
                  <c:v>156</c:v>
                </c:pt>
                <c:pt idx="17">
                  <c:v>100</c:v>
                </c:pt>
                <c:pt idx="18">
                  <c:v>150</c:v>
                </c:pt>
                <c:pt idx="20">
                  <c:v>150</c:v>
                </c:pt>
                <c:pt idx="21">
                  <c:v>100</c:v>
                </c:pt>
                <c:pt idx="22">
                  <c:v>150</c:v>
                </c:pt>
                <c:pt idx="23">
                  <c:v>150</c:v>
                </c:pt>
              </c:numCache>
            </c:num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8-4154-97F6-2458D1CB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4128"/>
        <c:axId val="313702448"/>
      </c:scatterChart>
      <c:valAx>
        <c:axId val="313704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2448"/>
        <c:crosses val="autoZero"/>
        <c:crossBetween val="midCat"/>
      </c:valAx>
      <c:valAx>
        <c:axId val="313702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列表!$H$3:$H$26</c:f>
              <c:strCache>
                <c:ptCount val="24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87</c:v>
                </c:pt>
                <c:pt idx="6">
                  <c:v>100</c:v>
                </c:pt>
                <c:pt idx="7">
                  <c:v>89.2</c:v>
                </c:pt>
                <c:pt idx="8">
                  <c:v>12.5</c:v>
                </c:pt>
                <c:pt idx="9">
                  <c:v>80</c:v>
                </c:pt>
                <c:pt idx="10">
                  <c:v>65</c:v>
                </c:pt>
                <c:pt idx="11">
                  <c:v>-</c:v>
                </c:pt>
                <c:pt idx="12">
                  <c:v>100</c:v>
                </c:pt>
                <c:pt idx="13">
                  <c:v>0.5</c:v>
                </c:pt>
                <c:pt idx="14">
                  <c:v>40.5</c:v>
                </c:pt>
                <c:pt idx="16">
                  <c:v>59.56</c:v>
                </c:pt>
                <c:pt idx="17">
                  <c:v>39.9</c:v>
                </c:pt>
                <c:pt idx="18">
                  <c:v>-</c:v>
                </c:pt>
                <c:pt idx="20">
                  <c:v>87</c:v>
                </c:pt>
                <c:pt idx="21">
                  <c:v>91.9</c:v>
                </c:pt>
                <c:pt idx="22">
                  <c:v>42</c:v>
                </c:pt>
                <c:pt idx="23">
                  <c:v>78</c:v>
                </c:pt>
              </c:strCache>
            </c:str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E38-B4B7-CF6E350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629303355028159"/>
                  <c:y val="2.2988474097438118E-2"/>
                </c:manualLayout>
              </c:layout>
              <c:tx>
                <c:rich>
                  <a:bodyPr/>
                  <a:lstStyle/>
                  <a:p>
                    <a:fld id="{BCCE0AAB-E582-4C23-8F78-9C9D66EE2C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86DADDF-CFDB-4816-A369-13022A523F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EB-47F8-8C83-9AEAF8D6F8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性能图!$F$2:$F$31</c:f>
              <c:numCache>
                <c:formatCode>General</c:formatCode>
                <c:ptCount val="30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AAC0CD11-DAF2-46E1-BB59-73DD726624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性能图!$G$2:$G$31</c:f>
              <c:numCache>
                <c:formatCode>General</c:formatCode>
                <c:ptCount val="30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F5B058F-6A10-4B42-99DE-7888558B00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性能图!$H$2:$H$31</c:f>
              <c:numCache>
                <c:formatCode>General</c:formatCode>
                <c:ptCount val="30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20C3DDF0-1F88-4027-8EE9-C08D839990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3BBC7F0-83DD-4EBC-A1E1-A3032E8C76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EB-47F8-8C83-9AEAF8D6F892}"/>
                </c:ext>
              </c:extLst>
            </c:dLbl>
            <c:dLbl>
              <c:idx val="6"/>
              <c:layout>
                <c:manualLayout>
                  <c:x val="-2.9596180395766222E-3"/>
                  <c:y val="9.9371198632600549E-3"/>
                </c:manualLayout>
              </c:layout>
              <c:tx>
                <c:rich>
                  <a:bodyPr/>
                  <a:lstStyle/>
                  <a:p>
                    <a:fld id="{E2267356-3132-4F5D-A852-E099770556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性能图!$I$2:$I$31</c:f>
              <c:numCache>
                <c:formatCode>General</c:formatCode>
                <c:ptCount val="30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>
                <c:manualLayout>
                  <c:x val="-1.7394210330243464E-3"/>
                  <c:y val="8.742435126140603E-3"/>
                </c:manualLayout>
              </c:layout>
              <c:tx>
                <c:rich>
                  <a:bodyPr/>
                  <a:lstStyle/>
                  <a:p>
                    <a:fld id="{103858A7-23DD-436E-A1F1-1D9B51F5CF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22F890E-0377-4234-B552-B45C101706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EB-47F8-8C83-9AEAF8D6F8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性能图!$J$2:$J$31</c:f>
              <c:numCache>
                <c:formatCode>General</c:formatCode>
                <c:ptCount val="30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>
                <c:manualLayout>
                  <c:x val="3.4788420660486929E-2"/>
                  <c:y val="-2.9141450420468681E-3"/>
                </c:manualLayout>
              </c:layout>
              <c:tx>
                <c:rich>
                  <a:bodyPr/>
                  <a:lstStyle/>
                  <a:p>
                    <a:fld id="{74B6D1E8-5BE2-41D6-8DF8-1A4A144A37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7.8273946486095647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BC99BD64-DA83-4D0C-907E-AAFCEE0E29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EC87AA96-98ED-4EEC-A331-7B66CC32AD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/>
                  <a:lstStyle/>
                  <a:p>
                    <a:fld id="{89C8275A-F292-4541-A891-8CF17948BA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CDD8440B-8E0B-4142-95BE-4468403DB6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9FDDE101-2EF2-453E-88B7-D542F720D8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5EB-47F8-8C83-9AEAF8D6F892}"/>
                </c:ext>
              </c:extLst>
            </c:dLbl>
            <c:dLbl>
              <c:idx val="15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02061779-B1A4-4897-A950-8835F5490C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8.6971051651217324E-3"/>
                  <c:y val="-5.8282900840937362E-3"/>
                </c:manualLayout>
              </c:layout>
              <c:tx>
                <c:rich>
                  <a:bodyPr/>
                  <a:lstStyle/>
                  <a:p>
                    <a:fld id="{530EDC2E-8C34-464E-B8AF-FB86540EAD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4.3563320404093657E-2"/>
                  <c:y val="-2.1531401576414845E-2"/>
                </c:manualLayout>
              </c:layout>
              <c:tx>
                <c:rich>
                  <a:bodyPr/>
                  <a:lstStyle/>
                  <a:p>
                    <a:fld id="{2D29501A-9E97-45BA-9CF9-C4AFC5CA15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030471EC-A1F0-4E9F-94EA-0C1417AFBF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layout>
                <c:manualLayout>
                  <c:x val="1.9296137115683825E-2"/>
                  <c:y val="1.0696289065749193E-3"/>
                </c:manualLayout>
              </c:layout>
              <c:tx>
                <c:rich>
                  <a:bodyPr/>
                  <a:lstStyle/>
                  <a:p>
                    <a:fld id="{3849CA79-443C-45CA-ACFE-681AABC8CC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42157344153523"/>
                      <c:h val="2.22583590094716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性能图!$K$2:$K$31</c:f>
              <c:numCache>
                <c:formatCode>General</c:formatCode>
                <c:ptCount val="30"/>
                <c:pt idx="9">
                  <c:v>2.6344772701607315</c:v>
                </c:pt>
                <c:pt idx="10">
                  <c:v>2.8948696567452528</c:v>
                </c:pt>
                <c:pt idx="11">
                  <c:v>1.1048284036536553</c:v>
                </c:pt>
                <c:pt idx="12">
                  <c:v>3.2528530309798933</c:v>
                </c:pt>
                <c:pt idx="13">
                  <c:v>2.1366254557609317</c:v>
                </c:pt>
                <c:pt idx="14">
                  <c:v>2.5615783683009608</c:v>
                </c:pt>
                <c:pt idx="15">
                  <c:v>3.4684507215522489</c:v>
                </c:pt>
                <c:pt idx="16">
                  <c:v>2.7527703904636067</c:v>
                </c:pt>
                <c:pt idx="17">
                  <c:v>3.1073117454906738</c:v>
                </c:pt>
                <c:pt idx="18">
                  <c:v>2.3607826898732802</c:v>
                </c:pt>
                <c:pt idx="19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283864A-672D-4340-AF56-423A0D650A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性能图!$L$2:$L$31</c:f>
              <c:numCache>
                <c:formatCode>General</c:formatCode>
                <c:ptCount val="30"/>
                <c:pt idx="20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8861B7E-45A4-47E1-9244-F876BC8958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6939120473351"/>
                      <c:h val="3.2142275319033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性能图!$M$2:$M$31</c:f>
              <c:numCache>
                <c:formatCode>General</c:formatCode>
                <c:ptCount val="30"/>
                <c:pt idx="21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/>
                  <a:lstStyle/>
                  <a:p>
                    <a:fld id="{81C270B5-28A4-4BC3-91AF-8B705065C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5EB-47F8-8C83-9AEAF8D6F89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BB41157-F4BE-4113-A34C-07C1B6AC79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0555801677651"/>
                      <c:h val="2.639514888225178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5EB-47F8-8C83-9AEAF8D6F89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4982059-EFDE-43A4-8B4F-04CF69122E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CE854C0-2A13-4AA3-911A-1B404B5E2D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性能图!$N$2:$N$31</c:f>
              <c:numCache>
                <c:formatCode>General</c:formatCode>
                <c:ptCount val="30"/>
                <c:pt idx="22">
                  <c:v>2.0916669575956846</c:v>
                </c:pt>
                <c:pt idx="23">
                  <c:v>2.9375178920173468</c:v>
                </c:pt>
                <c:pt idx="24">
                  <c:v>1.7897216939809217</c:v>
                </c:pt>
                <c:pt idx="25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layout>
                <c:manualLayout>
                  <c:x val="-5.5661473056779084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6685D55B-F6ED-4218-AE35-38A9DBFD6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8883B034-1443-4CD8-B405-7313F8F026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D99E04D-EE8C-4FBA-83BA-DC5783C8D1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CC89-4426-AF9D-78400113830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AC9728F-8F50-4E63-BF53-13B55F0967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性能图!$O$2:$O$31</c:f>
              <c:numCache>
                <c:formatCode>General</c:formatCode>
                <c:ptCount val="30"/>
                <c:pt idx="26">
                  <c:v>3.5494937132150133</c:v>
                </c:pt>
                <c:pt idx="27">
                  <c:v>3.777499319590365</c:v>
                </c:pt>
                <c:pt idx="28">
                  <c:v>2.9385197251764921</c:v>
                </c:pt>
                <c:pt idx="29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性能图!$Q$2:$Q$32</c15:f>
                <c15:dlblRangeCache>
                  <c:ptCount val="31"/>
                  <c:pt idx="0">
                    <c:v>[34]</c:v>
                  </c:pt>
                  <c:pt idx="1">
                    <c:v>[32]</c:v>
                  </c:pt>
                  <c:pt idx="2">
                    <c:v>[21]</c:v>
                  </c:pt>
                  <c:pt idx="3">
                    <c:v>[11]</c:v>
                  </c:pt>
                  <c:pt idx="4">
                    <c:v>[30]</c:v>
                  </c:pt>
                  <c:pt idx="5">
                    <c:v>[48]</c:v>
                  </c:pt>
                  <c:pt idx="6">
                    <c:v>[27]</c:v>
                  </c:pt>
                  <c:pt idx="7">
                    <c:v>[13]</c:v>
                  </c:pt>
                  <c:pt idx="8">
                    <c:v>[13]</c:v>
                  </c:pt>
                  <c:pt idx="9">
                    <c:v>[44]</c:v>
                  </c:pt>
                  <c:pt idx="10">
                    <c:v>[44]</c:v>
                  </c:pt>
                  <c:pt idx="11">
                    <c:v>[51]</c:v>
                  </c:pt>
                  <c:pt idx="12">
                    <c:v>[62]</c:v>
                  </c:pt>
                  <c:pt idx="13">
                    <c:v>[40]</c:v>
                  </c:pt>
                  <c:pt idx="14">
                    <c:v>[8]</c:v>
                  </c:pt>
                  <c:pt idx="15">
                    <c:v>[28]</c:v>
                  </c:pt>
                  <c:pt idx="16">
                    <c:v>[24]</c:v>
                  </c:pt>
                  <c:pt idx="17">
                    <c:v>[61]</c:v>
                  </c:pt>
                  <c:pt idx="18">
                    <c:v>[57]</c:v>
                  </c:pt>
                  <c:pt idx="19">
                    <c:v>[58]</c:v>
                  </c:pt>
                  <c:pt idx="20">
                    <c:v>[3]</c:v>
                  </c:pt>
                  <c:pt idx="21">
                    <c:v>[38]</c:v>
                  </c:pt>
                  <c:pt idx="22">
                    <c:v>[60]</c:v>
                  </c:pt>
                  <c:pt idx="23">
                    <c:v>[62]</c:v>
                  </c:pt>
                  <c:pt idx="24">
                    <c:v>[59]</c:v>
                  </c:pt>
                  <c:pt idx="25">
                    <c:v>[9]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488"/>
        <c:axId val="299746048"/>
      </c:scatterChart>
      <c:valAx>
        <c:axId val="299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Log10(Power/W)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6048"/>
        <c:crosses val="autoZero"/>
        <c:crossBetween val="midCat"/>
      </c:valAx>
      <c:valAx>
        <c:axId val="2997460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Log10(Speed/(GOP/s))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7839340992213E-2"/>
          <c:y val="4.7892720306513412E-2"/>
          <c:w val="0.22409068339722663"/>
          <c:h val="0.17853982020363396"/>
        </c:manualLayout>
      </c:layout>
      <c:overlay val="1"/>
      <c:spPr>
        <a:solidFill>
          <a:schemeClr val="bg1"/>
        </a:solidFill>
        <a:ln w="12700"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资源!$B$1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8848"/>
        <c:axId val="299749408"/>
      </c:scatterChart>
      <c:valAx>
        <c:axId val="299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9408"/>
        <c:crosses val="autoZero"/>
        <c:crossBetween val="midCat"/>
      </c:valAx>
      <c:valAx>
        <c:axId val="299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6256"/>
        <c:axId val="300976816"/>
      </c:scatterChart>
      <c:valAx>
        <c:axId val="300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816"/>
        <c:crosses val="autoZero"/>
        <c:crossBetween val="midCat"/>
      </c:valAx>
      <c:valAx>
        <c:axId val="300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资源!$C$2:$C$21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9056"/>
        <c:axId val="300979616"/>
      </c:scatterChart>
      <c:valAx>
        <c:axId val="300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616"/>
        <c:crosses val="autoZero"/>
        <c:crossBetween val="midCat"/>
      </c:valAx>
      <c:valAx>
        <c:axId val="30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33</xdr:row>
      <xdr:rowOff>165735</xdr:rowOff>
    </xdr:from>
    <xdr:to>
      <xdr:col>6</xdr:col>
      <xdr:colOff>114300</xdr:colOff>
      <xdr:row>48</xdr:row>
      <xdr:rowOff>165735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34</xdr:row>
      <xdr:rowOff>106680</xdr:rowOff>
    </xdr:from>
    <xdr:to>
      <xdr:col>12</xdr:col>
      <xdr:colOff>640080</xdr:colOff>
      <xdr:row>49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33</xdr:row>
      <xdr:rowOff>76200</xdr:rowOff>
    </xdr:from>
    <xdr:to>
      <xdr:col>15</xdr:col>
      <xdr:colOff>352425</xdr:colOff>
      <xdr:row>81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B1" workbookViewId="0">
      <pane ySplit="1" topLeftCell="A29" activePane="bottomLeft" state="frozen"/>
      <selection pane="bottomLeft" activeCell="B53" sqref="B53"/>
    </sheetView>
  </sheetViews>
  <sheetFormatPr defaultRowHeight="14.25" x14ac:dyDescent="0.2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 x14ac:dyDescent="0.2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 x14ac:dyDescent="0.2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 x14ac:dyDescent="0.2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 x14ac:dyDescent="0.2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 x14ac:dyDescent="0.2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 x14ac:dyDescent="0.2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 x14ac:dyDescent="0.2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 x14ac:dyDescent="0.2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 x14ac:dyDescent="0.2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 x14ac:dyDescent="0.2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 x14ac:dyDescent="0.2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 x14ac:dyDescent="0.2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 x14ac:dyDescent="0.2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 x14ac:dyDescent="0.2">
      <c r="A16" s="40" t="s">
        <v>21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 x14ac:dyDescent="0.2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 x14ac:dyDescent="0.2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 x14ac:dyDescent="0.2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 x14ac:dyDescent="0.2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 x14ac:dyDescent="0.2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 x14ac:dyDescent="0.2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 x14ac:dyDescent="0.2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 x14ac:dyDescent="0.2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 x14ac:dyDescent="0.2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 x14ac:dyDescent="0.2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 x14ac:dyDescent="0.2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 x14ac:dyDescent="0.2">
      <c r="A29" s="40" t="s">
        <v>30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 x14ac:dyDescent="0.2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 x14ac:dyDescent="0.2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 x14ac:dyDescent="0.2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 x14ac:dyDescent="0.2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 x14ac:dyDescent="0.2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 x14ac:dyDescent="0.2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 x14ac:dyDescent="0.2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 x14ac:dyDescent="0.2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 x14ac:dyDescent="0.2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 x14ac:dyDescent="0.2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 x14ac:dyDescent="0.2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 x14ac:dyDescent="0.2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 x14ac:dyDescent="0.2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 x14ac:dyDescent="0.2">
      <c r="A45" s="41" t="s">
        <v>75</v>
      </c>
      <c r="B45" s="42"/>
      <c r="C45" s="42"/>
      <c r="D45" s="43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 x14ac:dyDescent="0.2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 x14ac:dyDescent="0.2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 x14ac:dyDescent="0.2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 x14ac:dyDescent="0.2">
      <c r="A50" s="40" t="s">
        <v>7</v>
      </c>
      <c r="B50" s="40"/>
      <c r="C50" s="40"/>
      <c r="D50" s="40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2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 x14ac:dyDescent="0.2">
      <c r="A52" s="40" t="s">
        <v>11</v>
      </c>
      <c r="B52" s="40"/>
      <c r="C52" s="40"/>
      <c r="D52" s="40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 x14ac:dyDescent="0.2">
      <c r="A54" s="40" t="s">
        <v>12</v>
      </c>
      <c r="B54" s="40"/>
      <c r="C54" s="40"/>
      <c r="D54" s="40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 x14ac:dyDescent="0.2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 x14ac:dyDescent="0.2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 x14ac:dyDescent="0.2">
      <c r="A58" s="40" t="s">
        <v>15</v>
      </c>
      <c r="B58" s="40"/>
      <c r="C58" s="40"/>
      <c r="D58" s="40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 x14ac:dyDescent="0.2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 x14ac:dyDescent="0.2">
      <c r="A61" s="40" t="s">
        <v>18</v>
      </c>
      <c r="B61" s="40"/>
      <c r="C61" s="40"/>
      <c r="D61" s="40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 x14ac:dyDescent="0.2">
      <c r="A63" s="40" t="s">
        <v>23</v>
      </c>
      <c r="B63" s="40"/>
      <c r="C63" s="40"/>
      <c r="D63" s="40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 x14ac:dyDescent="0.2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 x14ac:dyDescent="0.2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 x14ac:dyDescent="0.2">
      <c r="A67" s="40" t="s">
        <v>162</v>
      </c>
      <c r="B67" s="40"/>
      <c r="C67" s="40"/>
      <c r="D67" s="40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 x14ac:dyDescent="0.2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 x14ac:dyDescent="0.2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 x14ac:dyDescent="0.2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 x14ac:dyDescent="0.2">
      <c r="A72" s="40" t="s">
        <v>165</v>
      </c>
      <c r="B72" s="40"/>
      <c r="C72" s="40"/>
      <c r="D72" s="40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Q33" sqref="Q33"/>
    </sheetView>
  </sheetViews>
  <sheetFormatPr defaultRowHeight="14.25" x14ac:dyDescent="0.2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 x14ac:dyDescent="0.2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 x14ac:dyDescent="0.2">
      <c r="A3" s="2">
        <v>4</v>
      </c>
      <c r="B3" s="1" t="s">
        <v>153</v>
      </c>
      <c r="C3" s="1" t="s">
        <v>42</v>
      </c>
      <c r="D3" s="1">
        <v>2017</v>
      </c>
      <c r="E3" s="1" t="s">
        <v>108</v>
      </c>
      <c r="F3" s="24" t="s">
        <v>202</v>
      </c>
      <c r="G3" s="7">
        <v>1382</v>
      </c>
      <c r="H3" s="7">
        <v>45</v>
      </c>
      <c r="I3" s="7">
        <v>30.7</v>
      </c>
      <c r="J3" s="24">
        <v>97</v>
      </c>
      <c r="K3" s="24">
        <v>58</v>
      </c>
      <c r="L3" s="24">
        <v>92</v>
      </c>
      <c r="M3" s="24" t="s">
        <v>215</v>
      </c>
      <c r="N3" s="24" t="s">
        <v>201</v>
      </c>
      <c r="O3" s="24"/>
    </row>
    <row r="4" spans="1:16" x14ac:dyDescent="0.2">
      <c r="A4" s="2">
        <v>5</v>
      </c>
      <c r="B4" s="1" t="s">
        <v>204</v>
      </c>
      <c r="C4" s="1" t="s">
        <v>39</v>
      </c>
      <c r="D4" s="1">
        <v>2017</v>
      </c>
      <c r="E4" s="6" t="s">
        <v>95</v>
      </c>
      <c r="F4" s="5" t="s">
        <v>206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218</v>
      </c>
      <c r="N4" s="5" t="s">
        <v>201</v>
      </c>
      <c r="O4" s="5"/>
      <c r="P4" s="1">
        <v>1</v>
      </c>
    </row>
    <row r="5" spans="1:16" x14ac:dyDescent="0.2">
      <c r="A5" s="2">
        <v>7</v>
      </c>
      <c r="B5" s="1" t="s">
        <v>185</v>
      </c>
      <c r="C5" s="1" t="s">
        <v>46</v>
      </c>
      <c r="D5" s="1">
        <v>2017</v>
      </c>
      <c r="E5" s="6" t="s">
        <v>111</v>
      </c>
      <c r="F5" s="5" t="s">
        <v>207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219</v>
      </c>
      <c r="N5" s="5" t="s">
        <v>201</v>
      </c>
      <c r="O5" s="5" t="s">
        <v>229</v>
      </c>
      <c r="P5" s="1">
        <v>2</v>
      </c>
    </row>
    <row r="6" spans="1:16" x14ac:dyDescent="0.2">
      <c r="A6" s="2">
        <v>8</v>
      </c>
      <c r="B6" s="1" t="s">
        <v>186</v>
      </c>
      <c r="C6" s="1" t="s">
        <v>154</v>
      </c>
      <c r="D6" s="1">
        <v>2017</v>
      </c>
      <c r="E6" s="6" t="s">
        <v>112</v>
      </c>
      <c r="F6" s="5" t="s">
        <v>210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213</v>
      </c>
      <c r="N6" s="5" t="s">
        <v>201</v>
      </c>
      <c r="O6" s="5"/>
      <c r="P6" s="1">
        <v>3</v>
      </c>
    </row>
    <row r="7" spans="1:16" x14ac:dyDescent="0.2">
      <c r="A7" s="2">
        <v>9</v>
      </c>
      <c r="B7" s="1" t="s">
        <v>113</v>
      </c>
      <c r="C7" s="1" t="s">
        <v>41</v>
      </c>
      <c r="D7" s="1">
        <v>2017</v>
      </c>
      <c r="E7" s="6" t="s">
        <v>212</v>
      </c>
      <c r="F7" s="5" t="s">
        <v>211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215</v>
      </c>
      <c r="N7" s="5" t="s">
        <v>201</v>
      </c>
      <c r="O7" s="5"/>
      <c r="P7" s="1">
        <v>4</v>
      </c>
    </row>
    <row r="8" spans="1:16" x14ac:dyDescent="0.2">
      <c r="A8" s="2">
        <v>10</v>
      </c>
      <c r="B8" s="1" t="s">
        <v>37</v>
      </c>
      <c r="C8" s="1" t="s">
        <v>38</v>
      </c>
      <c r="D8" s="1">
        <v>2017</v>
      </c>
      <c r="E8" s="6" t="s">
        <v>94</v>
      </c>
      <c r="F8" s="5" t="s">
        <v>216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215</v>
      </c>
      <c r="N8" s="5" t="s">
        <v>201</v>
      </c>
      <c r="O8" s="5"/>
      <c r="P8" s="1">
        <v>5</v>
      </c>
    </row>
    <row r="9" spans="1:16" x14ac:dyDescent="0.2">
      <c r="A9" s="2">
        <v>11</v>
      </c>
      <c r="B9" s="1" t="s">
        <v>28</v>
      </c>
      <c r="C9" s="1" t="s">
        <v>29</v>
      </c>
      <c r="D9" s="1">
        <v>2016</v>
      </c>
      <c r="E9" s="1" t="s">
        <v>87</v>
      </c>
      <c r="F9" s="5" t="s">
        <v>207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217</v>
      </c>
      <c r="N9" s="5" t="s">
        <v>201</v>
      </c>
      <c r="O9" s="5"/>
      <c r="P9" s="1">
        <v>6</v>
      </c>
    </row>
    <row r="10" spans="1:16" x14ac:dyDescent="0.2">
      <c r="A10" s="2">
        <v>12</v>
      </c>
      <c r="B10" s="1" t="s">
        <v>4</v>
      </c>
      <c r="C10" s="1" t="s">
        <v>5</v>
      </c>
      <c r="D10" s="1">
        <v>2016</v>
      </c>
      <c r="E10" s="1" t="s">
        <v>96</v>
      </c>
      <c r="F10" s="5" t="s">
        <v>216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221</v>
      </c>
      <c r="N10" s="5" t="s">
        <v>201</v>
      </c>
      <c r="O10" s="5"/>
      <c r="P10" s="1">
        <v>7</v>
      </c>
    </row>
    <row r="11" spans="1:16" x14ac:dyDescent="0.2">
      <c r="A11" s="2">
        <v>13</v>
      </c>
      <c r="B11" s="1" t="s">
        <v>26</v>
      </c>
      <c r="C11" s="1" t="s">
        <v>27</v>
      </c>
      <c r="D11" s="1">
        <v>2015</v>
      </c>
      <c r="E11" s="1" t="s">
        <v>86</v>
      </c>
      <c r="F11" s="5" t="s">
        <v>210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222</v>
      </c>
      <c r="N11" s="5" t="s">
        <v>201</v>
      </c>
      <c r="O11" s="5"/>
      <c r="P11" s="1">
        <v>8</v>
      </c>
    </row>
    <row r="12" spans="1:16" x14ac:dyDescent="0.2">
      <c r="A12" s="40" t="s">
        <v>21</v>
      </c>
      <c r="B12" s="40"/>
      <c r="C12" s="40"/>
      <c r="D12" s="40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 x14ac:dyDescent="0.2">
      <c r="A13" s="1">
        <v>1</v>
      </c>
      <c r="B13" s="1" t="s">
        <v>188</v>
      </c>
      <c r="C13" s="1" t="s">
        <v>22</v>
      </c>
      <c r="D13" s="1">
        <v>2017</v>
      </c>
      <c r="E13" s="1" t="s">
        <v>101</v>
      </c>
      <c r="F13" s="5" t="s">
        <v>207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223</v>
      </c>
      <c r="N13" s="5" t="s">
        <v>201</v>
      </c>
      <c r="O13" s="5"/>
      <c r="P13" s="1">
        <v>9</v>
      </c>
    </row>
    <row r="14" spans="1:16" x14ac:dyDescent="0.2">
      <c r="A14" s="1">
        <v>2</v>
      </c>
      <c r="B14" s="1" t="s">
        <v>35</v>
      </c>
      <c r="C14" s="1" t="s">
        <v>36</v>
      </c>
      <c r="D14" s="1">
        <v>2017</v>
      </c>
      <c r="E14" s="6" t="s">
        <v>93</v>
      </c>
      <c r="F14" s="5" t="s">
        <v>207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224</v>
      </c>
      <c r="N14" s="5" t="s">
        <v>201</v>
      </c>
      <c r="O14" s="5" t="s">
        <v>225</v>
      </c>
      <c r="P14" s="1">
        <v>10</v>
      </c>
    </row>
    <row r="15" spans="1:16" x14ac:dyDescent="0.2">
      <c r="A15" s="1">
        <v>6</v>
      </c>
      <c r="B15" s="1" t="s">
        <v>175</v>
      </c>
      <c r="C15" s="1" t="s">
        <v>155</v>
      </c>
      <c r="D15" s="1">
        <v>2017</v>
      </c>
      <c r="E15" s="6" t="s">
        <v>118</v>
      </c>
      <c r="F15" s="5" t="s">
        <v>234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213</v>
      </c>
      <c r="N15" s="5" t="s">
        <v>201</v>
      </c>
      <c r="O15" s="5"/>
      <c r="P15" s="1">
        <v>11</v>
      </c>
    </row>
    <row r="16" spans="1:16" x14ac:dyDescent="0.2">
      <c r="A16" s="40" t="s">
        <v>30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 x14ac:dyDescent="0.2">
      <c r="A17" s="1">
        <v>1</v>
      </c>
      <c r="B17" s="1" t="s">
        <v>131</v>
      </c>
      <c r="C17" s="1" t="s">
        <v>65</v>
      </c>
      <c r="D17" s="1">
        <v>2017</v>
      </c>
      <c r="E17" s="1" t="s">
        <v>132</v>
      </c>
      <c r="F17" s="5" t="s">
        <v>239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219</v>
      </c>
      <c r="N17" s="5" t="s">
        <v>201</v>
      </c>
      <c r="O17" s="5"/>
      <c r="P17" s="1">
        <v>12</v>
      </c>
    </row>
    <row r="18" spans="1:16" x14ac:dyDescent="0.2">
      <c r="A18" s="1">
        <v>3</v>
      </c>
      <c r="B18" s="1" t="s">
        <v>135</v>
      </c>
      <c r="C18" s="1" t="s">
        <v>64</v>
      </c>
      <c r="D18" s="1">
        <v>2017</v>
      </c>
      <c r="E18" s="1" t="s">
        <v>104</v>
      </c>
      <c r="F18" s="5" t="s">
        <v>240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219</v>
      </c>
      <c r="N18" s="5" t="s">
        <v>201</v>
      </c>
      <c r="O18" s="5"/>
      <c r="P18" s="1">
        <v>13</v>
      </c>
    </row>
    <row r="19" spans="1:16" x14ac:dyDescent="0.2">
      <c r="A19" s="1">
        <v>6</v>
      </c>
      <c r="B19" s="1" t="s">
        <v>68</v>
      </c>
      <c r="C19" s="1" t="s">
        <v>69</v>
      </c>
      <c r="D19" s="1">
        <v>2017</v>
      </c>
      <c r="E19" s="1" t="s">
        <v>139</v>
      </c>
      <c r="F19" s="5" t="s">
        <v>239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242</v>
      </c>
      <c r="N19" s="5" t="s">
        <v>227</v>
      </c>
      <c r="O19" s="5"/>
      <c r="P19" s="1">
        <v>14</v>
      </c>
    </row>
    <row r="20" spans="1:16" x14ac:dyDescent="0.2">
      <c r="A20" s="1">
        <v>12</v>
      </c>
      <c r="B20" s="1" t="s">
        <v>31</v>
      </c>
      <c r="C20" s="1" t="s">
        <v>32</v>
      </c>
      <c r="D20" s="1">
        <v>2016</v>
      </c>
      <c r="E20" s="1" t="s">
        <v>88</v>
      </c>
      <c r="F20" s="5" t="s">
        <v>207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244</v>
      </c>
      <c r="N20" s="5" t="s">
        <v>201</v>
      </c>
      <c r="O20" s="5"/>
      <c r="P20" s="1">
        <v>15</v>
      </c>
    </row>
    <row r="21" spans="1:16" x14ac:dyDescent="0.2">
      <c r="A21" s="41" t="s">
        <v>75</v>
      </c>
      <c r="B21" s="42"/>
      <c r="C21" s="42"/>
      <c r="D21" s="43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 x14ac:dyDescent="0.2">
      <c r="A22" s="1">
        <v>1</v>
      </c>
      <c r="B22" s="1" t="s">
        <v>156</v>
      </c>
      <c r="C22" s="1" t="s">
        <v>157</v>
      </c>
      <c r="D22" s="1">
        <v>2016</v>
      </c>
      <c r="E22" s="1" t="s">
        <v>146</v>
      </c>
      <c r="F22" s="5" t="s">
        <v>216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255</v>
      </c>
      <c r="N22" s="5" t="s">
        <v>201</v>
      </c>
      <c r="O22" s="5"/>
      <c r="P22" s="1">
        <v>16</v>
      </c>
    </row>
    <row r="23" spans="1:16" x14ac:dyDescent="0.2">
      <c r="A23" s="40" t="s">
        <v>7</v>
      </c>
      <c r="B23" s="40"/>
      <c r="C23" s="40"/>
      <c r="D23" s="40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 x14ac:dyDescent="0.2">
      <c r="A24" s="1">
        <v>1</v>
      </c>
      <c r="B24" s="1" t="s">
        <v>179</v>
      </c>
      <c r="C24" s="1" t="s">
        <v>8</v>
      </c>
      <c r="D24" s="1">
        <v>2016</v>
      </c>
      <c r="E24" s="1" t="s">
        <v>97</v>
      </c>
      <c r="F24" s="5" t="s">
        <v>207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255</v>
      </c>
      <c r="N24" s="5" t="s">
        <v>201</v>
      </c>
      <c r="O24" s="5" t="s">
        <v>256</v>
      </c>
      <c r="P24" s="1">
        <v>17</v>
      </c>
    </row>
    <row r="25" spans="1:16" x14ac:dyDescent="0.2">
      <c r="A25" s="40" t="s">
        <v>11</v>
      </c>
      <c r="B25" s="40"/>
      <c r="C25" s="40"/>
      <c r="D25" s="40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 x14ac:dyDescent="0.2">
      <c r="A26" s="1">
        <v>1</v>
      </c>
      <c r="B26" s="1" t="s">
        <v>9</v>
      </c>
      <c r="C26" s="1" t="s">
        <v>10</v>
      </c>
      <c r="D26" s="1">
        <v>2016</v>
      </c>
      <c r="E26" s="1" t="s">
        <v>98</v>
      </c>
      <c r="F26" s="5" t="s">
        <v>207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217</v>
      </c>
      <c r="N26" s="5" t="s">
        <v>201</v>
      </c>
      <c r="O26" s="5"/>
      <c r="P26" s="1">
        <v>18</v>
      </c>
    </row>
    <row r="27" spans="1:16" x14ac:dyDescent="0.2">
      <c r="A27" s="40" t="s">
        <v>12</v>
      </c>
      <c r="B27" s="40"/>
      <c r="C27" s="40"/>
      <c r="D27" s="40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 x14ac:dyDescent="0.2">
      <c r="A28" s="1">
        <v>2</v>
      </c>
      <c r="B28" t="s">
        <v>187</v>
      </c>
      <c r="C28" s="1" t="s">
        <v>83</v>
      </c>
      <c r="D28" s="1">
        <v>2017</v>
      </c>
      <c r="E28" s="1" t="s">
        <v>150</v>
      </c>
      <c r="F28" s="5" t="s">
        <v>207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217</v>
      </c>
      <c r="N28" s="5" t="s">
        <v>201</v>
      </c>
      <c r="O28" s="5" t="s">
        <v>258</v>
      </c>
      <c r="P28" s="1">
        <v>19</v>
      </c>
    </row>
    <row r="29" spans="1:16" x14ac:dyDescent="0.2">
      <c r="A29" s="40" t="s">
        <v>15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 x14ac:dyDescent="0.2">
      <c r="A30" s="1">
        <v>2</v>
      </c>
      <c r="B30" s="1" t="s">
        <v>84</v>
      </c>
      <c r="C30" s="1" t="s">
        <v>85</v>
      </c>
      <c r="D30" s="1">
        <v>2017</v>
      </c>
      <c r="E30" s="1" t="s">
        <v>152</v>
      </c>
      <c r="F30" s="5" t="s">
        <v>210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253</v>
      </c>
      <c r="N30" s="5" t="s">
        <v>201</v>
      </c>
      <c r="O30" s="5"/>
      <c r="P30" s="1">
        <v>20</v>
      </c>
    </row>
    <row r="31" spans="1:16" x14ac:dyDescent="0.2">
      <c r="A31" s="40" t="s">
        <v>18</v>
      </c>
      <c r="B31" s="40"/>
      <c r="C31" s="40"/>
      <c r="D31" s="40"/>
      <c r="E31" s="1"/>
      <c r="F31" s="5"/>
      <c r="G31" s="24"/>
      <c r="H31" s="24"/>
      <c r="I31" s="24"/>
      <c r="J31" s="24"/>
      <c r="K31" s="24"/>
      <c r="L31" s="24"/>
      <c r="M31" s="24"/>
      <c r="N31" s="5"/>
      <c r="O31" s="5"/>
      <c r="P31" s="1"/>
    </row>
    <row r="32" spans="1:16" x14ac:dyDescent="0.2">
      <c r="A32" s="1">
        <v>1</v>
      </c>
      <c r="B32" s="1" t="s">
        <v>19</v>
      </c>
      <c r="C32" s="1" t="s">
        <v>20</v>
      </c>
      <c r="D32" s="1">
        <v>2014</v>
      </c>
      <c r="E32" s="1" t="s">
        <v>100</v>
      </c>
      <c r="F32" s="5" t="s">
        <v>210</v>
      </c>
      <c r="G32" s="7">
        <v>227</v>
      </c>
      <c r="H32" s="7">
        <v>8</v>
      </c>
      <c r="I32" s="7">
        <v>28.4</v>
      </c>
      <c r="J32" s="24"/>
      <c r="K32" s="24"/>
      <c r="L32" s="24"/>
      <c r="M32" s="24" t="s">
        <v>217</v>
      </c>
      <c r="N32" s="5" t="s">
        <v>201</v>
      </c>
      <c r="O32" s="5"/>
      <c r="P32" s="1">
        <v>21</v>
      </c>
    </row>
    <row r="33" spans="1:16" x14ac:dyDescent="0.2">
      <c r="A33" s="40" t="s">
        <v>165</v>
      </c>
      <c r="B33" s="40"/>
      <c r="C33" s="40"/>
      <c r="D33" s="40"/>
      <c r="E33" s="1"/>
      <c r="F33" s="5"/>
      <c r="G33" s="24"/>
      <c r="H33" s="24"/>
      <c r="I33" s="24"/>
      <c r="J33" s="24"/>
      <c r="K33" s="24"/>
      <c r="L33" s="24"/>
      <c r="M33" s="24"/>
      <c r="N33" s="5"/>
      <c r="O33" s="5"/>
      <c r="P33" s="1"/>
    </row>
    <row r="34" spans="1:16" x14ac:dyDescent="0.2">
      <c r="A34" s="3">
        <v>1</v>
      </c>
      <c r="B34" s="1" t="s">
        <v>163</v>
      </c>
      <c r="C34" s="1" t="s">
        <v>164</v>
      </c>
      <c r="D34" s="1">
        <v>2016</v>
      </c>
      <c r="E34" s="1" t="s">
        <v>166</v>
      </c>
      <c r="F34" s="5" t="s">
        <v>268</v>
      </c>
      <c r="G34" s="7">
        <v>354</v>
      </c>
      <c r="H34" s="7">
        <v>26</v>
      </c>
      <c r="I34" s="7">
        <v>13.6</v>
      </c>
      <c r="J34" s="24">
        <v>78</v>
      </c>
      <c r="K34" s="24">
        <v>81</v>
      </c>
      <c r="L34" s="24">
        <v>42</v>
      </c>
      <c r="M34" s="24" t="s">
        <v>255</v>
      </c>
      <c r="N34" s="5" t="s">
        <v>264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27" sqref="L27:L28"/>
    </sheetView>
  </sheetViews>
  <sheetFormatPr defaultRowHeight="14.25" x14ac:dyDescent="0.2"/>
  <cols>
    <col min="1" max="1" width="16.375" bestFit="1" customWidth="1"/>
    <col min="2" max="2" width="16.375" customWidth="1"/>
    <col min="3" max="3" width="14.25" customWidth="1"/>
    <col min="7" max="7" width="9.625" customWidth="1"/>
    <col min="12" max="12" width="22.625" bestFit="1" customWidth="1"/>
    <col min="13" max="13" width="47.25" customWidth="1"/>
    <col min="14" max="14" width="8.375" bestFit="1" customWidth="1"/>
    <col min="15" max="15" width="5.25" bestFit="1" customWidth="1"/>
    <col min="16" max="16" width="43.25" customWidth="1"/>
  </cols>
  <sheetData>
    <row r="1" spans="1:16" x14ac:dyDescent="0.2">
      <c r="A1" s="46"/>
      <c r="B1" s="47"/>
      <c r="C1" s="15" t="s">
        <v>304</v>
      </c>
      <c r="D1" s="13" t="s">
        <v>298</v>
      </c>
      <c r="E1" s="13" t="s">
        <v>300</v>
      </c>
      <c r="F1" s="13" t="s">
        <v>302</v>
      </c>
      <c r="G1" s="37" t="s">
        <v>370</v>
      </c>
      <c r="H1" s="53" t="s">
        <v>297</v>
      </c>
      <c r="I1" s="53"/>
      <c r="J1" s="54"/>
      <c r="K1" s="39" t="s">
        <v>372</v>
      </c>
      <c r="L1" s="51" t="s">
        <v>293</v>
      </c>
      <c r="M1" s="47" t="s">
        <v>0</v>
      </c>
      <c r="N1" s="47" t="s">
        <v>306</v>
      </c>
      <c r="O1" s="47" t="s">
        <v>317</v>
      </c>
      <c r="P1" s="55" t="s">
        <v>1</v>
      </c>
    </row>
    <row r="2" spans="1:16" x14ac:dyDescent="0.2">
      <c r="A2" s="46"/>
      <c r="B2" s="48"/>
      <c r="C2" s="16" t="s">
        <v>305</v>
      </c>
      <c r="D2" s="14" t="s">
        <v>299</v>
      </c>
      <c r="E2" s="14" t="s">
        <v>301</v>
      </c>
      <c r="F2" s="14" t="s">
        <v>303</v>
      </c>
      <c r="G2" s="38" t="s">
        <v>371</v>
      </c>
      <c r="H2" s="12" t="s">
        <v>294</v>
      </c>
      <c r="I2" s="4" t="s">
        <v>295</v>
      </c>
      <c r="J2" s="4" t="s">
        <v>296</v>
      </c>
      <c r="K2" s="31" t="s">
        <v>373</v>
      </c>
      <c r="L2" s="52"/>
      <c r="M2" s="48"/>
      <c r="N2" s="48"/>
      <c r="O2" s="48"/>
      <c r="P2" s="56"/>
    </row>
    <row r="3" spans="1:16" x14ac:dyDescent="0.2">
      <c r="A3" s="1" t="s">
        <v>319</v>
      </c>
      <c r="B3" s="21"/>
      <c r="C3" s="16" t="s">
        <v>321</v>
      </c>
      <c r="D3" s="19">
        <v>1382</v>
      </c>
      <c r="E3" s="19">
        <v>45</v>
      </c>
      <c r="F3" s="19">
        <v>30.7</v>
      </c>
      <c r="G3" s="19">
        <v>303</v>
      </c>
      <c r="H3" s="5">
        <v>97</v>
      </c>
      <c r="I3" s="5">
        <v>58</v>
      </c>
      <c r="J3" s="5">
        <v>92</v>
      </c>
      <c r="K3" s="30">
        <v>20</v>
      </c>
      <c r="L3" s="5" t="s">
        <v>215</v>
      </c>
      <c r="M3" s="1" t="s">
        <v>153</v>
      </c>
      <c r="N3" s="23" t="s">
        <v>316</v>
      </c>
      <c r="O3" s="23">
        <v>17</v>
      </c>
      <c r="P3" s="1" t="s">
        <v>42</v>
      </c>
    </row>
    <row r="4" spans="1:16" x14ac:dyDescent="0.2">
      <c r="A4" s="1" t="s">
        <v>348</v>
      </c>
      <c r="B4" s="22"/>
      <c r="C4" s="11" t="s">
        <v>206</v>
      </c>
      <c r="D4" s="20">
        <v>2520</v>
      </c>
      <c r="E4" s="20">
        <v>41</v>
      </c>
      <c r="F4" s="20">
        <v>61.5</v>
      </c>
      <c r="G4" s="26">
        <v>200</v>
      </c>
      <c r="H4" s="5">
        <v>54.4</v>
      </c>
      <c r="I4" s="5">
        <v>88.6</v>
      </c>
      <c r="J4" s="5">
        <v>87.7</v>
      </c>
      <c r="K4" s="30">
        <v>20</v>
      </c>
      <c r="L4" s="5" t="s">
        <v>282</v>
      </c>
      <c r="M4" s="1" t="s">
        <v>204</v>
      </c>
      <c r="N4" s="24" t="s">
        <v>307</v>
      </c>
      <c r="O4" s="24">
        <v>17</v>
      </c>
      <c r="P4" s="1" t="s">
        <v>39</v>
      </c>
    </row>
    <row r="5" spans="1:16" x14ac:dyDescent="0.2">
      <c r="A5" s="1" t="s">
        <v>320</v>
      </c>
      <c r="B5" s="1"/>
      <c r="C5" s="5" t="s">
        <v>207</v>
      </c>
      <c r="D5" s="19">
        <v>12.73</v>
      </c>
      <c r="E5" s="19">
        <v>1.75</v>
      </c>
      <c r="F5" s="19">
        <v>7.27</v>
      </c>
      <c r="G5" s="19">
        <v>100</v>
      </c>
      <c r="H5" s="5">
        <v>94.54</v>
      </c>
      <c r="I5" s="5">
        <v>66.64</v>
      </c>
      <c r="J5" s="5">
        <v>6.07</v>
      </c>
      <c r="K5" s="30">
        <v>28</v>
      </c>
      <c r="L5" s="5" t="s">
        <v>283</v>
      </c>
      <c r="M5" s="1" t="s">
        <v>185</v>
      </c>
      <c r="N5" s="24" t="s">
        <v>307</v>
      </c>
      <c r="O5" s="24">
        <v>17</v>
      </c>
      <c r="P5" s="1" t="s">
        <v>46</v>
      </c>
    </row>
    <row r="6" spans="1:16" x14ac:dyDescent="0.2">
      <c r="A6" s="1" t="s">
        <v>358</v>
      </c>
      <c r="B6" s="1"/>
      <c r="C6" s="5" t="s">
        <v>210</v>
      </c>
      <c r="D6" s="19">
        <v>123.5</v>
      </c>
      <c r="E6" s="19">
        <v>13.18</v>
      </c>
      <c r="F6" s="19">
        <v>9.3699999999999992</v>
      </c>
      <c r="G6" s="19">
        <v>200</v>
      </c>
      <c r="H6" s="5">
        <v>87.5</v>
      </c>
      <c r="I6" s="5">
        <v>85.4</v>
      </c>
      <c r="J6" s="5">
        <v>64</v>
      </c>
      <c r="K6" s="30">
        <v>28</v>
      </c>
      <c r="L6" s="5" t="s">
        <v>213</v>
      </c>
      <c r="M6" s="1" t="s">
        <v>186</v>
      </c>
      <c r="N6" s="24" t="s">
        <v>307</v>
      </c>
      <c r="O6" s="24">
        <v>17</v>
      </c>
      <c r="P6" s="1" t="s">
        <v>154</v>
      </c>
    </row>
    <row r="7" spans="1:16" x14ac:dyDescent="0.2">
      <c r="A7" s="47" t="s">
        <v>349</v>
      </c>
      <c r="B7" s="47"/>
      <c r="C7" s="5" t="s">
        <v>324</v>
      </c>
      <c r="D7" s="19">
        <v>1790</v>
      </c>
      <c r="E7" s="19">
        <v>37.46</v>
      </c>
      <c r="F7" s="19">
        <v>47.8</v>
      </c>
      <c r="G7" s="19">
        <v>385</v>
      </c>
      <c r="H7" s="5">
        <v>91</v>
      </c>
      <c r="I7" s="5">
        <v>43</v>
      </c>
      <c r="J7" s="5">
        <v>53</v>
      </c>
      <c r="K7" s="30">
        <v>20</v>
      </c>
      <c r="L7" s="47" t="s">
        <v>289</v>
      </c>
      <c r="M7" s="47" t="s">
        <v>113</v>
      </c>
      <c r="N7" s="47" t="s">
        <v>307</v>
      </c>
      <c r="O7" s="47">
        <v>17</v>
      </c>
      <c r="P7" s="57" t="s">
        <v>41</v>
      </c>
    </row>
    <row r="8" spans="1:16" x14ac:dyDescent="0.2">
      <c r="A8" s="48"/>
      <c r="B8" s="48"/>
      <c r="C8" s="9" t="s">
        <v>325</v>
      </c>
      <c r="D8" s="19">
        <v>866</v>
      </c>
      <c r="E8" s="19">
        <v>41.73</v>
      </c>
      <c r="F8" s="19">
        <v>20.75</v>
      </c>
      <c r="G8" s="19">
        <v>370</v>
      </c>
      <c r="H8" s="9">
        <v>87</v>
      </c>
      <c r="I8" s="9" t="s">
        <v>334</v>
      </c>
      <c r="J8" s="9">
        <v>46</v>
      </c>
      <c r="K8" s="30">
        <v>20</v>
      </c>
      <c r="L8" s="48"/>
      <c r="M8" s="48"/>
      <c r="N8" s="48"/>
      <c r="O8" s="48"/>
      <c r="P8" s="58"/>
    </row>
    <row r="9" spans="1:16" x14ac:dyDescent="0.2">
      <c r="A9" s="1" t="s">
        <v>345</v>
      </c>
      <c r="B9" s="1"/>
      <c r="C9" s="5" t="s">
        <v>326</v>
      </c>
      <c r="D9" s="19">
        <v>645.25</v>
      </c>
      <c r="E9" s="19">
        <v>21.2</v>
      </c>
      <c r="F9" s="19">
        <v>30.43</v>
      </c>
      <c r="G9" s="19">
        <v>150</v>
      </c>
      <c r="H9" s="5">
        <v>100</v>
      </c>
      <c r="I9" s="5">
        <v>38</v>
      </c>
      <c r="J9" s="5">
        <v>70</v>
      </c>
      <c r="K9" s="30">
        <v>20</v>
      </c>
      <c r="L9" s="5" t="s">
        <v>290</v>
      </c>
      <c r="M9" s="1" t="s">
        <v>37</v>
      </c>
      <c r="N9" s="24" t="s">
        <v>307</v>
      </c>
      <c r="O9" s="24">
        <v>17</v>
      </c>
      <c r="P9" s="1" t="s">
        <v>38</v>
      </c>
    </row>
    <row r="10" spans="1:16" x14ac:dyDescent="0.2">
      <c r="A10" s="1" t="s">
        <v>350</v>
      </c>
      <c r="B10" s="1"/>
      <c r="C10" s="5" t="s">
        <v>207</v>
      </c>
      <c r="D10" s="19">
        <v>136.97</v>
      </c>
      <c r="E10" s="19">
        <v>9.6300000000000008</v>
      </c>
      <c r="F10" s="19">
        <v>14.22</v>
      </c>
      <c r="G10" s="19">
        <v>150</v>
      </c>
      <c r="H10" s="5">
        <v>89.2</v>
      </c>
      <c r="I10" s="5">
        <v>83.5</v>
      </c>
      <c r="J10" s="5">
        <v>86.7</v>
      </c>
      <c r="K10" s="30">
        <v>28</v>
      </c>
      <c r="L10" s="5" t="s">
        <v>280</v>
      </c>
      <c r="M10" s="1" t="s">
        <v>28</v>
      </c>
      <c r="N10" s="24" t="s">
        <v>307</v>
      </c>
      <c r="O10" s="24">
        <v>16</v>
      </c>
      <c r="P10" s="1" t="s">
        <v>29</v>
      </c>
    </row>
    <row r="11" spans="1:16" x14ac:dyDescent="0.2">
      <c r="A11" s="1" t="s">
        <v>346</v>
      </c>
      <c r="B11" s="1"/>
      <c r="C11" s="5" t="s">
        <v>267</v>
      </c>
      <c r="D11" s="19">
        <v>117.8</v>
      </c>
      <c r="E11" s="19">
        <v>19.100000000000001</v>
      </c>
      <c r="F11" s="19">
        <v>6.2</v>
      </c>
      <c r="G11" s="19">
        <v>120</v>
      </c>
      <c r="H11" s="5">
        <v>12.5</v>
      </c>
      <c r="I11" s="5">
        <v>22</v>
      </c>
      <c r="J11" s="5">
        <v>65.2</v>
      </c>
      <c r="K11" s="30">
        <v>28</v>
      </c>
      <c r="L11" s="30" t="s">
        <v>213</v>
      </c>
      <c r="M11" s="1" t="s">
        <v>327</v>
      </c>
      <c r="N11" s="24" t="s">
        <v>307</v>
      </c>
      <c r="O11" s="24">
        <v>16</v>
      </c>
      <c r="P11" s="1" t="s">
        <v>5</v>
      </c>
    </row>
    <row r="12" spans="1:16" x14ac:dyDescent="0.2">
      <c r="A12" s="1" t="s">
        <v>359</v>
      </c>
      <c r="B12" s="1"/>
      <c r="C12" s="5" t="s">
        <v>210</v>
      </c>
      <c r="D12" s="19">
        <v>61.62</v>
      </c>
      <c r="E12" s="19">
        <v>18.61</v>
      </c>
      <c r="F12" s="19">
        <v>3.3</v>
      </c>
      <c r="G12" s="19">
        <v>100</v>
      </c>
      <c r="H12" s="5">
        <v>80</v>
      </c>
      <c r="I12" s="5">
        <v>61.3</v>
      </c>
      <c r="J12" s="5">
        <v>50</v>
      </c>
      <c r="K12" s="30">
        <v>28</v>
      </c>
      <c r="L12" s="5" t="s">
        <v>286</v>
      </c>
      <c r="M12" s="1" t="s">
        <v>26</v>
      </c>
      <c r="N12" s="24" t="s">
        <v>307</v>
      </c>
      <c r="O12" s="24">
        <v>15</v>
      </c>
      <c r="P12" s="1" t="s">
        <v>27</v>
      </c>
    </row>
    <row r="13" spans="1:16" x14ac:dyDescent="0.2">
      <c r="A13" s="1" t="s">
        <v>351</v>
      </c>
      <c r="B13" s="1"/>
      <c r="C13" s="5" t="s">
        <v>207</v>
      </c>
      <c r="D13" s="19">
        <v>364.4</v>
      </c>
      <c r="E13" s="19">
        <v>25</v>
      </c>
      <c r="F13" s="19">
        <v>14.6</v>
      </c>
      <c r="G13" s="19">
        <v>150</v>
      </c>
      <c r="H13" s="5">
        <v>65</v>
      </c>
      <c r="I13" s="5">
        <v>25</v>
      </c>
      <c r="J13" s="5">
        <v>46</v>
      </c>
      <c r="K13" s="30">
        <v>28</v>
      </c>
      <c r="L13" s="30" t="s">
        <v>213</v>
      </c>
      <c r="M13" s="1" t="s">
        <v>188</v>
      </c>
      <c r="N13" s="24" t="s">
        <v>308</v>
      </c>
      <c r="O13" s="24">
        <v>17</v>
      </c>
      <c r="P13" s="1" t="s">
        <v>22</v>
      </c>
    </row>
    <row r="14" spans="1:16" x14ac:dyDescent="0.2">
      <c r="A14" s="1" t="s">
        <v>352</v>
      </c>
      <c r="B14" s="1"/>
      <c r="C14" s="5" t="s">
        <v>207</v>
      </c>
      <c r="D14" s="19">
        <v>2940.7</v>
      </c>
      <c r="E14" s="19">
        <v>23.6</v>
      </c>
      <c r="F14" s="19">
        <v>124.6</v>
      </c>
      <c r="G14" s="19">
        <v>200</v>
      </c>
      <c r="H14" s="5" t="s">
        <v>335</v>
      </c>
      <c r="I14" s="5" t="s">
        <v>336</v>
      </c>
      <c r="J14" s="5" t="s">
        <v>335</v>
      </c>
      <c r="K14" s="30">
        <v>20</v>
      </c>
      <c r="L14" s="5" t="s">
        <v>281</v>
      </c>
      <c r="M14" s="1" t="s">
        <v>35</v>
      </c>
      <c r="N14" s="24" t="s">
        <v>308</v>
      </c>
      <c r="O14" s="24">
        <v>17</v>
      </c>
      <c r="P14" s="1" t="s">
        <v>36</v>
      </c>
    </row>
    <row r="15" spans="1:16" x14ac:dyDescent="0.2">
      <c r="A15" s="1" t="s">
        <v>357</v>
      </c>
      <c r="B15" s="1"/>
      <c r="C15" s="5" t="s">
        <v>234</v>
      </c>
      <c r="D15" s="19">
        <v>229</v>
      </c>
      <c r="E15" s="19">
        <v>8.0399999999999991</v>
      </c>
      <c r="F15" s="19">
        <v>28.5</v>
      </c>
      <c r="G15" s="19">
        <v>200</v>
      </c>
      <c r="H15" s="5">
        <v>100</v>
      </c>
      <c r="I15" s="5">
        <v>83.7</v>
      </c>
      <c r="J15" s="5">
        <v>17.600000000000001</v>
      </c>
      <c r="K15" s="30">
        <v>28</v>
      </c>
      <c r="L15" s="5" t="s">
        <v>284</v>
      </c>
      <c r="M15" s="1" t="s">
        <v>175</v>
      </c>
      <c r="N15" s="24" t="s">
        <v>308</v>
      </c>
      <c r="O15" s="24">
        <v>17</v>
      </c>
      <c r="P15" s="1" t="s">
        <v>155</v>
      </c>
    </row>
    <row r="16" spans="1:16" x14ac:dyDescent="0.2">
      <c r="A16" s="1" t="s">
        <v>342</v>
      </c>
      <c r="B16" s="1"/>
      <c r="C16" s="5" t="s">
        <v>239</v>
      </c>
      <c r="D16" s="19">
        <v>329.47</v>
      </c>
      <c r="E16" s="19">
        <v>2.2999999999999998</v>
      </c>
      <c r="F16" s="19">
        <v>143.19999999999999</v>
      </c>
      <c r="G16" s="19">
        <v>143</v>
      </c>
      <c r="H16" s="5">
        <v>0.5</v>
      </c>
      <c r="I16" s="5">
        <v>34.4</v>
      </c>
      <c r="J16" s="5">
        <v>11.4</v>
      </c>
      <c r="K16" s="30">
        <v>28</v>
      </c>
      <c r="L16" s="5" t="s">
        <v>219</v>
      </c>
      <c r="M16" s="1" t="s">
        <v>131</v>
      </c>
      <c r="N16" s="24" t="s">
        <v>309</v>
      </c>
      <c r="O16" s="24">
        <v>17</v>
      </c>
      <c r="P16" s="1" t="s">
        <v>65</v>
      </c>
    </row>
    <row r="17" spans="1:16" x14ac:dyDescent="0.2">
      <c r="A17" s="1" t="s">
        <v>339</v>
      </c>
      <c r="B17" s="1"/>
      <c r="C17" s="5" t="s">
        <v>240</v>
      </c>
      <c r="D17" s="19">
        <v>410.22</v>
      </c>
      <c r="E17" s="19">
        <v>2.2599999999999998</v>
      </c>
      <c r="F17" s="19">
        <v>181.51</v>
      </c>
      <c r="G17" s="19">
        <v>200</v>
      </c>
      <c r="H17" s="5">
        <v>40.5</v>
      </c>
      <c r="I17" s="5">
        <v>82.7</v>
      </c>
      <c r="J17" s="5">
        <v>37.700000000000003</v>
      </c>
      <c r="K17" s="30">
        <v>28</v>
      </c>
      <c r="L17" s="5" t="s">
        <v>219</v>
      </c>
      <c r="M17" s="1" t="s">
        <v>135</v>
      </c>
      <c r="N17" s="24" t="s">
        <v>309</v>
      </c>
      <c r="O17" s="24">
        <v>17</v>
      </c>
      <c r="P17" s="1" t="s">
        <v>64</v>
      </c>
    </row>
    <row r="18" spans="1:16" x14ac:dyDescent="0.2">
      <c r="A18" s="1" t="s">
        <v>343</v>
      </c>
      <c r="B18" s="1"/>
      <c r="C18" s="5" t="s">
        <v>239</v>
      </c>
      <c r="D18" s="19">
        <v>40770</v>
      </c>
      <c r="E18" s="19">
        <v>48</v>
      </c>
      <c r="F18" s="19">
        <v>849.38</v>
      </c>
      <c r="G18" s="19">
        <v>312.5</v>
      </c>
      <c r="H18" s="5"/>
      <c r="I18" s="5"/>
      <c r="J18" s="5"/>
      <c r="K18" s="30">
        <v>20</v>
      </c>
      <c r="L18" s="5" t="s">
        <v>291</v>
      </c>
      <c r="M18" s="1" t="s">
        <v>292</v>
      </c>
      <c r="N18" s="24" t="s">
        <v>309</v>
      </c>
      <c r="O18" s="24">
        <v>17</v>
      </c>
      <c r="P18" s="1" t="s">
        <v>69</v>
      </c>
    </row>
    <row r="19" spans="1:16" x14ac:dyDescent="0.2">
      <c r="A19" s="1" t="s">
        <v>353</v>
      </c>
      <c r="B19" s="1"/>
      <c r="C19" s="5" t="s">
        <v>207</v>
      </c>
      <c r="D19" s="19">
        <v>565.94000000000005</v>
      </c>
      <c r="E19" s="19">
        <v>30.2</v>
      </c>
      <c r="F19" s="19">
        <v>22.15</v>
      </c>
      <c r="G19" s="19">
        <v>156</v>
      </c>
      <c r="H19" s="5">
        <v>59.56</v>
      </c>
      <c r="I19" s="5">
        <v>63.21</v>
      </c>
      <c r="J19" s="5">
        <v>65.069999999999993</v>
      </c>
      <c r="K19" s="30">
        <v>28</v>
      </c>
      <c r="L19" s="5" t="s">
        <v>288</v>
      </c>
      <c r="M19" s="1" t="s">
        <v>31</v>
      </c>
      <c r="N19" s="24" t="s">
        <v>309</v>
      </c>
      <c r="O19" s="24">
        <v>16</v>
      </c>
      <c r="P19" s="1" t="s">
        <v>32</v>
      </c>
    </row>
    <row r="20" spans="1:16" x14ac:dyDescent="0.2">
      <c r="A20" s="1" t="s">
        <v>347</v>
      </c>
      <c r="B20" s="1"/>
      <c r="C20" s="5" t="s">
        <v>328</v>
      </c>
      <c r="D20" s="19">
        <v>222.1</v>
      </c>
      <c r="E20" s="19">
        <v>24.8</v>
      </c>
      <c r="F20" s="19">
        <v>8.9600000000000009</v>
      </c>
      <c r="G20" s="19">
        <v>100</v>
      </c>
      <c r="H20" s="5">
        <v>39.9</v>
      </c>
      <c r="I20" s="5">
        <v>26.6</v>
      </c>
      <c r="J20" s="5">
        <v>39.700000000000003</v>
      </c>
      <c r="K20" s="30">
        <v>28</v>
      </c>
      <c r="L20" s="10" t="s">
        <v>288</v>
      </c>
      <c r="M20" s="1" t="s">
        <v>156</v>
      </c>
      <c r="N20" s="24" t="s">
        <v>310</v>
      </c>
      <c r="O20" s="24">
        <v>16</v>
      </c>
      <c r="P20" s="1" t="s">
        <v>157</v>
      </c>
    </row>
    <row r="21" spans="1:16" x14ac:dyDescent="0.2">
      <c r="A21" s="47" t="s">
        <v>354</v>
      </c>
      <c r="B21" s="47"/>
      <c r="C21" s="47" t="s">
        <v>207</v>
      </c>
      <c r="D21" s="49">
        <v>1280.3</v>
      </c>
      <c r="E21" s="59">
        <v>160</v>
      </c>
      <c r="F21" s="61">
        <v>8</v>
      </c>
      <c r="G21" s="63">
        <v>150</v>
      </c>
      <c r="H21" s="47" t="s">
        <v>336</v>
      </c>
      <c r="I21" s="47" t="s">
        <v>337</v>
      </c>
      <c r="J21" s="55" t="s">
        <v>338</v>
      </c>
      <c r="K21" s="47">
        <v>28</v>
      </c>
      <c r="L21" s="10" t="s">
        <v>322</v>
      </c>
      <c r="M21" s="47" t="s">
        <v>179</v>
      </c>
      <c r="N21" s="47" t="s">
        <v>311</v>
      </c>
      <c r="O21" s="47">
        <v>16</v>
      </c>
      <c r="P21" s="57" t="s">
        <v>8</v>
      </c>
    </row>
    <row r="22" spans="1:16" x14ac:dyDescent="0.2">
      <c r="A22" s="48"/>
      <c r="B22" s="48"/>
      <c r="C22" s="48"/>
      <c r="D22" s="50"/>
      <c r="E22" s="60"/>
      <c r="F22" s="62"/>
      <c r="G22" s="64"/>
      <c r="H22" s="48"/>
      <c r="I22" s="48"/>
      <c r="J22" s="56"/>
      <c r="K22" s="48"/>
      <c r="L22" s="11" t="s">
        <v>323</v>
      </c>
      <c r="M22" s="48"/>
      <c r="N22" s="48"/>
      <c r="O22" s="48"/>
      <c r="P22" s="58"/>
    </row>
    <row r="23" spans="1:16" x14ac:dyDescent="0.2">
      <c r="A23" s="1" t="s">
        <v>344</v>
      </c>
      <c r="B23" s="1"/>
      <c r="C23" s="5" t="s">
        <v>313</v>
      </c>
      <c r="D23" s="19">
        <v>84.3</v>
      </c>
      <c r="E23" s="19">
        <v>3.5</v>
      </c>
      <c r="F23" s="19">
        <v>24.1</v>
      </c>
      <c r="G23" s="19">
        <v>150</v>
      </c>
      <c r="H23" s="5">
        <v>87</v>
      </c>
      <c r="I23" s="5">
        <v>84</v>
      </c>
      <c r="J23" s="5">
        <v>89</v>
      </c>
      <c r="K23" s="30">
        <v>28</v>
      </c>
      <c r="L23" s="11" t="s">
        <v>285</v>
      </c>
      <c r="M23" s="1" t="s">
        <v>9</v>
      </c>
      <c r="N23" s="24" t="s">
        <v>312</v>
      </c>
      <c r="O23" s="24">
        <v>17</v>
      </c>
      <c r="P23" s="1" t="s">
        <v>10</v>
      </c>
    </row>
    <row r="24" spans="1:16" x14ac:dyDescent="0.2">
      <c r="A24" s="1" t="s">
        <v>355</v>
      </c>
      <c r="B24" s="1"/>
      <c r="C24" s="5" t="s">
        <v>207</v>
      </c>
      <c r="D24" s="19">
        <v>229.5</v>
      </c>
      <c r="E24" s="19">
        <v>9.4</v>
      </c>
      <c r="F24" s="19">
        <v>24.42</v>
      </c>
      <c r="G24" s="19">
        <v>100</v>
      </c>
      <c r="H24" s="5">
        <v>91.9</v>
      </c>
      <c r="I24" s="5">
        <v>71</v>
      </c>
      <c r="J24" s="5">
        <v>83.2</v>
      </c>
      <c r="K24" s="30">
        <v>28</v>
      </c>
      <c r="L24" s="5" t="s">
        <v>285</v>
      </c>
      <c r="M24" t="s">
        <v>187</v>
      </c>
      <c r="N24" s="33" t="s">
        <v>314</v>
      </c>
      <c r="O24" s="33">
        <v>17</v>
      </c>
      <c r="P24" s="1" t="s">
        <v>83</v>
      </c>
    </row>
    <row r="25" spans="1:16" x14ac:dyDescent="0.2">
      <c r="A25" s="1" t="s">
        <v>360</v>
      </c>
      <c r="B25" s="1"/>
      <c r="C25" s="5" t="s">
        <v>210</v>
      </c>
      <c r="D25" s="19">
        <v>7.26</v>
      </c>
      <c r="E25" s="19">
        <v>19.63</v>
      </c>
      <c r="F25" s="19">
        <v>0.37</v>
      </c>
      <c r="G25" s="19">
        <v>150</v>
      </c>
      <c r="H25" s="5">
        <v>42</v>
      </c>
      <c r="I25" s="5">
        <v>65.31</v>
      </c>
      <c r="J25" s="5">
        <v>52.04</v>
      </c>
      <c r="K25" s="30">
        <v>28</v>
      </c>
      <c r="L25" s="5" t="s">
        <v>287</v>
      </c>
      <c r="M25" s="1" t="s">
        <v>84</v>
      </c>
      <c r="N25" s="24" t="s">
        <v>15</v>
      </c>
      <c r="O25" s="24">
        <v>17</v>
      </c>
      <c r="P25" s="1" t="s">
        <v>85</v>
      </c>
    </row>
    <row r="26" spans="1:16" x14ac:dyDescent="0.2">
      <c r="A26" s="1" t="s">
        <v>356</v>
      </c>
      <c r="B26" s="1"/>
      <c r="C26" s="5" t="s">
        <v>207</v>
      </c>
      <c r="D26" s="19">
        <v>354</v>
      </c>
      <c r="E26" s="19">
        <v>26</v>
      </c>
      <c r="F26" s="19">
        <v>13.6</v>
      </c>
      <c r="G26" s="19">
        <v>150</v>
      </c>
      <c r="H26" s="5">
        <v>78</v>
      </c>
      <c r="I26" s="5">
        <v>81</v>
      </c>
      <c r="J26" s="5">
        <v>42</v>
      </c>
      <c r="K26" s="30">
        <v>28</v>
      </c>
      <c r="L26" s="5" t="s">
        <v>288</v>
      </c>
      <c r="M26" s="1" t="s">
        <v>163</v>
      </c>
      <c r="N26" s="33" t="s">
        <v>315</v>
      </c>
      <c r="O26" s="33">
        <v>16</v>
      </c>
      <c r="P26" s="1" t="s">
        <v>164</v>
      </c>
    </row>
    <row r="27" spans="1:16" x14ac:dyDescent="0.2">
      <c r="C27" s="44" t="s">
        <v>387</v>
      </c>
    </row>
    <row r="28" spans="1:16" x14ac:dyDescent="0.2">
      <c r="C28" s="45"/>
    </row>
    <row r="32" spans="1:16" x14ac:dyDescent="0.2">
      <c r="C32" s="17"/>
      <c r="D32" s="17"/>
      <c r="E32" s="8"/>
      <c r="F32" s="18"/>
      <c r="G32" s="18"/>
      <c r="H32" s="18"/>
      <c r="I32" s="18"/>
      <c r="J32" s="8"/>
      <c r="K32" s="8"/>
      <c r="L32" s="8"/>
      <c r="N32" s="17"/>
      <c r="O32" s="17"/>
      <c r="P32" s="17"/>
    </row>
  </sheetData>
  <mergeCells count="31">
    <mergeCell ref="M21:M22"/>
    <mergeCell ref="N21:N22"/>
    <mergeCell ref="O21:O22"/>
    <mergeCell ref="P21:P22"/>
    <mergeCell ref="E21:E22"/>
    <mergeCell ref="F21:F22"/>
    <mergeCell ref="H21:H22"/>
    <mergeCell ref="I21:I22"/>
    <mergeCell ref="J21:J22"/>
    <mergeCell ref="G21:G22"/>
    <mergeCell ref="K21:K22"/>
    <mergeCell ref="L7:L8"/>
    <mergeCell ref="M7:M8"/>
    <mergeCell ref="N7:N8"/>
    <mergeCell ref="O7:O8"/>
    <mergeCell ref="P7:P8"/>
    <mergeCell ref="M1:M2"/>
    <mergeCell ref="L1:L2"/>
    <mergeCell ref="H1:J1"/>
    <mergeCell ref="P1:P2"/>
    <mergeCell ref="N1:N2"/>
    <mergeCell ref="O1:O2"/>
    <mergeCell ref="C27:C28"/>
    <mergeCell ref="A1:A2"/>
    <mergeCell ref="A21:A22"/>
    <mergeCell ref="C21:C22"/>
    <mergeCell ref="D21:D22"/>
    <mergeCell ref="A7:A8"/>
    <mergeCell ref="B1:B2"/>
    <mergeCell ref="B7:B8"/>
    <mergeCell ref="B21:B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A19" zoomScale="90" zoomScaleNormal="90" workbookViewId="0">
      <selection activeCell="R41" sqref="R41"/>
    </sheetView>
  </sheetViews>
  <sheetFormatPr defaultRowHeight="14.25" x14ac:dyDescent="0.2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6" width="6.75" customWidth="1"/>
    <col min="7" max="7" width="12.25" bestFit="1" customWidth="1"/>
    <col min="8" max="8" width="12.25" customWidth="1"/>
    <col min="15" max="15" width="16.5" customWidth="1"/>
    <col min="16" max="16" width="14" customWidth="1"/>
    <col min="17" max="17" width="20.25" customWidth="1"/>
    <col min="18" max="18" width="19.875" bestFit="1" customWidth="1"/>
  </cols>
  <sheetData>
    <row r="1" spans="1:23" x14ac:dyDescent="0.2">
      <c r="B1" s="29"/>
      <c r="C1" s="29" t="s">
        <v>329</v>
      </c>
      <c r="D1" s="29" t="s">
        <v>300</v>
      </c>
      <c r="E1" s="29" t="s">
        <v>330</v>
      </c>
      <c r="F1" s="29" t="s">
        <v>239</v>
      </c>
      <c r="G1" s="29" t="s">
        <v>240</v>
      </c>
      <c r="H1" s="29" t="s">
        <v>313</v>
      </c>
      <c r="I1" s="29" t="s">
        <v>326</v>
      </c>
      <c r="J1" s="29" t="s">
        <v>206</v>
      </c>
      <c r="K1" s="29" t="s">
        <v>207</v>
      </c>
      <c r="L1" s="8" t="s">
        <v>321</v>
      </c>
      <c r="M1" s="29" t="s">
        <v>234</v>
      </c>
      <c r="N1" s="29" t="s">
        <v>210</v>
      </c>
      <c r="O1" s="8" t="s">
        <v>384</v>
      </c>
      <c r="P1" s="8" t="s">
        <v>365</v>
      </c>
      <c r="Q1" s="29" t="s">
        <v>341</v>
      </c>
      <c r="R1" s="29"/>
      <c r="S1" s="29"/>
      <c r="T1" s="29"/>
      <c r="U1" s="29"/>
      <c r="V1" s="29"/>
      <c r="W1" s="25"/>
    </row>
    <row r="2" spans="1:23" x14ac:dyDescent="0.2">
      <c r="A2">
        <v>1</v>
      </c>
      <c r="B2" s="29" t="s">
        <v>239</v>
      </c>
      <c r="C2" s="26">
        <v>329.47</v>
      </c>
      <c r="D2" s="26">
        <v>2.2999999999999998</v>
      </c>
      <c r="E2" s="26">
        <f>LOG10(D2)</f>
        <v>0.36172783601759284</v>
      </c>
      <c r="F2" s="26">
        <f>LOG10(C2)</f>
        <v>2.5178158759023761</v>
      </c>
      <c r="G2" s="26"/>
      <c r="H2" s="26"/>
      <c r="I2" s="27"/>
      <c r="J2" s="27"/>
      <c r="K2" s="27"/>
      <c r="L2" s="27"/>
      <c r="M2" s="27"/>
      <c r="N2" s="27"/>
      <c r="O2" s="27"/>
      <c r="P2" s="27"/>
      <c r="Q2" s="29" t="s">
        <v>400</v>
      </c>
      <c r="R2" s="29" t="s">
        <v>318</v>
      </c>
      <c r="S2" s="27"/>
      <c r="T2" s="27"/>
      <c r="U2" s="27"/>
      <c r="V2" s="27"/>
    </row>
    <row r="3" spans="1:23" x14ac:dyDescent="0.2">
      <c r="A3">
        <v>1</v>
      </c>
      <c r="B3" s="29" t="s">
        <v>239</v>
      </c>
      <c r="C3" s="26">
        <v>40770</v>
      </c>
      <c r="D3" s="26">
        <v>48</v>
      </c>
      <c r="E3" s="26">
        <f t="shared" ref="E3:E27" si="0">LOG10(D3)</f>
        <v>1.6812412373755872</v>
      </c>
      <c r="F3" s="26">
        <f>LOG10(C3)</f>
        <v>4.6103407114521566</v>
      </c>
      <c r="G3" s="26"/>
      <c r="H3" s="26"/>
      <c r="I3" s="27"/>
      <c r="J3" s="27"/>
      <c r="K3" s="27"/>
      <c r="L3" s="27"/>
      <c r="M3" s="27"/>
      <c r="N3" s="27"/>
      <c r="O3" s="27"/>
      <c r="P3" s="27"/>
      <c r="Q3" s="29" t="s">
        <v>402</v>
      </c>
      <c r="R3" s="29" t="s">
        <v>343</v>
      </c>
      <c r="S3" s="27"/>
      <c r="T3" s="27"/>
      <c r="U3" s="27"/>
      <c r="V3" s="27"/>
    </row>
    <row r="4" spans="1:23" x14ac:dyDescent="0.2">
      <c r="A4">
        <v>2</v>
      </c>
      <c r="B4" s="29" t="s">
        <v>240</v>
      </c>
      <c r="C4" s="26">
        <v>410.22</v>
      </c>
      <c r="D4" s="26">
        <v>2.2599999999999998</v>
      </c>
      <c r="E4" s="26">
        <f t="shared" si="0"/>
        <v>0.35410843914740087</v>
      </c>
      <c r="F4" s="26"/>
      <c r="G4" s="27">
        <f>LOG10(C4)</f>
        <v>2.6130168302836818</v>
      </c>
      <c r="H4" s="27"/>
      <c r="I4" s="26"/>
      <c r="J4" s="26"/>
      <c r="K4" s="27"/>
      <c r="L4" s="27"/>
      <c r="M4" s="27"/>
      <c r="N4" s="27"/>
      <c r="O4" s="27"/>
      <c r="P4" s="27"/>
      <c r="Q4" s="29" t="s">
        <v>401</v>
      </c>
      <c r="R4" s="29" t="s">
        <v>339</v>
      </c>
      <c r="S4" s="27"/>
      <c r="T4" s="27"/>
      <c r="U4" s="27"/>
      <c r="V4" s="27"/>
    </row>
    <row r="5" spans="1:23" x14ac:dyDescent="0.2">
      <c r="A5">
        <v>64</v>
      </c>
      <c r="B5" s="29" t="s">
        <v>313</v>
      </c>
      <c r="C5" s="26">
        <v>84.3</v>
      </c>
      <c r="D5" s="26">
        <v>3.5</v>
      </c>
      <c r="E5" s="26">
        <f t="shared" si="0"/>
        <v>0.54406804435027567</v>
      </c>
      <c r="F5" s="26"/>
      <c r="G5" s="27"/>
      <c r="H5" s="27">
        <f>LOG10(C5)</f>
        <v>1.9258275746247424</v>
      </c>
      <c r="I5" s="27"/>
      <c r="J5" s="27"/>
      <c r="K5" s="27"/>
      <c r="L5" s="27"/>
      <c r="M5" s="27"/>
      <c r="N5" s="27"/>
      <c r="O5" s="27"/>
      <c r="P5" s="27"/>
      <c r="Q5" s="29" t="s">
        <v>406</v>
      </c>
      <c r="R5" s="29" t="s">
        <v>340</v>
      </c>
      <c r="S5" s="27"/>
      <c r="T5" s="27"/>
      <c r="U5" s="27"/>
      <c r="V5" s="26"/>
      <c r="W5" s="28"/>
    </row>
    <row r="6" spans="1:23" x14ac:dyDescent="0.2">
      <c r="A6">
        <v>128</v>
      </c>
      <c r="B6" s="29" t="s">
        <v>326</v>
      </c>
      <c r="C6" s="26">
        <v>645.25</v>
      </c>
      <c r="D6" s="26">
        <v>21.2</v>
      </c>
      <c r="E6" s="26">
        <f t="shared" si="0"/>
        <v>1.3263358609287514</v>
      </c>
      <c r="F6" s="26"/>
      <c r="G6" s="27"/>
      <c r="H6" s="27"/>
      <c r="I6" s="27">
        <f>LOG10(C6)</f>
        <v>2.8097280132159064</v>
      </c>
      <c r="J6" s="27"/>
      <c r="K6" s="26"/>
      <c r="L6" s="26"/>
      <c r="M6" s="27"/>
      <c r="N6" s="27"/>
      <c r="O6" s="27"/>
      <c r="P6" s="27"/>
      <c r="Q6" s="29" t="s">
        <v>411</v>
      </c>
      <c r="R6" s="29" t="s">
        <v>345</v>
      </c>
      <c r="S6" s="27"/>
      <c r="T6" s="27"/>
      <c r="U6" s="27"/>
      <c r="V6" s="27"/>
    </row>
    <row r="7" spans="1:23" x14ac:dyDescent="0.2">
      <c r="A7">
        <v>128</v>
      </c>
      <c r="B7" s="29" t="s">
        <v>267</v>
      </c>
      <c r="C7" s="26">
        <v>117.8</v>
      </c>
      <c r="D7" s="26">
        <v>19.100000000000001</v>
      </c>
      <c r="E7" s="26">
        <f t="shared" si="0"/>
        <v>1.2810333672477277</v>
      </c>
      <c r="F7" s="26"/>
      <c r="G7" s="27"/>
      <c r="H7" s="27"/>
      <c r="I7" s="27">
        <f t="shared" ref="I7:I8" si="1">LOG10(C7)</f>
        <v>2.0711452904510828</v>
      </c>
      <c r="J7" s="27"/>
      <c r="K7" s="27"/>
      <c r="L7" s="27"/>
      <c r="M7" s="27"/>
      <c r="N7" s="27"/>
      <c r="O7" s="27"/>
      <c r="P7" s="27"/>
      <c r="Q7" s="29" t="s">
        <v>394</v>
      </c>
      <c r="R7" s="29" t="s">
        <v>346</v>
      </c>
      <c r="S7" s="26"/>
      <c r="T7" s="27"/>
      <c r="U7" s="27"/>
      <c r="V7" s="27"/>
    </row>
    <row r="8" spans="1:23" x14ac:dyDescent="0.2">
      <c r="A8">
        <v>128</v>
      </c>
      <c r="B8" s="29" t="s">
        <v>328</v>
      </c>
      <c r="C8" s="26">
        <v>222.1</v>
      </c>
      <c r="D8" s="26">
        <v>24.8</v>
      </c>
      <c r="E8" s="26">
        <f t="shared" si="0"/>
        <v>1.3944516808262162</v>
      </c>
      <c r="F8" s="26"/>
      <c r="G8" s="27"/>
      <c r="H8" s="27"/>
      <c r="I8" s="27">
        <f t="shared" si="1"/>
        <v>2.346548558548474</v>
      </c>
      <c r="J8" s="27"/>
      <c r="K8" s="27"/>
      <c r="L8" s="27"/>
      <c r="M8" s="27"/>
      <c r="N8" s="27"/>
      <c r="O8" s="27"/>
      <c r="P8" s="27"/>
      <c r="Q8" s="29" t="s">
        <v>404</v>
      </c>
      <c r="R8" s="29" t="s">
        <v>347</v>
      </c>
      <c r="S8" s="26"/>
      <c r="T8" s="27"/>
      <c r="U8" s="27"/>
      <c r="V8" s="27"/>
    </row>
    <row r="9" spans="1:23" x14ac:dyDescent="0.2">
      <c r="A9">
        <v>192</v>
      </c>
      <c r="B9" s="29" t="s">
        <v>206</v>
      </c>
      <c r="C9" s="26">
        <v>282.2</v>
      </c>
      <c r="D9" s="26">
        <v>41</v>
      </c>
      <c r="E9" s="26">
        <f t="shared" si="0"/>
        <v>1.6127838567197355</v>
      </c>
      <c r="F9" s="26"/>
      <c r="G9" s="27"/>
      <c r="H9" s="27"/>
      <c r="I9" s="27"/>
      <c r="J9" s="27">
        <f>LOG10(C9)</f>
        <v>2.4505570094183291</v>
      </c>
      <c r="K9" s="27"/>
      <c r="L9" s="27"/>
      <c r="M9" s="27"/>
      <c r="N9" s="27"/>
      <c r="O9" s="27"/>
      <c r="P9" s="27"/>
      <c r="Q9" s="29" t="s">
        <v>389</v>
      </c>
      <c r="R9" s="29" t="s">
        <v>348</v>
      </c>
      <c r="S9" s="26"/>
      <c r="T9" s="27"/>
      <c r="U9" s="27"/>
      <c r="V9" s="27"/>
    </row>
    <row r="10" spans="1:23" x14ac:dyDescent="0.2">
      <c r="A10">
        <v>192</v>
      </c>
      <c r="B10" s="29" t="s">
        <v>206</v>
      </c>
      <c r="C10" s="26">
        <v>2520</v>
      </c>
      <c r="D10" s="26">
        <v>41</v>
      </c>
      <c r="E10" s="26">
        <f t="shared" si="0"/>
        <v>1.6127838567197355</v>
      </c>
      <c r="F10" s="26"/>
      <c r="G10" s="27"/>
      <c r="H10" s="27"/>
      <c r="I10" s="27"/>
      <c r="J10" s="27">
        <f>LOG10(C10)</f>
        <v>3.4014005407815442</v>
      </c>
      <c r="K10" s="27"/>
      <c r="L10" s="27"/>
      <c r="M10" s="27"/>
      <c r="N10" s="27"/>
      <c r="O10" s="27"/>
      <c r="P10" s="27"/>
      <c r="Q10" s="29" t="s">
        <v>389</v>
      </c>
      <c r="R10" s="29" t="s">
        <v>348</v>
      </c>
      <c r="S10" s="26"/>
      <c r="T10" s="27"/>
      <c r="U10" s="27"/>
      <c r="V10" s="27"/>
    </row>
    <row r="11" spans="1:23" x14ac:dyDescent="0.2">
      <c r="A11">
        <v>256</v>
      </c>
      <c r="B11" s="29" t="s">
        <v>381</v>
      </c>
      <c r="C11" s="26">
        <v>431</v>
      </c>
      <c r="D11" s="26">
        <v>25</v>
      </c>
      <c r="E11" s="26">
        <f t="shared" si="0"/>
        <v>1.3979400086720377</v>
      </c>
      <c r="F11" s="26"/>
      <c r="G11" s="27"/>
      <c r="H11" s="27"/>
      <c r="I11" s="27"/>
      <c r="J11" s="27"/>
      <c r="K11" s="27">
        <f t="shared" ref="K11:K12" si="2">LOG10($C11)</f>
        <v>2.6344772701607315</v>
      </c>
      <c r="L11" s="27"/>
      <c r="M11" s="27"/>
      <c r="N11" s="27"/>
      <c r="O11" s="27"/>
      <c r="P11" s="27"/>
      <c r="Q11" s="29" t="s">
        <v>390</v>
      </c>
      <c r="R11" s="29" t="s">
        <v>382</v>
      </c>
      <c r="S11" s="27"/>
      <c r="T11" s="27"/>
      <c r="U11" s="27"/>
      <c r="V11" s="27"/>
    </row>
    <row r="12" spans="1:23" x14ac:dyDescent="0.2">
      <c r="A12">
        <v>256</v>
      </c>
      <c r="B12" s="29" t="s">
        <v>383</v>
      </c>
      <c r="C12" s="26">
        <v>785</v>
      </c>
      <c r="D12" s="26">
        <v>26</v>
      </c>
      <c r="E12" s="26">
        <f t="shared" si="0"/>
        <v>1.414973347970818</v>
      </c>
      <c r="F12" s="26"/>
      <c r="G12" s="27"/>
      <c r="H12" s="27"/>
      <c r="I12" s="27"/>
      <c r="J12" s="27"/>
      <c r="K12" s="27">
        <f t="shared" si="2"/>
        <v>2.8948696567452528</v>
      </c>
      <c r="L12" s="27"/>
      <c r="M12" s="27"/>
      <c r="N12" s="27"/>
      <c r="O12" s="27"/>
      <c r="P12" s="27"/>
      <c r="Q12" s="29" t="s">
        <v>391</v>
      </c>
      <c r="R12" s="29" t="s">
        <v>382</v>
      </c>
      <c r="S12" s="27"/>
      <c r="T12" s="27"/>
      <c r="U12" s="27"/>
      <c r="V12" s="27"/>
    </row>
    <row r="13" spans="1:23" x14ac:dyDescent="0.2">
      <c r="A13">
        <v>256</v>
      </c>
      <c r="B13" s="29" t="s">
        <v>207</v>
      </c>
      <c r="C13" s="26">
        <v>12.73</v>
      </c>
      <c r="D13" s="26">
        <v>1.75</v>
      </c>
      <c r="E13" s="26">
        <f t="shared" si="0"/>
        <v>0.24303804868629444</v>
      </c>
      <c r="F13" s="26"/>
      <c r="G13" s="27"/>
      <c r="H13" s="27"/>
      <c r="I13" s="27"/>
      <c r="J13" s="27"/>
      <c r="K13" s="27">
        <f>LOG10($C13)</f>
        <v>1.1048284036536553</v>
      </c>
      <c r="L13" s="27"/>
      <c r="M13" s="27"/>
      <c r="N13" s="27"/>
      <c r="O13" s="27"/>
      <c r="P13" s="27"/>
      <c r="Q13" s="29" t="s">
        <v>392</v>
      </c>
      <c r="R13" s="29" t="s">
        <v>320</v>
      </c>
      <c r="S13" s="27"/>
      <c r="T13" s="27"/>
      <c r="U13" s="27"/>
      <c r="V13" s="27"/>
    </row>
    <row r="14" spans="1:23" x14ac:dyDescent="0.2">
      <c r="A14">
        <v>256</v>
      </c>
      <c r="B14" s="29" t="s">
        <v>324</v>
      </c>
      <c r="C14" s="26">
        <v>1790</v>
      </c>
      <c r="D14" s="26">
        <v>37.46</v>
      </c>
      <c r="E14" s="26">
        <f t="shared" si="0"/>
        <v>1.5735677730392186</v>
      </c>
      <c r="F14" s="26"/>
      <c r="G14" s="27"/>
      <c r="H14" s="27"/>
      <c r="I14" s="27"/>
      <c r="J14" s="27"/>
      <c r="K14" s="27">
        <f t="shared" ref="K14:O28" si="3">LOG10($C14)</f>
        <v>3.2528530309798933</v>
      </c>
      <c r="L14" s="27"/>
      <c r="M14" s="27"/>
      <c r="N14" s="27"/>
      <c r="O14" s="27"/>
      <c r="P14" s="27"/>
      <c r="Q14" s="29" t="s">
        <v>393</v>
      </c>
      <c r="R14" s="29" t="s">
        <v>385</v>
      </c>
      <c r="S14" s="27"/>
      <c r="T14" s="27"/>
      <c r="U14" s="27"/>
      <c r="V14" s="27"/>
    </row>
    <row r="15" spans="1:23" x14ac:dyDescent="0.2">
      <c r="A15">
        <v>256</v>
      </c>
      <c r="B15" s="29" t="s">
        <v>207</v>
      </c>
      <c r="C15" s="26">
        <v>136.97</v>
      </c>
      <c r="D15" s="26">
        <v>9.6300000000000008</v>
      </c>
      <c r="E15" s="26">
        <f t="shared" si="0"/>
        <v>0.98362628712453459</v>
      </c>
      <c r="F15" s="26"/>
      <c r="G15" s="27"/>
      <c r="H15" s="27"/>
      <c r="I15" s="27"/>
      <c r="J15" s="27"/>
      <c r="K15" s="27">
        <f t="shared" si="3"/>
        <v>2.1366254557609317</v>
      </c>
      <c r="L15" s="27"/>
      <c r="M15" s="27"/>
      <c r="N15" s="27"/>
      <c r="O15" s="27"/>
      <c r="P15" s="27"/>
      <c r="Q15" s="29" t="s">
        <v>395</v>
      </c>
      <c r="R15" s="29" t="s">
        <v>350</v>
      </c>
      <c r="S15" s="27"/>
      <c r="T15" s="27"/>
      <c r="U15" s="27"/>
      <c r="V15" s="27"/>
    </row>
    <row r="16" spans="1:23" x14ac:dyDescent="0.2">
      <c r="A16">
        <v>256</v>
      </c>
      <c r="B16" s="29" t="s">
        <v>207</v>
      </c>
      <c r="C16" s="26">
        <v>364.4</v>
      </c>
      <c r="D16" s="26">
        <v>25</v>
      </c>
      <c r="E16" s="26">
        <f t="shared" si="0"/>
        <v>1.3979400086720377</v>
      </c>
      <c r="F16" s="26"/>
      <c r="G16" s="27"/>
      <c r="H16" s="27"/>
      <c r="I16" s="27"/>
      <c r="J16" s="27"/>
      <c r="K16" s="27">
        <f t="shared" si="3"/>
        <v>2.5615783683009608</v>
      </c>
      <c r="L16" s="27"/>
      <c r="M16" s="27"/>
      <c r="N16" s="27"/>
      <c r="O16" s="27"/>
      <c r="P16" s="27"/>
      <c r="Q16" s="29" t="s">
        <v>397</v>
      </c>
      <c r="R16" s="29" t="s">
        <v>351</v>
      </c>
      <c r="S16" s="27"/>
      <c r="T16" s="27"/>
      <c r="U16" s="27"/>
      <c r="V16" s="27"/>
    </row>
    <row r="17" spans="1:22" x14ac:dyDescent="0.2">
      <c r="A17">
        <v>256</v>
      </c>
      <c r="B17" s="29" t="s">
        <v>207</v>
      </c>
      <c r="C17" s="26">
        <v>2940.7</v>
      </c>
      <c r="D17" s="26">
        <v>23.6</v>
      </c>
      <c r="E17" s="26">
        <f t="shared" si="0"/>
        <v>1.3729120029701065</v>
      </c>
      <c r="F17" s="26"/>
      <c r="G17" s="27"/>
      <c r="H17" s="27"/>
      <c r="I17" s="27"/>
      <c r="J17" s="27"/>
      <c r="K17" s="27">
        <f t="shared" si="3"/>
        <v>3.4684507215522489</v>
      </c>
      <c r="L17" s="27"/>
      <c r="M17" s="27"/>
      <c r="N17" s="27"/>
      <c r="O17" s="27"/>
      <c r="P17" s="27"/>
      <c r="Q17" s="29" t="s">
        <v>398</v>
      </c>
      <c r="R17" s="29" t="s">
        <v>352</v>
      </c>
      <c r="S17" s="27"/>
      <c r="T17" s="27"/>
      <c r="U17" s="27"/>
      <c r="V17" s="27"/>
    </row>
    <row r="18" spans="1:22" x14ac:dyDescent="0.2">
      <c r="A18">
        <v>256</v>
      </c>
      <c r="B18" s="29" t="s">
        <v>207</v>
      </c>
      <c r="C18" s="26">
        <v>565.94000000000005</v>
      </c>
      <c r="D18" s="26">
        <v>30.2</v>
      </c>
      <c r="E18" s="26">
        <f t="shared" si="0"/>
        <v>1.4800069429571505</v>
      </c>
      <c r="F18" s="26"/>
      <c r="G18" s="27"/>
      <c r="H18" s="27"/>
      <c r="I18" s="27"/>
      <c r="J18" s="27"/>
      <c r="K18" s="27">
        <f t="shared" si="3"/>
        <v>2.7527703904636067</v>
      </c>
      <c r="L18" s="27"/>
      <c r="M18" s="27"/>
      <c r="N18" s="27"/>
      <c r="O18" s="27"/>
      <c r="P18" s="27"/>
      <c r="Q18" s="29" t="s">
        <v>403</v>
      </c>
      <c r="R18" s="29" t="s">
        <v>353</v>
      </c>
      <c r="S18" s="27"/>
      <c r="T18" s="27"/>
      <c r="U18" s="27"/>
      <c r="V18" s="27"/>
    </row>
    <row r="19" spans="1:22" x14ac:dyDescent="0.2">
      <c r="A19">
        <v>256</v>
      </c>
      <c r="B19" s="29" t="s">
        <v>207</v>
      </c>
      <c r="C19" s="26">
        <v>1280.3</v>
      </c>
      <c r="D19" s="26">
        <v>160</v>
      </c>
      <c r="E19" s="26">
        <f t="shared" si="0"/>
        <v>2.2041199826559246</v>
      </c>
      <c r="F19" s="26"/>
      <c r="G19" s="27"/>
      <c r="H19" s="27"/>
      <c r="I19" s="27"/>
      <c r="J19" s="27"/>
      <c r="K19" s="27">
        <f t="shared" si="3"/>
        <v>3.1073117454906738</v>
      </c>
      <c r="L19" s="27"/>
      <c r="M19" s="27"/>
      <c r="N19" s="27"/>
      <c r="O19" s="27"/>
      <c r="P19" s="27"/>
      <c r="Q19" s="29" t="s">
        <v>405</v>
      </c>
      <c r="R19" s="29" t="s">
        <v>354</v>
      </c>
      <c r="S19" s="27"/>
      <c r="T19" s="27"/>
      <c r="U19" s="27"/>
      <c r="V19" s="27"/>
    </row>
    <row r="20" spans="1:22" x14ac:dyDescent="0.2">
      <c r="A20">
        <v>256</v>
      </c>
      <c r="B20" s="29" t="s">
        <v>207</v>
      </c>
      <c r="C20" s="26">
        <v>229.5</v>
      </c>
      <c r="D20" s="26">
        <v>9.4</v>
      </c>
      <c r="E20" s="26">
        <f t="shared" si="0"/>
        <v>0.97312785359969867</v>
      </c>
      <c r="F20" s="26"/>
      <c r="G20" s="27"/>
      <c r="H20" s="27"/>
      <c r="I20" s="27"/>
      <c r="J20" s="27"/>
      <c r="K20" s="27">
        <f t="shared" si="3"/>
        <v>2.3607826898732802</v>
      </c>
      <c r="L20" s="27"/>
      <c r="M20" s="27"/>
      <c r="N20" s="27"/>
      <c r="O20" s="27"/>
      <c r="P20" s="27"/>
      <c r="Q20" s="29" t="s">
        <v>407</v>
      </c>
      <c r="R20" s="29" t="s">
        <v>355</v>
      </c>
      <c r="S20" s="27"/>
      <c r="T20" s="27"/>
      <c r="U20" s="27"/>
      <c r="V20" s="27"/>
    </row>
    <row r="21" spans="1:22" x14ac:dyDescent="0.2">
      <c r="A21">
        <v>256</v>
      </c>
      <c r="B21" s="29" t="s">
        <v>207</v>
      </c>
      <c r="C21" s="26">
        <v>354</v>
      </c>
      <c r="D21" s="26">
        <v>26</v>
      </c>
      <c r="E21" s="26">
        <f t="shared" si="0"/>
        <v>1.414973347970818</v>
      </c>
      <c r="F21" s="26"/>
      <c r="G21" s="27"/>
      <c r="H21" s="27"/>
      <c r="I21" s="27"/>
      <c r="J21" s="27"/>
      <c r="K21" s="27">
        <f t="shared" si="3"/>
        <v>2.5490032620257876</v>
      </c>
      <c r="L21" s="27"/>
      <c r="M21" s="27"/>
      <c r="N21" s="27"/>
      <c r="O21" s="27"/>
      <c r="P21" s="27"/>
      <c r="Q21" s="29" t="s">
        <v>409</v>
      </c>
      <c r="R21" s="29" t="s">
        <v>356</v>
      </c>
      <c r="S21" s="27"/>
      <c r="T21" s="26"/>
      <c r="U21" s="26"/>
      <c r="V21" s="27"/>
    </row>
    <row r="22" spans="1:22" x14ac:dyDescent="0.2">
      <c r="A22">
        <v>300</v>
      </c>
      <c r="B22" s="8" t="s">
        <v>321</v>
      </c>
      <c r="C22" s="26">
        <v>1382</v>
      </c>
      <c r="D22" s="26">
        <v>45</v>
      </c>
      <c r="E22" s="26">
        <f t="shared" si="0"/>
        <v>1.6532125137753437</v>
      </c>
      <c r="F22" s="26"/>
      <c r="G22" s="27"/>
      <c r="H22" s="27"/>
      <c r="I22" s="27"/>
      <c r="J22" s="27"/>
      <c r="K22" s="27"/>
      <c r="L22" s="27">
        <f t="shared" si="3"/>
        <v>3.1405080430381798</v>
      </c>
      <c r="M22" s="27"/>
      <c r="N22" s="27"/>
      <c r="O22" s="27"/>
      <c r="P22" s="27"/>
      <c r="Q22" s="29" t="s">
        <v>388</v>
      </c>
      <c r="R22" s="29" t="s">
        <v>319</v>
      </c>
      <c r="S22" s="27"/>
      <c r="T22" s="27"/>
      <c r="U22" s="27"/>
      <c r="V22" s="27"/>
    </row>
    <row r="23" spans="1:22" x14ac:dyDescent="0.2">
      <c r="A23">
        <v>1024</v>
      </c>
      <c r="B23" s="29" t="s">
        <v>234</v>
      </c>
      <c r="C23" s="26">
        <v>229</v>
      </c>
      <c r="D23" s="26">
        <v>8.0399999999999991</v>
      </c>
      <c r="E23" s="26">
        <f t="shared" si="0"/>
        <v>0.90525604874845123</v>
      </c>
      <c r="F23" s="26"/>
      <c r="G23" s="27"/>
      <c r="H23" s="27"/>
      <c r="I23" s="27"/>
      <c r="J23" s="27"/>
      <c r="K23" s="27"/>
      <c r="L23" s="27"/>
      <c r="M23" s="27">
        <f t="shared" si="3"/>
        <v>2.3598354823398879</v>
      </c>
      <c r="N23" s="27"/>
      <c r="O23" s="27"/>
      <c r="P23" s="27"/>
      <c r="Q23" s="29" t="s">
        <v>399</v>
      </c>
      <c r="R23" s="29" t="s">
        <v>357</v>
      </c>
      <c r="S23" s="27"/>
      <c r="T23" s="27"/>
      <c r="U23" s="27"/>
      <c r="V23" s="27"/>
    </row>
    <row r="24" spans="1:22" x14ac:dyDescent="0.2">
      <c r="A24">
        <v>1500</v>
      </c>
      <c r="B24" s="29" t="s">
        <v>210</v>
      </c>
      <c r="C24" s="26">
        <v>123.5</v>
      </c>
      <c r="D24" s="26">
        <v>13.18</v>
      </c>
      <c r="E24" s="26">
        <f t="shared" si="0"/>
        <v>1.1199154102579911</v>
      </c>
      <c r="F24" s="26"/>
      <c r="G24" s="27"/>
      <c r="H24" s="27"/>
      <c r="I24" s="27"/>
      <c r="J24" s="27"/>
      <c r="K24" s="27"/>
      <c r="L24" s="27"/>
      <c r="M24" s="26"/>
      <c r="N24" s="27">
        <f t="shared" si="3"/>
        <v>2.0916669575956846</v>
      </c>
      <c r="O24" s="27"/>
      <c r="P24" s="27"/>
      <c r="Q24" s="29" t="s">
        <v>410</v>
      </c>
      <c r="R24" s="29" t="s">
        <v>386</v>
      </c>
      <c r="S24" s="27"/>
      <c r="T24" s="27"/>
      <c r="U24" s="27"/>
      <c r="V24" s="27"/>
    </row>
    <row r="25" spans="1:22" x14ac:dyDescent="0.2">
      <c r="A25">
        <v>1500</v>
      </c>
      <c r="B25" s="29" t="s">
        <v>325</v>
      </c>
      <c r="C25" s="26">
        <v>866</v>
      </c>
      <c r="D25" s="26">
        <v>41.73</v>
      </c>
      <c r="E25" s="26">
        <f t="shared" si="0"/>
        <v>1.6204483847117088</v>
      </c>
      <c r="F25" s="26"/>
      <c r="G25" s="27"/>
      <c r="H25" s="27"/>
      <c r="I25" s="27"/>
      <c r="J25" s="27"/>
      <c r="K25" s="27"/>
      <c r="L25" s="27"/>
      <c r="M25" s="26"/>
      <c r="N25" s="27">
        <f t="shared" si="3"/>
        <v>2.9375178920173468</v>
      </c>
      <c r="O25" s="27"/>
      <c r="P25" s="27"/>
      <c r="Q25" s="29" t="s">
        <v>393</v>
      </c>
      <c r="R25" s="29" t="s">
        <v>385</v>
      </c>
    </row>
    <row r="26" spans="1:22" x14ac:dyDescent="0.2">
      <c r="A26">
        <v>1500</v>
      </c>
      <c r="B26" s="29" t="s">
        <v>210</v>
      </c>
      <c r="C26" s="26">
        <v>61.62</v>
      </c>
      <c r="D26" s="26">
        <v>18.61</v>
      </c>
      <c r="E26" s="26">
        <f t="shared" si="0"/>
        <v>1.269746373130767</v>
      </c>
      <c r="F26" s="26"/>
      <c r="G26" s="27"/>
      <c r="H26" s="27"/>
      <c r="I26" s="27"/>
      <c r="J26" s="27"/>
      <c r="K26" s="27"/>
      <c r="L26" s="27"/>
      <c r="M26" s="26"/>
      <c r="N26" s="27">
        <f t="shared" si="3"/>
        <v>1.7897216939809217</v>
      </c>
      <c r="O26" s="27"/>
      <c r="P26" s="27"/>
      <c r="Q26" s="29" t="s">
        <v>396</v>
      </c>
      <c r="R26" s="29" t="s">
        <v>359</v>
      </c>
    </row>
    <row r="27" spans="1:22" x14ac:dyDescent="0.2">
      <c r="A27">
        <v>1500</v>
      </c>
      <c r="B27" s="29" t="s">
        <v>210</v>
      </c>
      <c r="C27" s="26">
        <v>7.26</v>
      </c>
      <c r="D27" s="26">
        <v>19.63</v>
      </c>
      <c r="E27" s="26">
        <f t="shared" si="0"/>
        <v>1.2929202996000062</v>
      </c>
      <c r="N27" s="27">
        <f t="shared" si="3"/>
        <v>0.86093662070009369</v>
      </c>
      <c r="O27" s="27"/>
      <c r="P27" s="27"/>
      <c r="Q27" s="29" t="s">
        <v>408</v>
      </c>
      <c r="R27" s="29" t="s">
        <v>360</v>
      </c>
    </row>
    <row r="28" spans="1:22" x14ac:dyDescent="0.2">
      <c r="B28" s="8" t="s">
        <v>361</v>
      </c>
      <c r="C28" s="32">
        <v>3544</v>
      </c>
      <c r="D28" s="32">
        <v>174</v>
      </c>
      <c r="E28" s="32">
        <f>LOG10(D28)</f>
        <v>2.2405492482825999</v>
      </c>
      <c r="N28" s="17"/>
      <c r="O28" s="17">
        <f t="shared" si="3"/>
        <v>3.5494937132150133</v>
      </c>
      <c r="P28" s="17"/>
      <c r="Q28" s="8" t="s">
        <v>368</v>
      </c>
      <c r="R28" s="8" t="s">
        <v>368</v>
      </c>
    </row>
    <row r="29" spans="1:22" x14ac:dyDescent="0.2">
      <c r="B29" s="8" t="s">
        <v>362</v>
      </c>
      <c r="C29" s="32">
        <v>5991</v>
      </c>
      <c r="D29" s="32">
        <v>210</v>
      </c>
      <c r="E29" s="32">
        <f>LOG10(D29)</f>
        <v>2.3222192947339191</v>
      </c>
      <c r="O29">
        <f>LOG10(C29)</f>
        <v>3.777499319590365</v>
      </c>
      <c r="Q29" s="8" t="s">
        <v>369</v>
      </c>
      <c r="R29" s="8" t="s">
        <v>369</v>
      </c>
    </row>
    <row r="30" spans="1:22" x14ac:dyDescent="0.2">
      <c r="B30" s="8" t="s">
        <v>363</v>
      </c>
      <c r="C30" s="32">
        <v>868</v>
      </c>
      <c r="D30" s="32">
        <v>202</v>
      </c>
      <c r="E30" s="32">
        <f>LOG10(D30)</f>
        <v>2.3053513694466239</v>
      </c>
      <c r="O30">
        <f>LOG10(C30)</f>
        <v>2.9385197251764921</v>
      </c>
      <c r="Q30" s="8" t="s">
        <v>366</v>
      </c>
      <c r="R30" s="8" t="s">
        <v>366</v>
      </c>
    </row>
    <row r="31" spans="1:22" x14ac:dyDescent="0.2">
      <c r="B31" s="8" t="s">
        <v>364</v>
      </c>
      <c r="C31" s="32">
        <v>81.400000000000006</v>
      </c>
      <c r="D31" s="32">
        <v>136</v>
      </c>
      <c r="E31" s="32">
        <f>LOG10(D31)</f>
        <v>2.1335389083702174</v>
      </c>
      <c r="O31">
        <f>LOG10(C31)</f>
        <v>1.9106244048892012</v>
      </c>
      <c r="Q31" s="8" t="s">
        <v>367</v>
      </c>
      <c r="R31" s="8" t="s">
        <v>367</v>
      </c>
    </row>
    <row r="32" spans="1:22" x14ac:dyDescent="0.2">
      <c r="B32" s="8" t="s">
        <v>365</v>
      </c>
      <c r="C32" s="32">
        <v>2700</v>
      </c>
      <c r="D32" s="32">
        <v>12</v>
      </c>
      <c r="E32" s="32">
        <f>LOG10(D32)</f>
        <v>1.0791812460476249</v>
      </c>
      <c r="P32">
        <f>LOG10(C32)</f>
        <v>3.4313637641589874</v>
      </c>
      <c r="Q32" s="8" t="s">
        <v>365</v>
      </c>
      <c r="R32" s="8" t="s">
        <v>365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47" sqref="F47"/>
    </sheetView>
  </sheetViews>
  <sheetFormatPr defaultRowHeight="14.25" x14ac:dyDescent="0.2"/>
  <sheetData>
    <row r="1" spans="1:3" x14ac:dyDescent="0.2">
      <c r="A1" t="s">
        <v>331</v>
      </c>
      <c r="B1" t="s">
        <v>332</v>
      </c>
      <c r="C1" t="s">
        <v>333</v>
      </c>
    </row>
    <row r="2" spans="1:3" x14ac:dyDescent="0.2">
      <c r="A2" s="9">
        <v>97</v>
      </c>
      <c r="B2" s="9">
        <v>58</v>
      </c>
      <c r="C2" s="9">
        <v>92</v>
      </c>
    </row>
    <row r="3" spans="1:3" x14ac:dyDescent="0.2">
      <c r="A3" s="9">
        <v>54.4</v>
      </c>
      <c r="B3" s="9">
        <v>88.6</v>
      </c>
      <c r="C3" s="9">
        <v>87.7</v>
      </c>
    </row>
    <row r="4" spans="1:3" x14ac:dyDescent="0.2">
      <c r="A4" s="9">
        <v>94.54</v>
      </c>
      <c r="B4" s="9">
        <v>66.64</v>
      </c>
      <c r="C4" s="9">
        <v>6.07</v>
      </c>
    </row>
    <row r="5" spans="1:3" x14ac:dyDescent="0.2">
      <c r="A5" s="9">
        <v>87.5</v>
      </c>
      <c r="B5" s="9">
        <v>85.4</v>
      </c>
      <c r="C5" s="9">
        <v>64</v>
      </c>
    </row>
    <row r="6" spans="1:3" x14ac:dyDescent="0.2">
      <c r="A6" s="9">
        <v>91</v>
      </c>
      <c r="B6" s="9">
        <v>43</v>
      </c>
      <c r="C6" s="9">
        <v>53</v>
      </c>
    </row>
    <row r="7" spans="1:3" x14ac:dyDescent="0.2">
      <c r="A7" s="9">
        <v>100</v>
      </c>
      <c r="B7" s="9">
        <v>38</v>
      </c>
      <c r="C7" s="9">
        <v>70</v>
      </c>
    </row>
    <row r="8" spans="1:3" x14ac:dyDescent="0.2">
      <c r="A8" s="9">
        <v>89.2</v>
      </c>
      <c r="B8" s="9">
        <v>83.5</v>
      </c>
      <c r="C8" s="9">
        <v>86.7</v>
      </c>
    </row>
    <row r="9" spans="1:3" x14ac:dyDescent="0.2">
      <c r="A9" s="9">
        <v>12.5</v>
      </c>
      <c r="B9" s="9">
        <v>22</v>
      </c>
      <c r="C9" s="9">
        <v>65.2</v>
      </c>
    </row>
    <row r="10" spans="1:3" x14ac:dyDescent="0.2">
      <c r="A10" s="9">
        <v>80</v>
      </c>
      <c r="B10" s="9">
        <v>61.3</v>
      </c>
      <c r="C10" s="9">
        <v>50</v>
      </c>
    </row>
    <row r="11" spans="1:3" x14ac:dyDescent="0.2">
      <c r="A11" s="9">
        <v>65</v>
      </c>
      <c r="B11" s="9">
        <v>25</v>
      </c>
      <c r="C11" s="9">
        <v>46</v>
      </c>
    </row>
    <row r="12" spans="1:3" x14ac:dyDescent="0.2">
      <c r="A12" s="9">
        <v>100</v>
      </c>
      <c r="B12" s="9">
        <v>83.7</v>
      </c>
      <c r="C12" s="9">
        <v>17.600000000000001</v>
      </c>
    </row>
    <row r="13" spans="1:3" x14ac:dyDescent="0.2">
      <c r="A13" s="9">
        <v>0.5</v>
      </c>
      <c r="B13" s="9">
        <v>34.4</v>
      </c>
      <c r="C13" s="9">
        <v>11.4</v>
      </c>
    </row>
    <row r="14" spans="1:3" x14ac:dyDescent="0.2">
      <c r="A14" s="9">
        <v>40.5</v>
      </c>
      <c r="B14" s="9">
        <v>82.7</v>
      </c>
      <c r="C14" s="9">
        <v>37.700000000000003</v>
      </c>
    </row>
    <row r="15" spans="1:3" x14ac:dyDescent="0.2">
      <c r="A15" s="9">
        <v>59.56</v>
      </c>
      <c r="B15" s="9">
        <v>63.21</v>
      </c>
      <c r="C15" s="9">
        <v>65.069999999999993</v>
      </c>
    </row>
    <row r="16" spans="1:3" x14ac:dyDescent="0.2">
      <c r="A16" s="9">
        <v>39.9</v>
      </c>
      <c r="B16" s="9">
        <v>26.6</v>
      </c>
      <c r="C16" s="9">
        <v>39.700000000000003</v>
      </c>
    </row>
    <row r="17" spans="1:3" x14ac:dyDescent="0.2">
      <c r="A17" s="9">
        <v>87</v>
      </c>
      <c r="B17" s="9">
        <v>84</v>
      </c>
      <c r="C17" s="9">
        <v>89</v>
      </c>
    </row>
    <row r="18" spans="1:3" x14ac:dyDescent="0.2">
      <c r="A18" s="9">
        <v>91.9</v>
      </c>
      <c r="B18" s="9">
        <v>71</v>
      </c>
      <c r="C18" s="9">
        <v>83.2</v>
      </c>
    </row>
    <row r="19" spans="1:3" x14ac:dyDescent="0.2">
      <c r="A19" s="9">
        <v>42</v>
      </c>
      <c r="B19" s="9">
        <v>65.31</v>
      </c>
      <c r="C19" s="9">
        <v>52.04</v>
      </c>
    </row>
    <row r="20" spans="1:3" x14ac:dyDescent="0.2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18" sqref="K18"/>
    </sheetView>
  </sheetViews>
  <sheetFormatPr defaultRowHeight="14.25" x14ac:dyDescent="0.2"/>
  <cols>
    <col min="7" max="7" width="12.75" bestFit="1" customWidth="1"/>
  </cols>
  <sheetData>
    <row r="1" spans="1:7" x14ac:dyDescent="0.2">
      <c r="A1" t="s">
        <v>374</v>
      </c>
      <c r="B1" t="s">
        <v>375</v>
      </c>
      <c r="C1" t="s">
        <v>376</v>
      </c>
      <c r="D1" t="s">
        <v>377</v>
      </c>
      <c r="E1" t="s">
        <v>379</v>
      </c>
      <c r="F1" t="s">
        <v>378</v>
      </c>
      <c r="G1" t="s">
        <v>380</v>
      </c>
    </row>
    <row r="2" spans="1:7" x14ac:dyDescent="0.2">
      <c r="A2" s="19">
        <v>1382</v>
      </c>
      <c r="B2" s="36">
        <v>97</v>
      </c>
      <c r="C2" s="36">
        <v>58</v>
      </c>
      <c r="D2" s="36">
        <v>92</v>
      </c>
      <c r="E2" s="16" t="s">
        <v>321</v>
      </c>
      <c r="F2" s="19">
        <v>303</v>
      </c>
      <c r="G2">
        <f>A2/F2</f>
        <v>4.561056105610561</v>
      </c>
    </row>
    <row r="3" spans="1:7" x14ac:dyDescent="0.2">
      <c r="A3" s="35">
        <v>2520</v>
      </c>
      <c r="B3" s="36">
        <v>54.4</v>
      </c>
      <c r="C3" s="36">
        <v>88.6</v>
      </c>
      <c r="D3" s="36">
        <v>87.7</v>
      </c>
      <c r="E3" s="34" t="s">
        <v>206</v>
      </c>
      <c r="F3" s="26">
        <v>200</v>
      </c>
      <c r="G3">
        <f t="shared" ref="G3:G20" si="0">A3/F3</f>
        <v>12.6</v>
      </c>
    </row>
    <row r="4" spans="1:7" x14ac:dyDescent="0.2">
      <c r="A4" s="19">
        <v>12.73</v>
      </c>
      <c r="B4" s="36">
        <v>94.54</v>
      </c>
      <c r="C4" s="36">
        <v>66.64</v>
      </c>
      <c r="D4" s="36">
        <v>6.07</v>
      </c>
      <c r="E4" s="36" t="s">
        <v>207</v>
      </c>
      <c r="F4" s="19">
        <v>100</v>
      </c>
      <c r="G4">
        <f t="shared" si="0"/>
        <v>0.1273</v>
      </c>
    </row>
    <row r="5" spans="1:7" x14ac:dyDescent="0.2">
      <c r="A5" s="19">
        <v>123.5</v>
      </c>
      <c r="B5" s="36">
        <v>87.5</v>
      </c>
      <c r="C5" s="36">
        <v>85.4</v>
      </c>
      <c r="D5" s="36">
        <v>64</v>
      </c>
      <c r="E5" s="36" t="s">
        <v>210</v>
      </c>
      <c r="F5" s="19">
        <v>200</v>
      </c>
      <c r="G5">
        <f t="shared" si="0"/>
        <v>0.61750000000000005</v>
      </c>
    </row>
    <row r="6" spans="1:7" x14ac:dyDescent="0.2">
      <c r="A6" s="19">
        <v>1790</v>
      </c>
      <c r="B6" s="36">
        <v>91</v>
      </c>
      <c r="C6" s="36">
        <v>43</v>
      </c>
      <c r="D6" s="36">
        <v>53</v>
      </c>
      <c r="E6" s="36" t="s">
        <v>207</v>
      </c>
      <c r="F6" s="19">
        <v>385</v>
      </c>
      <c r="G6">
        <f t="shared" si="0"/>
        <v>4.6493506493506498</v>
      </c>
    </row>
    <row r="7" spans="1:7" x14ac:dyDescent="0.2">
      <c r="A7" s="19">
        <v>645.25</v>
      </c>
      <c r="B7" s="36">
        <v>100</v>
      </c>
      <c r="C7" s="36">
        <v>38</v>
      </c>
      <c r="D7" s="36">
        <v>70</v>
      </c>
      <c r="E7" s="36" t="s">
        <v>267</v>
      </c>
      <c r="F7" s="19">
        <v>150</v>
      </c>
      <c r="G7">
        <f t="shared" si="0"/>
        <v>4.3016666666666667</v>
      </c>
    </row>
    <row r="8" spans="1:7" x14ac:dyDescent="0.2">
      <c r="A8" s="19">
        <v>136.97</v>
      </c>
      <c r="B8" s="36">
        <v>89.2</v>
      </c>
      <c r="C8" s="36">
        <v>83.5</v>
      </c>
      <c r="D8" s="36">
        <v>86.7</v>
      </c>
      <c r="E8" s="36" t="s">
        <v>207</v>
      </c>
      <c r="F8" s="19">
        <v>150</v>
      </c>
      <c r="G8">
        <f t="shared" si="0"/>
        <v>0.91313333333333335</v>
      </c>
    </row>
    <row r="9" spans="1:7" x14ac:dyDescent="0.2">
      <c r="A9" s="19">
        <v>117.8</v>
      </c>
      <c r="B9" s="36">
        <v>12.5</v>
      </c>
      <c r="C9" s="36">
        <v>22</v>
      </c>
      <c r="D9" s="36">
        <v>65.2</v>
      </c>
      <c r="E9" s="36" t="s">
        <v>267</v>
      </c>
      <c r="F9" s="19">
        <v>120</v>
      </c>
      <c r="G9">
        <f t="shared" si="0"/>
        <v>0.98166666666666669</v>
      </c>
    </row>
    <row r="10" spans="1:7" x14ac:dyDescent="0.2">
      <c r="A10" s="19">
        <v>61.62</v>
      </c>
      <c r="B10" s="36">
        <v>80</v>
      </c>
      <c r="C10" s="36">
        <v>61.3</v>
      </c>
      <c r="D10" s="36">
        <v>50</v>
      </c>
      <c r="E10" s="36" t="s">
        <v>210</v>
      </c>
      <c r="F10" s="19">
        <v>100</v>
      </c>
      <c r="G10">
        <f t="shared" si="0"/>
        <v>0.61619999999999997</v>
      </c>
    </row>
    <row r="11" spans="1:7" x14ac:dyDescent="0.2">
      <c r="A11" s="19">
        <v>364.4</v>
      </c>
      <c r="B11" s="36">
        <v>65</v>
      </c>
      <c r="C11" s="36">
        <v>25</v>
      </c>
      <c r="D11" s="36">
        <v>46</v>
      </c>
      <c r="E11" s="36" t="s">
        <v>207</v>
      </c>
      <c r="F11" s="19">
        <v>150</v>
      </c>
      <c r="G11">
        <f t="shared" si="0"/>
        <v>2.4293333333333331</v>
      </c>
    </row>
    <row r="12" spans="1:7" x14ac:dyDescent="0.2">
      <c r="A12" s="19">
        <v>229</v>
      </c>
      <c r="B12" s="36">
        <v>100</v>
      </c>
      <c r="C12" s="36">
        <v>83.7</v>
      </c>
      <c r="D12" s="36">
        <v>17.600000000000001</v>
      </c>
      <c r="E12" s="36" t="s">
        <v>234</v>
      </c>
      <c r="F12" s="19">
        <v>200</v>
      </c>
      <c r="G12">
        <f t="shared" si="0"/>
        <v>1.145</v>
      </c>
    </row>
    <row r="13" spans="1:7" x14ac:dyDescent="0.2">
      <c r="A13" s="19">
        <v>329.47</v>
      </c>
      <c r="B13" s="36">
        <v>0.5</v>
      </c>
      <c r="C13" s="36">
        <v>34.4</v>
      </c>
      <c r="D13" s="36">
        <v>11.4</v>
      </c>
      <c r="E13" s="36" t="s">
        <v>239</v>
      </c>
      <c r="F13" s="19">
        <v>143</v>
      </c>
      <c r="G13">
        <f t="shared" si="0"/>
        <v>2.3039860139860142</v>
      </c>
    </row>
    <row r="14" spans="1:7" x14ac:dyDescent="0.2">
      <c r="A14" s="19">
        <v>410.22</v>
      </c>
      <c r="B14" s="36">
        <v>40.5</v>
      </c>
      <c r="C14" s="36">
        <v>82.7</v>
      </c>
      <c r="D14" s="36">
        <v>37.700000000000003</v>
      </c>
      <c r="E14" s="36" t="s">
        <v>240</v>
      </c>
      <c r="F14" s="19">
        <v>200</v>
      </c>
      <c r="G14">
        <f t="shared" si="0"/>
        <v>2.0510999999999999</v>
      </c>
    </row>
    <row r="15" spans="1:7" x14ac:dyDescent="0.2">
      <c r="A15" s="19">
        <v>565.94000000000005</v>
      </c>
      <c r="B15" s="36">
        <v>59.56</v>
      </c>
      <c r="C15" s="36">
        <v>63.21</v>
      </c>
      <c r="D15" s="36">
        <v>65.069999999999993</v>
      </c>
      <c r="E15" s="36" t="s">
        <v>207</v>
      </c>
      <c r="F15" s="19">
        <v>156</v>
      </c>
      <c r="G15">
        <f t="shared" si="0"/>
        <v>3.627820512820513</v>
      </c>
    </row>
    <row r="16" spans="1:7" x14ac:dyDescent="0.2">
      <c r="A16" s="19">
        <v>222.1</v>
      </c>
      <c r="B16" s="36">
        <v>39.9</v>
      </c>
      <c r="C16" s="36">
        <v>26.6</v>
      </c>
      <c r="D16" s="36">
        <v>39.700000000000003</v>
      </c>
      <c r="E16" s="36" t="s">
        <v>267</v>
      </c>
      <c r="F16" s="19">
        <v>100</v>
      </c>
      <c r="G16">
        <f t="shared" si="0"/>
        <v>2.2210000000000001</v>
      </c>
    </row>
    <row r="17" spans="1:7" x14ac:dyDescent="0.2">
      <c r="A17" s="19">
        <v>84.3</v>
      </c>
      <c r="B17" s="36">
        <v>87</v>
      </c>
      <c r="C17" s="36">
        <v>84</v>
      </c>
      <c r="D17" s="36">
        <v>89</v>
      </c>
      <c r="E17" s="36" t="s">
        <v>313</v>
      </c>
      <c r="F17" s="19">
        <v>150</v>
      </c>
      <c r="G17">
        <f t="shared" si="0"/>
        <v>0.56199999999999994</v>
      </c>
    </row>
    <row r="18" spans="1:7" x14ac:dyDescent="0.2">
      <c r="A18" s="19">
        <v>229.5</v>
      </c>
      <c r="B18" s="36">
        <v>91.9</v>
      </c>
      <c r="C18" s="36">
        <v>71</v>
      </c>
      <c r="D18" s="36">
        <v>83.2</v>
      </c>
      <c r="E18" s="36" t="s">
        <v>207</v>
      </c>
      <c r="F18" s="19">
        <v>100</v>
      </c>
      <c r="G18">
        <f t="shared" si="0"/>
        <v>2.2949999999999999</v>
      </c>
    </row>
    <row r="19" spans="1:7" x14ac:dyDescent="0.2">
      <c r="A19" s="19">
        <v>7.26</v>
      </c>
      <c r="B19" s="36">
        <v>42</v>
      </c>
      <c r="C19" s="36">
        <v>65.31</v>
      </c>
      <c r="D19" s="36">
        <v>52.04</v>
      </c>
      <c r="E19" s="36" t="s">
        <v>210</v>
      </c>
      <c r="F19" s="19">
        <v>150</v>
      </c>
      <c r="G19">
        <f t="shared" si="0"/>
        <v>4.8399999999999999E-2</v>
      </c>
    </row>
    <row r="20" spans="1:7" x14ac:dyDescent="0.2">
      <c r="A20" s="19">
        <v>354</v>
      </c>
      <c r="B20" s="36">
        <v>78</v>
      </c>
      <c r="C20" s="36">
        <v>81</v>
      </c>
      <c r="D20" s="36">
        <v>42</v>
      </c>
      <c r="E20" s="36" t="s">
        <v>207</v>
      </c>
      <c r="F20" s="19">
        <v>150</v>
      </c>
      <c r="G20">
        <f t="shared" si="0"/>
        <v>2.36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图表</vt:lpstr>
      <vt:lpstr>列表</vt:lpstr>
      <vt:lpstr>性能图</vt:lpstr>
      <vt:lpstr>资源</vt:lpstr>
      <vt:lpstr>速度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郭开元</cp:lastModifiedBy>
  <dcterms:created xsi:type="dcterms:W3CDTF">2017-11-24T04:27:33Z</dcterms:created>
  <dcterms:modified xsi:type="dcterms:W3CDTF">2018-04-24T20:37:26Z</dcterms:modified>
</cp:coreProperties>
</file>