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checkCompatibility="1" defaultThemeVersion="166925"/>
  <mc:AlternateContent xmlns:mc="http://schemas.openxmlformats.org/markup-compatibility/2006">
    <mc:Choice Requires="x15">
      <x15ac:absPath xmlns:x15ac="http://schemas.microsoft.com/office/spreadsheetml/2010/11/ac" url="C:\Users\PC\Desktop\My project\"/>
    </mc:Choice>
  </mc:AlternateContent>
  <xr:revisionPtr revIDLastSave="0" documentId="8_{C9A68F0C-F031-4F41-8018-7B29FAB81281}" xr6:coauthVersionLast="47" xr6:coauthVersionMax="47" xr10:uidLastSave="{00000000-0000-0000-0000-000000000000}"/>
  <bookViews>
    <workbookView xWindow="-120" yWindow="-120" windowWidth="24240" windowHeight="13140" activeTab="1" xr2:uid="{00000000-000D-0000-FFFF-FFFF00000000}"/>
  </bookViews>
  <sheets>
    <sheet name="Data Back up" sheetId="3" r:id="rId1"/>
    <sheet name="Data" sheetId="1" r:id="rId2"/>
    <sheet name="Dashboard" sheetId="9" r:id="rId3"/>
    <sheet name="Analysis" sheetId="12" r:id="rId4"/>
  </sheets>
  <definedNames>
    <definedName name="age">Analysis!$B$13</definedName>
    <definedName name="Networth">Analysis!$B$8</definedName>
    <definedName name="person">Analysis!$B$4</definedName>
    <definedName name="Slicer_country">#N/A</definedName>
    <definedName name="Slicer_gender">#N/A</definedName>
    <definedName name="Slicer_selfMad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2" i="1" l="1"/>
  <c r="W2" i="1" s="1"/>
  <c r="Y2" i="1"/>
  <c r="X3" i="1"/>
  <c r="Y3" i="1"/>
  <c r="X4" i="1"/>
  <c r="W4" i="1" s="1"/>
  <c r="Y4" i="1"/>
  <c r="X5" i="1"/>
  <c r="Y5" i="1"/>
  <c r="X6" i="1"/>
  <c r="W6" i="1" s="1"/>
  <c r="Y6" i="1"/>
  <c r="X7" i="1"/>
  <c r="Y7" i="1"/>
  <c r="X8" i="1"/>
  <c r="W8" i="1" s="1"/>
  <c r="Y8" i="1"/>
  <c r="X9" i="1"/>
  <c r="Y9" i="1"/>
  <c r="X10" i="1"/>
  <c r="W10" i="1" s="1"/>
  <c r="Y10" i="1"/>
  <c r="X11" i="1"/>
  <c r="W11" i="1" s="1"/>
  <c r="Y11" i="1"/>
  <c r="X12" i="1"/>
  <c r="Y12" i="1"/>
  <c r="X13" i="1"/>
  <c r="W13" i="1" s="1"/>
  <c r="Y13" i="1"/>
  <c r="X14" i="1"/>
  <c r="Y14" i="1"/>
  <c r="X15" i="1"/>
  <c r="W15" i="1" s="1"/>
  <c r="Y15" i="1"/>
  <c r="X16" i="1"/>
  <c r="Y16" i="1"/>
  <c r="X17" i="1"/>
  <c r="W17" i="1" s="1"/>
  <c r="Y17" i="1"/>
  <c r="X18" i="1"/>
  <c r="Y18" i="1"/>
  <c r="X19" i="1"/>
  <c r="W19" i="1" s="1"/>
  <c r="Y19" i="1"/>
  <c r="X20" i="1"/>
  <c r="Y20" i="1"/>
  <c r="X21" i="1"/>
  <c r="W21" i="1" s="1"/>
  <c r="Y21" i="1"/>
  <c r="X22" i="1"/>
  <c r="Y22" i="1"/>
  <c r="X23" i="1"/>
  <c r="Y23" i="1"/>
  <c r="X24" i="1"/>
  <c r="W24" i="1" s="1"/>
  <c r="Y24" i="1"/>
  <c r="X25" i="1"/>
  <c r="Y25" i="1"/>
  <c r="X26" i="1"/>
  <c r="W26" i="1" s="1"/>
  <c r="Y26" i="1"/>
  <c r="X27" i="1"/>
  <c r="Y27" i="1"/>
  <c r="X28" i="1"/>
  <c r="W28" i="1" s="1"/>
  <c r="Y28" i="1"/>
  <c r="X29" i="1"/>
  <c r="Y29" i="1"/>
  <c r="X30" i="1"/>
  <c r="W30" i="1" s="1"/>
  <c r="Y30" i="1"/>
  <c r="X31" i="1"/>
  <c r="Y31" i="1"/>
  <c r="X32" i="1"/>
  <c r="W32" i="1" s="1"/>
  <c r="Y32" i="1"/>
  <c r="X33" i="1"/>
  <c r="Y33" i="1"/>
  <c r="X34" i="1"/>
  <c r="W34" i="1" s="1"/>
  <c r="Y34" i="1"/>
  <c r="X35" i="1"/>
  <c r="Y35" i="1"/>
  <c r="X36" i="1"/>
  <c r="Y36" i="1"/>
  <c r="X37" i="1"/>
  <c r="Y37" i="1"/>
  <c r="X38" i="1"/>
  <c r="Y38" i="1"/>
  <c r="X39" i="1"/>
  <c r="W39" i="1" s="1"/>
  <c r="Y39" i="1"/>
  <c r="X40" i="1"/>
  <c r="Y40" i="1"/>
  <c r="X41" i="1"/>
  <c r="W41" i="1" s="1"/>
  <c r="Y41" i="1"/>
  <c r="X42" i="1"/>
  <c r="Y42" i="1"/>
  <c r="X43" i="1"/>
  <c r="Y43" i="1"/>
  <c r="X44" i="1"/>
  <c r="Y44" i="1"/>
  <c r="X45" i="1"/>
  <c r="Y45" i="1"/>
  <c r="X46" i="1"/>
  <c r="Y46" i="1"/>
  <c r="X47" i="1"/>
  <c r="Y47" i="1"/>
  <c r="X48" i="1"/>
  <c r="Y48" i="1"/>
  <c r="X49" i="1"/>
  <c r="Y49" i="1"/>
  <c r="X50" i="1"/>
  <c r="Y50" i="1"/>
  <c r="X51" i="1"/>
  <c r="Y51" i="1"/>
  <c r="X52" i="1"/>
  <c r="W52" i="1" s="1"/>
  <c r="Y52" i="1"/>
  <c r="X53" i="1"/>
  <c r="Y53" i="1"/>
  <c r="X54" i="1"/>
  <c r="W54" i="1" s="1"/>
  <c r="Y54" i="1"/>
  <c r="X55" i="1"/>
  <c r="Y55" i="1"/>
  <c r="X56" i="1"/>
  <c r="Y56" i="1"/>
  <c r="X57" i="1"/>
  <c r="W57" i="1" s="1"/>
  <c r="Y57" i="1"/>
  <c r="X58" i="1"/>
  <c r="Y58" i="1"/>
  <c r="X59" i="1"/>
  <c r="W59" i="1" s="1"/>
  <c r="Y59" i="1"/>
  <c r="X60" i="1"/>
  <c r="Y60" i="1"/>
  <c r="X61" i="1"/>
  <c r="W61" i="1" s="1"/>
  <c r="Y61" i="1"/>
  <c r="X62" i="1"/>
  <c r="Y62" i="1"/>
  <c r="X63" i="1"/>
  <c r="W63" i="1" s="1"/>
  <c r="Y63" i="1"/>
  <c r="X64" i="1"/>
  <c r="Y64" i="1"/>
  <c r="X65" i="1"/>
  <c r="W65" i="1" s="1"/>
  <c r="Y65" i="1"/>
  <c r="X66" i="1"/>
  <c r="Y66" i="1"/>
  <c r="X67" i="1"/>
  <c r="W67" i="1" s="1"/>
  <c r="Y67" i="1"/>
  <c r="X68" i="1"/>
  <c r="Y68" i="1"/>
  <c r="W22" i="1" l="1"/>
  <c r="W38" i="1"/>
  <c r="W51" i="1"/>
  <c r="W35" i="1"/>
  <c r="W25" i="1"/>
  <c r="W68" i="1"/>
  <c r="W48" i="1"/>
  <c r="W44" i="1"/>
  <c r="W64" i="1"/>
  <c r="W62" i="1"/>
  <c r="W60" i="1"/>
  <c r="W58" i="1"/>
  <c r="W53" i="1"/>
  <c r="W40" i="1"/>
  <c r="W33" i="1"/>
  <c r="W31" i="1"/>
  <c r="W29" i="1"/>
  <c r="W27" i="1"/>
  <c r="W20" i="1"/>
  <c r="W9" i="1"/>
  <c r="W7" i="1"/>
  <c r="W5" i="1"/>
  <c r="W3" i="1"/>
  <c r="W55" i="1"/>
  <c r="W50" i="1"/>
  <c r="W46" i="1"/>
  <c r="W42" i="1"/>
  <c r="W37" i="1"/>
  <c r="W66" i="1"/>
  <c r="W56" i="1"/>
  <c r="W49" i="1"/>
  <c r="W47" i="1"/>
  <c r="W45" i="1"/>
  <c r="W43" i="1"/>
  <c r="W36" i="1"/>
  <c r="W23" i="1"/>
  <c r="W18" i="1"/>
  <c r="W16" i="1"/>
  <c r="W14" i="1"/>
  <c r="W12" i="1"/>
  <c r="X69" i="1" l="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W470" i="1" l="1"/>
  <c r="W458" i="1"/>
  <c r="W446" i="1"/>
  <c r="W438" i="1"/>
  <c r="W426" i="1"/>
  <c r="W414" i="1"/>
  <c r="W402" i="1"/>
  <c r="W390" i="1"/>
  <c r="W378" i="1"/>
  <c r="W366" i="1"/>
  <c r="W354" i="1"/>
  <c r="W342" i="1"/>
  <c r="W330" i="1"/>
  <c r="W318" i="1"/>
  <c r="W306" i="1"/>
  <c r="W294" i="1"/>
  <c r="W282" i="1"/>
  <c r="W270" i="1"/>
  <c r="W258" i="1"/>
  <c r="W246" i="1"/>
  <c r="W234" i="1"/>
  <c r="W226" i="1"/>
  <c r="W214" i="1"/>
  <c r="W198" i="1"/>
  <c r="W186" i="1"/>
  <c r="W178" i="1"/>
  <c r="W162" i="1"/>
  <c r="W154" i="1"/>
  <c r="W138" i="1"/>
  <c r="W130" i="1"/>
  <c r="W118" i="1"/>
  <c r="W110" i="1"/>
  <c r="W102" i="1"/>
  <c r="W90" i="1"/>
  <c r="W78" i="1"/>
  <c r="W74" i="1"/>
  <c r="W474" i="1"/>
  <c r="W462" i="1"/>
  <c r="W450" i="1"/>
  <c r="W434" i="1"/>
  <c r="W422" i="1"/>
  <c r="W410" i="1"/>
  <c r="W398" i="1"/>
  <c r="W386" i="1"/>
  <c r="W374" i="1"/>
  <c r="W362" i="1"/>
  <c r="W350" i="1"/>
  <c r="W338" i="1"/>
  <c r="W326" i="1"/>
  <c r="W314" i="1"/>
  <c r="W302" i="1"/>
  <c r="W290" i="1"/>
  <c r="W278" i="1"/>
  <c r="W266" i="1"/>
  <c r="W254" i="1"/>
  <c r="W242" i="1"/>
  <c r="W222" i="1"/>
  <c r="W210" i="1"/>
  <c r="W202" i="1"/>
  <c r="W190" i="1"/>
  <c r="W174" i="1"/>
  <c r="W166" i="1"/>
  <c r="W150" i="1"/>
  <c r="W142" i="1"/>
  <c r="W126" i="1"/>
  <c r="W122" i="1"/>
  <c r="W106" i="1"/>
  <c r="W98" i="1"/>
  <c r="W94" i="1"/>
  <c r="W82" i="1"/>
  <c r="W70" i="1"/>
  <c r="W466" i="1"/>
  <c r="W454" i="1"/>
  <c r="W442" i="1"/>
  <c r="W430" i="1"/>
  <c r="W418" i="1"/>
  <c r="W406" i="1"/>
  <c r="W394" i="1"/>
  <c r="W382" i="1"/>
  <c r="W370" i="1"/>
  <c r="W358" i="1"/>
  <c r="W346" i="1"/>
  <c r="W334" i="1"/>
  <c r="W322" i="1"/>
  <c r="W310" i="1"/>
  <c r="W298" i="1"/>
  <c r="W286" i="1"/>
  <c r="W274" i="1"/>
  <c r="W262" i="1"/>
  <c r="W250" i="1"/>
  <c r="W238" i="1"/>
  <c r="W230" i="1"/>
  <c r="W218" i="1"/>
  <c r="W206" i="1"/>
  <c r="W194" i="1"/>
  <c r="W182" i="1"/>
  <c r="W170" i="1"/>
  <c r="W158" i="1"/>
  <c r="W146" i="1"/>
  <c r="W134" i="1"/>
  <c r="W114" i="1"/>
  <c r="W86" i="1"/>
  <c r="W473" i="1"/>
  <c r="W469" i="1"/>
  <c r="W465" i="1"/>
  <c r="W461" i="1"/>
  <c r="W457" i="1"/>
  <c r="W453" i="1"/>
  <c r="W449" i="1"/>
  <c r="W445" i="1"/>
  <c r="W441" i="1"/>
  <c r="W437" i="1"/>
  <c r="W433" i="1"/>
  <c r="W429" i="1"/>
  <c r="W425" i="1"/>
  <c r="W421" i="1"/>
  <c r="W417" i="1"/>
  <c r="W413" i="1"/>
  <c r="W409" i="1"/>
  <c r="W405" i="1"/>
  <c r="W401" i="1"/>
  <c r="W397" i="1"/>
  <c r="W393" i="1"/>
  <c r="W389" i="1"/>
  <c r="W385" i="1"/>
  <c r="W381" i="1"/>
  <c r="W377" i="1"/>
  <c r="W373" i="1"/>
  <c r="W369" i="1"/>
  <c r="W365" i="1"/>
  <c r="W361" i="1"/>
  <c r="W357" i="1"/>
  <c r="W353" i="1"/>
  <c r="W349" i="1"/>
  <c r="W345" i="1"/>
  <c r="W341" i="1"/>
  <c r="W337" i="1"/>
  <c r="W333" i="1"/>
  <c r="W329" i="1"/>
  <c r="W325" i="1"/>
  <c r="W321" i="1"/>
  <c r="W317" i="1"/>
  <c r="W313" i="1"/>
  <c r="W309" i="1"/>
  <c r="W305" i="1"/>
  <c r="W301" i="1"/>
  <c r="W297" i="1"/>
  <c r="W293" i="1"/>
  <c r="W289" i="1"/>
  <c r="W285" i="1"/>
  <c r="W281" i="1"/>
  <c r="W277" i="1"/>
  <c r="W273" i="1"/>
  <c r="W269" i="1"/>
  <c r="W265" i="1"/>
  <c r="W261" i="1"/>
  <c r="W257" i="1"/>
  <c r="W253" i="1"/>
  <c r="W249" i="1"/>
  <c r="W245" i="1"/>
  <c r="W241" i="1"/>
  <c r="W237" i="1"/>
  <c r="W233" i="1"/>
  <c r="W229" i="1"/>
  <c r="W225" i="1"/>
  <c r="W221" i="1"/>
  <c r="W217" i="1"/>
  <c r="W213" i="1"/>
  <c r="W209" i="1"/>
  <c r="W205" i="1"/>
  <c r="W201" i="1"/>
  <c r="W197" i="1"/>
  <c r="W193" i="1"/>
  <c r="W189" i="1"/>
  <c r="W185" i="1"/>
  <c r="W181" i="1"/>
  <c r="W177" i="1"/>
  <c r="W173" i="1"/>
  <c r="W169" i="1"/>
  <c r="W165" i="1"/>
  <c r="W161" i="1"/>
  <c r="W157" i="1"/>
  <c r="W153" i="1"/>
  <c r="W149" i="1"/>
  <c r="W145" i="1"/>
  <c r="W141" i="1"/>
  <c r="W137" i="1"/>
  <c r="W133" i="1"/>
  <c r="W129" i="1"/>
  <c r="W125" i="1"/>
  <c r="W121" i="1"/>
  <c r="W117" i="1"/>
  <c r="W113" i="1"/>
  <c r="W109" i="1"/>
  <c r="W105" i="1"/>
  <c r="W101" i="1"/>
  <c r="W97" i="1"/>
  <c r="W93" i="1"/>
  <c r="W89" i="1"/>
  <c r="W85" i="1"/>
  <c r="W81" i="1"/>
  <c r="W77" i="1"/>
  <c r="W73" i="1"/>
  <c r="W69" i="1"/>
  <c r="W476" i="1"/>
  <c r="W472" i="1"/>
  <c r="W468" i="1"/>
  <c r="W464" i="1"/>
  <c r="W460" i="1"/>
  <c r="W456" i="1"/>
  <c r="W452" i="1"/>
  <c r="W448" i="1"/>
  <c r="W444" i="1"/>
  <c r="W440" i="1"/>
  <c r="W436" i="1"/>
  <c r="W432" i="1"/>
  <c r="W428" i="1"/>
  <c r="W424" i="1"/>
  <c r="W420" i="1"/>
  <c r="W416" i="1"/>
  <c r="W412" i="1"/>
  <c r="W408" i="1"/>
  <c r="W404" i="1"/>
  <c r="W400" i="1"/>
  <c r="W396" i="1"/>
  <c r="W392" i="1"/>
  <c r="W388" i="1"/>
  <c r="W384" i="1"/>
  <c r="W380" i="1"/>
  <c r="W376" i="1"/>
  <c r="W372" i="1"/>
  <c r="W368" i="1"/>
  <c r="W364" i="1"/>
  <c r="W360" i="1"/>
  <c r="W356" i="1"/>
  <c r="W352" i="1"/>
  <c r="W348" i="1"/>
  <c r="W344" i="1"/>
  <c r="W475" i="1"/>
  <c r="W471" i="1"/>
  <c r="W467" i="1"/>
  <c r="W463" i="1"/>
  <c r="W459" i="1"/>
  <c r="W455" i="1"/>
  <c r="W451" i="1"/>
  <c r="W447" i="1"/>
  <c r="W443" i="1"/>
  <c r="W439" i="1"/>
  <c r="W435" i="1"/>
  <c r="W431" i="1"/>
  <c r="W427" i="1"/>
  <c r="W423" i="1"/>
  <c r="W419" i="1"/>
  <c r="W415" i="1"/>
  <c r="W411" i="1"/>
  <c r="W407" i="1"/>
  <c r="W403" i="1"/>
  <c r="W399" i="1"/>
  <c r="W395" i="1"/>
  <c r="W391" i="1"/>
  <c r="W387" i="1"/>
  <c r="W383" i="1"/>
  <c r="W379" i="1"/>
  <c r="W375" i="1"/>
  <c r="W371" i="1"/>
  <c r="W367" i="1"/>
  <c r="W363" i="1"/>
  <c r="W359" i="1"/>
  <c r="W355" i="1"/>
  <c r="W351" i="1"/>
  <c r="W347" i="1"/>
  <c r="W343" i="1"/>
  <c r="W339" i="1"/>
  <c r="W335" i="1"/>
  <c r="W331" i="1"/>
  <c r="W327" i="1"/>
  <c r="W323" i="1"/>
  <c r="W319" i="1"/>
  <c r="W315" i="1"/>
  <c r="W311" i="1"/>
  <c r="W307" i="1"/>
  <c r="W303" i="1"/>
  <c r="W299" i="1"/>
  <c r="W295" i="1"/>
  <c r="W291" i="1"/>
  <c r="W287" i="1"/>
  <c r="W283" i="1"/>
  <c r="W279" i="1"/>
  <c r="W275" i="1"/>
  <c r="W271" i="1"/>
  <c r="W267" i="1"/>
  <c r="W263" i="1"/>
  <c r="W259" i="1"/>
  <c r="W255" i="1"/>
  <c r="W251" i="1"/>
  <c r="W247" i="1"/>
  <c r="W243" i="1"/>
  <c r="W239" i="1"/>
  <c r="W235" i="1"/>
  <c r="W231" i="1"/>
  <c r="W227" i="1"/>
  <c r="W223" i="1"/>
  <c r="W219" i="1"/>
  <c r="W215" i="1"/>
  <c r="W211" i="1"/>
  <c r="W207" i="1"/>
  <c r="W203" i="1"/>
  <c r="W199" i="1"/>
  <c r="W195" i="1"/>
  <c r="W191" i="1"/>
  <c r="W187" i="1"/>
  <c r="W183" i="1"/>
  <c r="W340" i="1"/>
  <c r="W336" i="1"/>
  <c r="W332" i="1"/>
  <c r="W328" i="1"/>
  <c r="W324" i="1"/>
  <c r="W320" i="1"/>
  <c r="W316" i="1"/>
  <c r="W312" i="1"/>
  <c r="W308" i="1"/>
  <c r="W304" i="1"/>
  <c r="W300" i="1"/>
  <c r="W296" i="1"/>
  <c r="W292" i="1"/>
  <c r="W288" i="1"/>
  <c r="W284" i="1"/>
  <c r="W280" i="1"/>
  <c r="W276" i="1"/>
  <c r="W272" i="1"/>
  <c r="W268" i="1"/>
  <c r="W264" i="1"/>
  <c r="W260" i="1"/>
  <c r="W256" i="1"/>
  <c r="W252" i="1"/>
  <c r="W248" i="1"/>
  <c r="W244" i="1"/>
  <c r="W240" i="1"/>
  <c r="W236" i="1"/>
  <c r="W232" i="1"/>
  <c r="W228" i="1"/>
  <c r="W224" i="1"/>
  <c r="W220" i="1"/>
  <c r="W216" i="1"/>
  <c r="W212" i="1"/>
  <c r="W208" i="1"/>
  <c r="W204" i="1"/>
  <c r="W200" i="1"/>
  <c r="W196" i="1"/>
  <c r="W192" i="1"/>
  <c r="W188" i="1"/>
  <c r="W184" i="1"/>
  <c r="W180" i="1"/>
  <c r="W176" i="1"/>
  <c r="W172" i="1"/>
  <c r="W168" i="1"/>
  <c r="W164" i="1"/>
  <c r="W160" i="1"/>
  <c r="W156" i="1"/>
  <c r="W152" i="1"/>
  <c r="W148" i="1"/>
  <c r="W144" i="1"/>
  <c r="W140" i="1"/>
  <c r="W136" i="1"/>
  <c r="W132" i="1"/>
  <c r="W128" i="1"/>
  <c r="W124" i="1"/>
  <c r="W120" i="1"/>
  <c r="W116" i="1"/>
  <c r="W112" i="1"/>
  <c r="W108" i="1"/>
  <c r="W104" i="1"/>
  <c r="W100" i="1"/>
  <c r="W96" i="1"/>
  <c r="W92" i="1"/>
  <c r="W88" i="1"/>
  <c r="W84" i="1"/>
  <c r="W80" i="1"/>
  <c r="W76" i="1"/>
  <c r="W72" i="1"/>
  <c r="W179" i="1"/>
  <c r="W175" i="1"/>
  <c r="W171" i="1"/>
  <c r="W167" i="1"/>
  <c r="W163" i="1"/>
  <c r="W159" i="1"/>
  <c r="W155" i="1"/>
  <c r="W151" i="1"/>
  <c r="W147" i="1"/>
  <c r="W143" i="1"/>
  <c r="W139" i="1"/>
  <c r="W135" i="1"/>
  <c r="W131" i="1"/>
  <c r="W127" i="1"/>
  <c r="W123" i="1"/>
  <c r="W119" i="1"/>
  <c r="W115" i="1"/>
  <c r="W111" i="1"/>
  <c r="W107" i="1"/>
  <c r="W103" i="1"/>
  <c r="W99" i="1"/>
  <c r="W95" i="1"/>
  <c r="W91" i="1"/>
  <c r="W87" i="1"/>
  <c r="W83" i="1"/>
  <c r="W79" i="1"/>
  <c r="W75" i="1"/>
  <c r="W71" i="1"/>
</calcChain>
</file>

<file path=xl/sharedStrings.xml><?xml version="1.0" encoding="utf-8"?>
<sst xmlns="http://schemas.openxmlformats.org/spreadsheetml/2006/main" count="9185" uniqueCount="1810">
  <si>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</si>
  <si>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</si>
  <si>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</si>
  <si>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</si>
  <si>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</si>
  <si>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</si>
  <si>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</si>
  <si>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</si>
  <si>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</si>
  <si>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</si>
  <si>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</si>
  <si>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</si>
  <si>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</si>
  <si>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</si>
  <si>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</si>
  <si>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</si>
  <si>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</si>
  <si>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</si>
  <si>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</si>
  <si>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</si>
  <si>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</si>
  <si>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</si>
  <si>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</si>
  <si>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</si>
  <si>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</si>
  <si>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</si>
  <si>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</si>
  <si>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</si>
  <si>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</si>
  <si>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</si>
  <si>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</si>
  <si>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</si>
  <si>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</si>
  <si>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</si>
  <si>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</si>
  <si>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</si>
  <si>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</si>
  <si>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</si>
  <si>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</si>
  <si>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</si>
  <si>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</si>
  <si>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</si>
  <si>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</si>
  <si>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</si>
  <si>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</si>
  <si>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</si>
  <si>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</si>
  <si>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</si>
  <si>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</si>
  <si>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</si>
  <si>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</si>
  <si>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</si>
  <si>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</si>
  <si>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</si>
  <si>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</si>
  <si>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</si>
  <si>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</si>
  <si>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</si>
  <si>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</si>
  <si>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</si>
  <si>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</si>
  <si>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</si>
  <si>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</si>
  <si>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</si>
  <si>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</si>
  <si>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</si>
  <si>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</si>
  <si>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</si>
  <si>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</si>
  <si>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</si>
  <si>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</si>
  <si>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</si>
  <si>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</si>
  <si>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</si>
  <si>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</si>
  <si>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</si>
  <si>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</si>
  <si>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</si>
  <si>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</si>
  <si>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</si>
  <si>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</si>
  <si>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</si>
  <si>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</si>
  <si>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</si>
  <si>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</si>
  <si>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</si>
  <si>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</si>
  <si>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</si>
  <si>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</si>
  <si>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</si>
  <si>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</si>
  <si>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</si>
  <si>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</si>
  <si>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</si>
  <si>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</si>
  <si>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</si>
  <si>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</si>
  <si>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</si>
  <si>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</si>
  <si>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</si>
  <si>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</si>
  <si>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</si>
  <si>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</si>
  <si>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</si>
  <si>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</si>
  <si>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</si>
  <si>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</si>
  <si>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</si>
  <si>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</si>
  <si>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</si>
  <si>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</si>
  <si>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</si>
  <si>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</si>
  <si>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</si>
  <si>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</si>
  <si>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</si>
  <si>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</si>
  <si>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</si>
  <si>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</si>
  <si>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</si>
  <si>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</si>
  <si>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</si>
  <si>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</si>
  <si>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</si>
  <si>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</si>
  <si>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</si>
  <si>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</si>
  <si>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</si>
  <si>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</si>
  <si>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</si>
  <si>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</si>
  <si>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</si>
  <si>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</si>
  <si>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</si>
  <si>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</si>
  <si>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</si>
  <si>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</si>
  <si>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</si>
  <si>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</si>
  <si>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</si>
  <si>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</si>
  <si>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</si>
  <si>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</si>
  <si>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</si>
  <si>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</si>
  <si>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</si>
  <si>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</si>
  <si>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</si>
  <si>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</si>
  <si>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</si>
  <si>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</si>
  <si>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</si>
  <si>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</si>
  <si>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</si>
  <si>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</si>
  <si>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</si>
  <si>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</si>
  <si>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</si>
  <si>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</si>
  <si>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</si>
  <si>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</si>
  <si>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</si>
  <si>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</si>
  <si>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</si>
  <si>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</si>
  <si>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</si>
  <si>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</si>
  <si>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</si>
  <si>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</si>
  <si>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</si>
  <si>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</si>
  <si>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</si>
  <si>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</si>
  <si>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</si>
  <si>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</si>
  <si>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</si>
  <si>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</si>
  <si>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</si>
  <si>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</si>
  <si>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</si>
  <si>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</si>
  <si>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</si>
  <si>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</si>
  <si>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</si>
  <si>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</si>
  <si>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</si>
  <si>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</si>
  <si>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</si>
  <si>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</si>
  <si>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</si>
  <si>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</si>
  <si>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</si>
  <si>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</si>
  <si>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</si>
  <si>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</si>
  <si>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</si>
  <si>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</si>
  <si>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</si>
  <si>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</si>
  <si>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</si>
  <si>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</si>
  <si>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</si>
  <si>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</si>
  <si>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</si>
  <si>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</si>
  <si>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</si>
  <si>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</si>
  <si>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</si>
  <si>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</si>
  <si>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</si>
  <si>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</si>
  <si>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</si>
  <si>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</si>
  <si>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</si>
  <si>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</si>
  <si>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</si>
  <si>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</si>
  <si>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</si>
  <si>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</si>
  <si>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</si>
  <si>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</si>
  <si>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</si>
  <si>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</si>
  <si>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</si>
  <si>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</si>
  <si>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</si>
  <si>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</si>
  <si>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</si>
  <si>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</si>
  <si>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</si>
  <si>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</si>
  <si>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</si>
  <si>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</si>
  <si>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</si>
  <si>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</si>
  <si>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</si>
  <si>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</si>
  <si>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</si>
  <si>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</si>
  <si>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</si>
  <si>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</si>
  <si>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</si>
  <si>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</si>
  <si>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</si>
  <si>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</si>
  <si>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</si>
  <si>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</si>
  <si>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</si>
  <si>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</si>
  <si>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</si>
  <si>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</si>
  <si>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</si>
  <si>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</si>
  <si>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</si>
  <si>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</si>
  <si>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</si>
  <si>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</si>
  <si>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</si>
  <si>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</si>
  <si>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</si>
  <si>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</si>
  <si>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</si>
  <si>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</si>
  <si>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</si>
  <si>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</si>
  <si>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</si>
  <si>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</si>
  <si>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</si>
  <si>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</si>
  <si>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</si>
  <si>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</si>
  <si>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</si>
  <si>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</si>
  <si>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</si>
  <si>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</si>
  <si>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</si>
  <si>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</si>
  <si>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</si>
  <si>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</si>
  <si>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</si>
  <si>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</si>
  <si>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</si>
  <si>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</si>
  <si>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</si>
  <si>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</si>
  <si>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</si>
  <si>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</si>
  <si>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</si>
  <si>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</si>
  <si>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</si>
  <si>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</si>
  <si>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</si>
  <si>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</si>
  <si>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</si>
  <si>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</si>
  <si>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</si>
  <si>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</si>
  <si>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</si>
  <si>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</si>
  <si>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</si>
  <si>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</si>
  <si>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</si>
  <si>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</si>
  <si>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</si>
  <si>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</si>
  <si>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</si>
  <si>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</si>
  <si>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</si>
  <si>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</si>
  <si>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</si>
  <si>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</si>
  <si>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</si>
  <si>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</si>
  <si>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</si>
  <si>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</si>
  <si>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</si>
  <si>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</si>
  <si>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</si>
  <si>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</si>
  <si>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</si>
  <si>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</si>
  <si>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</si>
  <si>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</si>
  <si>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</si>
  <si>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</si>
  <si>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</si>
  <si>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</si>
  <si>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</si>
  <si>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</si>
  <si>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</si>
  <si>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</si>
  <si>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</si>
  <si>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</si>
  <si>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</si>
  <si>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</si>
  <si>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</si>
  <si>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</si>
  <si>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</si>
  <si>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</si>
  <si>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</si>
  <si>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</si>
  <si>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</si>
  <si>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</si>
  <si>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</si>
  <si>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</si>
  <si>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</si>
  <si>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</si>
  <si>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</si>
  <si>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</si>
  <si>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</si>
  <si>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</si>
  <si>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</si>
  <si>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</si>
  <si>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</si>
  <si>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</si>
  <si>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</si>
  <si>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</si>
  <si>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</si>
  <si>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</si>
  <si>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</si>
  <si>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</si>
  <si>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</si>
  <si>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</si>
  <si>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</si>
  <si>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</si>
  <si>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</si>
  <si>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</si>
  <si>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</si>
  <si>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</si>
  <si>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</si>
  <si>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</si>
  <si>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</si>
  <si>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</si>
  <si>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</si>
  <si>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</si>
  <si>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</si>
  <si>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</si>
  <si>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</si>
  <si>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</si>
  <si>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</si>
  <si>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</si>
  <si>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</si>
  <si>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</si>
  <si>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</si>
  <si>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</si>
  <si>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</si>
  <si>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</si>
  <si>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</si>
  <si>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</si>
  <si>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</si>
  <si>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</si>
  <si>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</si>
  <si>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</si>
  <si>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</si>
  <si>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</si>
  <si>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</si>
  <si>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</si>
  <si>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</si>
  <si>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</si>
  <si>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</si>
  <si>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</si>
  <si>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</si>
  <si>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</si>
  <si>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</si>
  <si>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</si>
  <si>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</si>
  <si>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</si>
  <si>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</si>
  <si>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</si>
  <si>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</si>
  <si>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</si>
  <si>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</si>
  <si>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</si>
  <si>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</si>
  <si>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</si>
  <si>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</si>
  <si>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</si>
  <si>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</si>
  <si>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</si>
  <si>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</si>
  <si>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</si>
  <si>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</si>
  <si>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</si>
  <si>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</si>
  <si>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</si>
  <si>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</si>
  <si>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</si>
  <si>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</si>
  <si>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</si>
  <si>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</si>
  <si>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</si>
  <si>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</si>
  <si>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</si>
  <si>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</si>
  <si>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</si>
  <si>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</si>
  <si>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</si>
  <si>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</si>
  <si>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</si>
  <si>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</si>
  <si>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</si>
  <si>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</si>
  <si>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</si>
  <si>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</si>
  <si>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</si>
  <si>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</si>
  <si>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</si>
  <si>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</si>
  <si>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</si>
  <si>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</si>
  <si>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</si>
  <si>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</si>
  <si>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</si>
  <si>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</si>
  <si>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</si>
  <si>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</si>
  <si>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</si>
  <si>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</si>
  <si>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</si>
  <si>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</si>
  <si>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</si>
  <si>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</si>
  <si>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</si>
  <si>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</si>
  <si>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</si>
  <si>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</si>
  <si>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</si>
  <si>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</si>
  <si>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</si>
  <si>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</si>
  <si>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</si>
  <si>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</si>
  <si>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</si>
  <si>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</si>
  <si>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</si>
  <si>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</si>
  <si>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</si>
  <si>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</si>
  <si>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</si>
  <si>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</si>
  <si>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</si>
  <si>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</si>
  <si>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</si>
  <si>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</si>
  <si>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</si>
  <si>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</si>
  <si>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</si>
  <si>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</si>
  <si>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</si>
  <si>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</si>
  <si>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</si>
  <si>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</si>
  <si>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</si>
  <si>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</si>
  <si>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</si>
  <si>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</si>
  <si>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</si>
  <si>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</si>
  <si>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</si>
  <si>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</si>
  <si>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</si>
  <si>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</si>
  <si>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</si>
  <si>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</si>
  <si>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</si>
  <si>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</si>
  <si>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</si>
  <si>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</si>
  <si>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</si>
  <si>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</si>
  <si>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</si>
  <si>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</si>
  <si>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</si>
  <si>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</si>
  <si>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</si>
  <si>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</si>
  <si>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</si>
  <si>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</si>
  <si>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</si>
  <si>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</si>
  <si>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</si>
  <si>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</si>
  <si>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</si>
  <si>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</si>
  <si>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</si>
  <si>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</si>
  <si>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</si>
  <si>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</si>
  <si>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</si>
  <si>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</si>
  <si>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</si>
  <si>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</si>
  <si>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</si>
  <si>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</si>
  <si>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</si>
  <si>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</si>
  <si>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</si>
  <si>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</si>
  <si>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</si>
  <si>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</si>
  <si>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</si>
  <si>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</si>
  <si>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</si>
  <si>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</si>
  <si>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</si>
  <si>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</si>
  <si>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</si>
  <si>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</si>
  <si>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</si>
  <si>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</si>
  <si>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</si>
  <si>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</si>
  <si>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</si>
  <si>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</si>
  <si>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</si>
  <si>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</si>
  <si>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</si>
  <si>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</si>
  <si>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</si>
  <si>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</si>
  <si>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</si>
  <si>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</si>
  <si>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</si>
  <si>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</si>
  <si>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</si>
  <si>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</si>
  <si>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</si>
  <si>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</si>
  <si>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</si>
  <si>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</si>
  <si>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</si>
  <si>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</si>
  <si>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</si>
  <si>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</si>
  <si>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</si>
  <si>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</si>
  <si>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</si>
  <si>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</si>
  <si>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</si>
  <si>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</si>
  <si>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</si>
  <si>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</si>
  <si>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</si>
  <si>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</si>
  <si>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</si>
  <si>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</si>
  <si>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</si>
  <si>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</si>
  <si>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</si>
  <si>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</si>
  <si>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</si>
  <si>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</si>
  <si>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</si>
  <si>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</si>
  <si>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</si>
  <si>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</si>
  <si>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</si>
  <si>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</si>
  <si>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</si>
  <si>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</si>
  <si>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</si>
  <si>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</si>
  <si>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</si>
  <si>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</si>
  <si>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</si>
  <si>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</si>
  <si>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</si>
  <si>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</si>
  <si>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</si>
  <si>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</si>
  <si>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</si>
  <si>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</si>
  <si>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</si>
  <si>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</si>
  <si>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</si>
  <si>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</si>
  <si>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</si>
  <si>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</si>
  <si>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</si>
  <si>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</si>
  <si>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</si>
  <si>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</si>
  <si>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</si>
  <si>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</si>
  <si>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</si>
  <si>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</si>
  <si>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</si>
  <si>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</si>
  <si>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</si>
  <si>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</si>
  <si>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</si>
  <si>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</si>
  <si>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</si>
  <si>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</si>
  <si>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</si>
  <si>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</si>
  <si>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</si>
  <si>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</si>
  <si>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</si>
  <si>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</si>
  <si>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</si>
  <si>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</si>
  <si>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</si>
  <si>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</si>
  <si>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</si>
  <si>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</si>
  <si>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</si>
  <si>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</si>
  <si>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</si>
  <si>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</si>
  <si>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</si>
  <si>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</si>
  <si>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</si>
  <si>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</si>
  <si>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</si>
  <si>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</si>
  <si>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</si>
  <si>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</si>
  <si>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</si>
  <si>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</si>
  <si>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</si>
  <si>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</si>
  <si>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</si>
  <si>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</si>
  <si>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</si>
  <si>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</si>
  <si>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</si>
  <si>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</si>
  <si>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</si>
  <si>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</si>
  <si>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</si>
  <si>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</si>
  <si>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</si>
  <si>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</si>
  <si>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</si>
  <si>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</si>
  <si>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</si>
  <si>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</si>
  <si>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</si>
  <si>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</si>
  <si>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</si>
  <si>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</si>
  <si>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</si>
  <si>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</si>
  <si>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</si>
  <si>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</si>
  <si>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</si>
  <si>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</si>
  <si>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</si>
  <si>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</si>
  <si>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</si>
  <si>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</si>
  <si>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</si>
  <si>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</si>
  <si>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</si>
  <si>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</si>
  <si>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</si>
  <si>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</si>
  <si>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</si>
  <si>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</si>
  <si>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</si>
  <si>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</si>
  <si>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</si>
  <si>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</si>
  <si>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</si>
  <si>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</si>
  <si>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</si>
  <si>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</si>
  <si>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</si>
  <si>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</si>
  <si>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</si>
  <si>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</si>
  <si>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</si>
  <si>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</si>
  <si>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</si>
  <si>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</si>
  <si>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</si>
  <si>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</si>
  <si>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</si>
  <si>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</si>
  <si>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</si>
  <si>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</si>
  <si>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</si>
  <si>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</si>
  <si>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</si>
  <si>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</si>
  <si>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</si>
  <si>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</si>
  <si>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</si>
  <si>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</si>
  <si>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</si>
  <si>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</si>
  <si>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</si>
  <si>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</si>
  <si>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</si>
  <si>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</si>
  <si>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</si>
  <si>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</si>
  <si>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</si>
  <si>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</si>
  <si>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</si>
  <si>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</si>
  <si>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</si>
  <si>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</si>
  <si>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</si>
  <si>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</si>
  <si>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</si>
  <si>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</si>
  <si>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</si>
  <si>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</si>
  <si>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</si>
  <si>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</si>
  <si>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</si>
  <si>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</si>
  <si>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</si>
  <si>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</si>
  <si>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</si>
  <si>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</si>
  <si>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</si>
  <si>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</si>
  <si>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</si>
  <si>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</si>
  <si>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</si>
  <si>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</si>
  <si>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</si>
  <si>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</si>
  <si>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</si>
  <si>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</si>
  <si>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</si>
  <si>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</si>
  <si>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</si>
  <si>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</si>
  <si>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</si>
  <si>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</si>
  <si>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</si>
  <si>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</si>
  <si>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</si>
  <si>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</si>
  <si>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</si>
  <si>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</si>
  <si>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</si>
  <si>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</si>
  <si>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</si>
  <si>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</si>
  <si>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</si>
  <si>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</si>
  <si>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</si>
  <si>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</si>
  <si>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</si>
  <si>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</si>
  <si>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</si>
  <si>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</si>
  <si>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</si>
  <si>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</si>
  <si>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</si>
  <si>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</si>
  <si>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</si>
  <si>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</si>
  <si>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</si>
  <si>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</si>
  <si>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</si>
  <si>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</si>
  <si>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</si>
  <si>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</si>
  <si>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</si>
  <si>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</si>
  <si>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</si>
  <si>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</si>
  <si>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</si>
  <si>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</si>
  <si>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</si>
  <si>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</si>
  <si>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</si>
  <si>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</si>
  <si>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</si>
  <si>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</si>
  <si>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</si>
  <si>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</si>
  <si>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</si>
  <si>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</si>
  <si>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</si>
  <si>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</si>
  <si>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</si>
  <si>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</si>
  <si>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</si>
  <si>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</si>
  <si>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</si>
  <si>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</si>
  <si>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</si>
  <si>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</si>
  <si>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</si>
  <si>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</si>
  <si>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</si>
  <si>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</si>
  <si>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</si>
  <si>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</si>
  <si>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</si>
  <si>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</si>
  <si>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</si>
  <si>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</si>
  <si>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</si>
  <si>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</si>
  <si>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</si>
  <si>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</si>
  <si>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</si>
  <si>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</si>
  <si>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</si>
  <si>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</si>
  <si>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</si>
  <si>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</si>
  <si>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</si>
  <si>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</si>
  <si>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</si>
  <si>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</si>
  <si>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</si>
  <si>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</si>
  <si>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</si>
  <si>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</si>
  <si>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</si>
  <si>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</si>
  <si>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</si>
  <si>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</si>
  <si>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</si>
  <si>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</si>
  <si>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</si>
  <si>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</si>
  <si>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</si>
  <si>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</si>
  <si>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</si>
  <si>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</si>
  <si>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</si>
  <si>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</si>
  <si>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</si>
  <si>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</si>
  <si>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</si>
  <si>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</si>
  <si>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</si>
  <si>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</si>
  <si>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</si>
  <si>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</si>
  <si>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</si>
  <si>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</si>
  <si>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</si>
  <si>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</si>
  <si>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</si>
  <si>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</si>
  <si>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</si>
  <si>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</si>
  <si>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</si>
  <si>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</si>
  <si>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</si>
  <si>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</si>
  <si>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</si>
  <si>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</si>
  <si>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</si>
  <si>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</si>
  <si>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</si>
  <si>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</si>
  <si>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</si>
  <si>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</si>
  <si>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</si>
  <si>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</si>
  <si>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</si>
  <si>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</si>
  <si>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</si>
  <si>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</si>
  <si>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</si>
  <si>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</si>
  <si>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</si>
  <si>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</si>
  <si>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</si>
  <si>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</si>
  <si>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</si>
  <si>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</si>
  <si>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</si>
  <si>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</si>
  <si>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</si>
  <si>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</si>
  <si>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</si>
  <si>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</si>
  <si>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</si>
  <si>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</si>
  <si>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</si>
  <si>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</si>
  <si>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</si>
  <si>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</si>
  <si>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</si>
  <si>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</si>
  <si>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</si>
  <si>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</si>
  <si>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</si>
  <si>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</si>
  <si>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</si>
  <si>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</si>
  <si>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</si>
  <si>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</si>
  <si>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</si>
  <si>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</si>
  <si>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</si>
  <si>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</si>
  <si>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</si>
  <si>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</si>
  <si>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</si>
  <si>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</si>
  <si>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</si>
  <si>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</si>
  <si>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</si>
  <si>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</si>
  <si>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</si>
  <si>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</si>
  <si>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</si>
  <si>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</si>
  <si>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</si>
  <si>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</si>
  <si>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</si>
  <si>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</si>
  <si>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</si>
  <si>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</si>
  <si>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</si>
  <si>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</si>
  <si>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</si>
  <si>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</si>
  <si>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</si>
  <si>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</si>
  <si>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</si>
  <si>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</si>
  <si>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</si>
  <si>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</si>
  <si>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</si>
  <si>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</si>
  <si>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</si>
  <si>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</si>
  <si>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</si>
  <si>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</si>
  <si>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</si>
  <si>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</si>
  <si>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</si>
  <si>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</si>
  <si>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</si>
  <si>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</si>
  <si>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</si>
  <si>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</si>
  <si>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</si>
  <si>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</si>
  <si>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</si>
  <si>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</si>
  <si>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</si>
  <si>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</si>
  <si>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</si>
  <si>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</si>
  <si>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</si>
  <si>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</si>
  <si>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</si>
  <si>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</si>
  <si>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</si>
  <si>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</si>
  <si>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</si>
  <si>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</si>
  <si>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</si>
  <si>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</si>
  <si>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</si>
  <si>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</si>
  <si>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</si>
  <si>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</si>
  <si>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</si>
  <si>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</si>
  <si>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</si>
  <si>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</si>
  <si>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</si>
  <si>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</si>
  <si>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</si>
  <si>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</si>
  <si>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</si>
  <si>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</si>
  <si>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</si>
  <si>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</si>
  <si>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</si>
  <si>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</si>
  <si>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</si>
  <si>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</si>
  <si>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</si>
  <si>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</si>
  <si>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</si>
  <si>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</si>
  <si>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</si>
  <si>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</si>
  <si>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</si>
  <si>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</si>
  <si>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</si>
  <si>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</si>
  <si>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</si>
  <si>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</si>
  <si>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</si>
  <si>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</si>
  <si>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</si>
  <si>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</si>
  <si>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</si>
  <si>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</si>
  <si>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</si>
  <si>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</si>
  <si>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</si>
  <si>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</si>
  <si>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</si>
  <si>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</si>
  <si>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</si>
  <si>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</si>
  <si>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</si>
  <si>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</si>
  <si>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</si>
  <si>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</si>
  <si>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</si>
  <si>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</si>
  <si>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</si>
  <si>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</si>
  <si>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</si>
  <si>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</si>
  <si>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</si>
  <si>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</si>
  <si>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</si>
  <si>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</si>
  <si>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</si>
  <si>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</si>
  <si>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</si>
  <si>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</si>
  <si>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</si>
  <si>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</si>
  <si>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</si>
  <si>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</si>
  <si>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</si>
  <si>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</si>
  <si>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</si>
  <si>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</si>
  <si>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</si>
  <si>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</si>
  <si>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</si>
  <si>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</si>
  <si>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</si>
  <si>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</si>
  <si>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</si>
  <si>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</si>
  <si>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</si>
  <si>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</si>
  <si>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</si>
  <si>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</si>
  <si>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</si>
  <si>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</si>
  <si>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</si>
  <si>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</si>
  <si>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</si>
  <si>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</si>
  <si>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</si>
  <si>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</si>
  <si>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</si>
  <si>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</si>
  <si>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</si>
  <si>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</si>
  <si>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</si>
  <si>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</si>
  <si>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</si>
  <si>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</si>
  <si>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</si>
  <si>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</si>
  <si>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</si>
  <si>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</si>
  <si>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</si>
  <si>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</si>
  <si>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</si>
  <si>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</si>
  <si>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</si>
  <si>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</si>
  <si>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</si>
  <si>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</si>
  <si>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</si>
  <si>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</si>
  <si>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</si>
  <si>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</si>
  <si>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</si>
  <si>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</si>
  <si>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</si>
  <si>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</si>
  <si>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</si>
  <si>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</si>
  <si>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</si>
  <si>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</si>
  <si>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</si>
  <si>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</si>
  <si>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</si>
  <si>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</si>
  <si>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</si>
  <si>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</si>
  <si>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</si>
  <si>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</si>
  <si>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</si>
  <si>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</si>
  <si>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</si>
  <si>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</si>
  <si>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</si>
  <si>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</si>
  <si>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</si>
  <si>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</si>
  <si>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</si>
  <si>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</si>
  <si>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</si>
  <si>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</si>
  <si>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</si>
  <si>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</si>
  <si>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</si>
  <si>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</si>
  <si>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</si>
  <si>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</si>
  <si>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</si>
  <si>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</si>
  <si>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</si>
  <si>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</si>
  <si>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</si>
  <si>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</si>
  <si>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</si>
  <si>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</si>
  <si>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</si>
  <si>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</si>
  <si>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</si>
  <si>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</si>
  <si>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</si>
  <si>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</si>
  <si>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</si>
  <si>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</si>
  <si>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</si>
  <si>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</si>
  <si>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</si>
  <si>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</si>
  <si>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</si>
  <si>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</si>
  <si>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</si>
  <si>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</si>
  <si>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</si>
  <si>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</si>
  <si>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</si>
  <si>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</si>
  <si>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</si>
  <si>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</si>
  <si>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</si>
  <si>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</si>
  <si>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</si>
  <si>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</si>
  <si>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</si>
  <si>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</si>
  <si>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</si>
  <si>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</si>
  <si>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</si>
  <si>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</si>
  <si>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</si>
  <si>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</si>
  <si>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</si>
  <si>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</si>
  <si>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</si>
  <si>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</si>
  <si>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</si>
  <si>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</si>
  <si>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</si>
  <si>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</si>
  <si>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</si>
  <si>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</si>
  <si>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</si>
  <si>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</si>
  <si>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</si>
  <si>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</si>
  <si>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</si>
  <si>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</si>
  <si>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</si>
  <si>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</si>
  <si>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</si>
  <si>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</si>
  <si>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</si>
  <si>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</si>
  <si>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</si>
  <si>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</si>
  <si>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</si>
  <si>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</si>
  <si>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</si>
  <si>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</si>
  <si>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</si>
  <si>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</si>
  <si>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</si>
  <si>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</si>
  <si>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</si>
  <si>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</si>
  <si>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</si>
  <si>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</si>
  <si>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</si>
  <si>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</si>
  <si>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</si>
  <si>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</si>
  <si>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</si>
  <si>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</si>
  <si>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</si>
  <si>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</si>
  <si>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</si>
  <si>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</si>
  <si>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</si>
  <si>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</si>
  <si>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</si>
  <si>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</si>
  <si>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</si>
  <si>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</si>
  <si>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</si>
  <si>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</si>
  <si>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</si>
  <si>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</si>
  <si>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</si>
  <si>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</si>
  <si>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</si>
  <si>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</si>
  <si>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</si>
  <si>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</si>
  <si>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</si>
  <si>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</si>
  <si>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</si>
  <si>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</si>
  <si>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</si>
  <si>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</si>
  <si>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</si>
  <si>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</si>
  <si>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</si>
  <si>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</si>
  <si>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</si>
  <si>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</si>
  <si>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</si>
  <si>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</si>
  <si>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</si>
  <si>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</si>
  <si>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</si>
  <si>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</si>
  <si>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</si>
  <si>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</si>
  <si>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</si>
  <si>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</si>
  <si>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</si>
  <si>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</si>
  <si>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</si>
  <si>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</si>
  <si>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</si>
  <si>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</si>
  <si>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</si>
  <si>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</si>
  <si>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</si>
  <si>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</si>
  <si>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</si>
  <si>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</si>
  <si>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</si>
  <si>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</si>
  <si>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</si>
  <si>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</si>
  <si>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</si>
  <si>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</si>
  <si>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</si>
  <si>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</si>
  <si>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</si>
  <si>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</si>
  <si>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</si>
  <si>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</si>
  <si>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</si>
  <si>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</si>
  <si>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</si>
  <si>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</si>
  <si>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</si>
  <si>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</si>
  <si>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</si>
  <si>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</si>
  <si>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</si>
  <si>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</si>
  <si>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</si>
  <si>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</si>
  <si>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</si>
  <si>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</si>
  <si>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</si>
  <si>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</si>
  <si>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</si>
  <si>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</si>
  <si>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</si>
  <si>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</si>
  <si>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</si>
  <si>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</si>
  <si>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</si>
  <si>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</si>
  <si>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</si>
  <si>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</si>
  <si>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</si>
  <si>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</si>
  <si>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</si>
  <si>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</si>
  <si>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</si>
  <si>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</si>
  <si>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</si>
  <si>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</si>
  <si>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</si>
  <si>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</si>
  <si>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</si>
  <si>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</si>
  <si>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</si>
  <si>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</si>
  <si>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</si>
  <si>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</si>
  <si>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</si>
  <si>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</si>
  <si>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</si>
  <si>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</si>
  <si>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</si>
  <si>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</si>
  <si>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</si>
  <si>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</si>
  <si>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</si>
  <si>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</si>
  <si>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</si>
  <si>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</si>
  <si>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</si>
  <si>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</si>
  <si>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</si>
  <si>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</si>
  <si>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</si>
  <si>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</si>
  <si>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</si>
  <si>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</si>
  <si>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</si>
  <si>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</si>
  <si>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</si>
  <si>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</si>
  <si>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</si>
  <si>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</si>
  <si>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</si>
  <si>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</si>
  <si>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</si>
  <si>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</si>
  <si>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</si>
  <si>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</si>
  <si>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</si>
  <si>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</si>
  <si>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</si>
  <si>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</si>
  <si>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</si>
  <si>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</si>
  <si>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</si>
  <si>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</si>
  <si>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</si>
  <si>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</si>
  <si>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</si>
  <si>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</si>
  <si>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</si>
  <si>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</si>
  <si>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</si>
  <si>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</si>
  <si>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</si>
  <si>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</si>
  <si>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</si>
  <si>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</si>
  <si>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</si>
  <si>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</si>
  <si>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</si>
  <si>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</si>
  <si>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</si>
  <si>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</si>
  <si>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</si>
  <si>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</si>
  <si>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</si>
  <si>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</si>
  <si>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</si>
  <si>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</si>
  <si>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</si>
  <si>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</si>
  <si>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</si>
  <si>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</si>
  <si>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</si>
  <si>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</si>
  <si>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</si>
  <si>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</si>
  <si>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</si>
  <si>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</si>
  <si>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</si>
  <si>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</si>
  <si>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</si>
  <si>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</si>
  <si>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</si>
  <si>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</si>
  <si>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</si>
  <si>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</si>
  <si>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</si>
  <si>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</si>
  <si>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</si>
  <si>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</si>
  <si>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</si>
  <si>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</si>
  <si>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</si>
  <si>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</si>
  <si>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</si>
  <si>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</si>
  <si>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</si>
  <si>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</si>
  <si>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</si>
  <si>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</si>
  <si>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</si>
  <si>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</si>
  <si>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</si>
  <si>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</si>
  <si>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</si>
  <si>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</si>
  <si>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</si>
  <si>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</si>
  <si>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</si>
  <si>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</si>
  <si>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</si>
  <si>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</si>
  <si>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</si>
  <si>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</si>
  <si>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</si>
  <si>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</si>
  <si>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</si>
  <si>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</si>
  <si>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</si>
  <si>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</si>
  <si>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</si>
  <si>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</si>
  <si>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</si>
  <si>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</si>
  <si>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</si>
  <si>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</si>
  <si>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</si>
  <si>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</si>
  <si>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</si>
  <si>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</si>
  <si>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</si>
  <si>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</si>
  <si>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</si>
  <si>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</si>
  <si>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</si>
  <si>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</si>
  <si>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</si>
  <si>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</si>
  <si>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</si>
  <si>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</si>
  <si>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</si>
  <si>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</si>
  <si>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</si>
  <si>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</si>
  <si>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</si>
  <si>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</si>
  <si>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</si>
  <si>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</si>
  <si>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</si>
  <si>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</si>
  <si>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</si>
  <si>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</si>
  <si>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</si>
  <si>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</si>
  <si>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</si>
  <si>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</si>
  <si>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</si>
  <si>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</si>
  <si>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</si>
  <si>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</si>
  <si>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</si>
  <si>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</si>
  <si>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</si>
  <si>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</si>
  <si>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</si>
  <si>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</si>
  <si>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</si>
  <si>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</si>
  <si>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</si>
  <si>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</si>
  <si>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</si>
  <si>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</si>
  <si>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</si>
  <si>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</si>
  <si>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</si>
  <si>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</si>
  <si>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</si>
  <si>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</si>
  <si>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</si>
  <si>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</si>
  <si>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</si>
  <si>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</si>
  <si>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</si>
  <si>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</si>
  <si>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</si>
  <si>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</si>
  <si>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</si>
  <si>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</si>
  <si>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</si>
  <si>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</si>
  <si>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</si>
  <si>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</si>
  <si>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</si>
  <si>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</si>
  <si>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</si>
  <si>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</si>
  <si>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</si>
  <si>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</si>
  <si>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</si>
  <si>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</si>
  <si>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</si>
  <si>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</si>
  <si>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</si>
  <si>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</si>
  <si>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</si>
  <si>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</si>
  <si>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</si>
  <si>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</si>
  <si>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</si>
  <si>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</si>
  <si>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</si>
  <si>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</si>
  <si>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</si>
  <si>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</si>
  <si>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</si>
  <si>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</si>
  <si>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</si>
  <si>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</si>
  <si>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</si>
  <si>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</si>
  <si>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</si>
  <si>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</si>
  <si>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</si>
  <si>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</si>
  <si>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</si>
  <si>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</si>
  <si>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</si>
  <si>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</si>
  <si>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</si>
  <si>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</si>
  <si>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</si>
  <si>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</si>
  <si>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</si>
  <si>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</si>
  <si>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</si>
  <si>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</si>
  <si>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</si>
  <si>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</si>
  <si>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</si>
  <si>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</si>
  <si>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</si>
  <si>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</si>
  <si>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</si>
  <si>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</si>
  <si>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</si>
  <si>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</si>
  <si>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</si>
  <si>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</si>
  <si>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</si>
  <si>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</si>
  <si>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</si>
  <si>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</si>
  <si>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</si>
  <si>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</si>
  <si>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</si>
  <si>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</si>
  <si>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</si>
  <si>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</si>
  <si>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</si>
  <si>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</si>
  <si>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</si>
  <si>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</si>
  <si>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</si>
  <si>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</si>
  <si>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</si>
  <si>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</si>
  <si>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</si>
  <si>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</si>
  <si>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</si>
  <si>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</si>
  <si>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</si>
  <si>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</si>
  <si>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</si>
  <si>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</si>
  <si>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</si>
  <si>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</si>
  <si>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</si>
  <si>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</si>
  <si>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</si>
  <si>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</si>
  <si>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</si>
  <si>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</si>
  <si>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</si>
  <si>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</si>
  <si>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</si>
  <si>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</si>
  <si>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</si>
  <si>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</si>
  <si>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</si>
  <si>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</si>
  <si>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</si>
  <si>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</si>
  <si>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</si>
  <si>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</si>
  <si>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</si>
  <si>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</si>
  <si>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</si>
  <si>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</si>
  <si>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</si>
  <si>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</si>
  <si>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</si>
  <si>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</si>
  <si>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</si>
  <si>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</si>
  <si>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</si>
  <si>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</si>
  <si>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</si>
  <si>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</si>
  <si>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</si>
  <si>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</si>
  <si>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</si>
  <si>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</si>
  <si>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</si>
  <si>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</si>
  <si>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</si>
  <si>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</si>
  <si>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</si>
  <si>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</si>
  <si>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</si>
  <si>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</si>
  <si>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</si>
  <si>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</si>
  <si>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</si>
  <si>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</si>
  <si>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</si>
  <si>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</si>
  <si>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</si>
  <si>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</si>
  <si>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</si>
  <si>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</si>
  <si>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</si>
  <si>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</si>
  <si>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</si>
  <si>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</si>
  <si>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</si>
  <si>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</si>
  <si>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</si>
  <si>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</si>
  <si>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</si>
  <si>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</si>
  <si>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</si>
  <si>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</si>
  <si>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</si>
  <si>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</si>
  <si>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</si>
  <si>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</si>
  <si>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</si>
  <si>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</si>
  <si>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</si>
  <si>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</si>
  <si>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</si>
  <si>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</si>
  <si>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</si>
  <si>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</si>
  <si>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</si>
  <si>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</si>
  <si>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</si>
  <si>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</si>
  <si>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</si>
  <si>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</si>
  <si>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</si>
  <si>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</si>
  <si>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</si>
  <si>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</si>
  <si>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</si>
  <si>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</si>
  <si>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</si>
  <si>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</si>
  <si>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</si>
  <si>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</si>
  <si>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</si>
  <si>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</si>
  <si>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</si>
  <si>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</si>
  <si>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</si>
  <si>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</si>
  <si>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</si>
  <si>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</si>
  <si>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</si>
  <si>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</si>
  <si>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</si>
  <si>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</si>
  <si>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</si>
  <si>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</si>
  <si>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</si>
  <si>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</si>
  <si>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</si>
  <si>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</si>
  <si>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</si>
  <si>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</si>
  <si>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</si>
  <si>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</si>
  <si>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</si>
  <si>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</si>
  <si>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</si>
  <si>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</si>
  <si>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</si>
  <si>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</si>
  <si>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</si>
  <si>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</si>
  <si>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</si>
  <si>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</si>
  <si>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</si>
  <si>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</si>
  <si>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</si>
  <si>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</si>
  <si>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</si>
  <si>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</si>
  <si>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</si>
  <si>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</si>
  <si>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</si>
  <si>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</si>
  <si>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</si>
  <si>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</si>
  <si>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</si>
  <si>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</si>
  <si>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</si>
  <si>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</si>
  <si>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</si>
  <si>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</si>
  <si>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</si>
  <si>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</si>
  <si>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</si>
  <si>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</si>
  <si>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</si>
  <si>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</si>
  <si>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</si>
  <si>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</si>
  <si>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</si>
  <si>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</si>
  <si>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</si>
  <si>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</si>
  <si>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</si>
  <si>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</si>
  <si>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</si>
  <si>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</si>
  <si>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</si>
  <si>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</si>
  <si>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</si>
  <si>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</si>
  <si>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</si>
  <si>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</si>
  <si>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</si>
  <si>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</si>
  <si>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</si>
  <si>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</si>
  <si>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</si>
  <si>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</si>
  <si>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</si>
  <si>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</si>
  <si>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</si>
  <si>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</si>
  <si>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</si>
  <si>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</si>
  <si>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</si>
  <si>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</si>
  <si>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</si>
  <si>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</si>
  <si>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Male</t>
  </si>
  <si>
    <t>Female</t>
  </si>
  <si>
    <t>Age</t>
  </si>
  <si>
    <t>Birth day</t>
  </si>
  <si>
    <t>Current date</t>
  </si>
  <si>
    <t>Row Labels</t>
  </si>
  <si>
    <t>Sum of finalWorth</t>
  </si>
  <si>
    <t>Sum of Age</t>
  </si>
  <si>
    <t>Count of personName</t>
  </si>
  <si>
    <t>Average of finalWorth</t>
  </si>
  <si>
    <t>Average of Age</t>
  </si>
  <si>
    <t>FALSE</t>
  </si>
  <si>
    <t>TRUE</t>
  </si>
  <si>
    <t>Count of selfMade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</si>
</sst>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0\ &quot;€&quot;"/>
    <numFmt numFmtId="165" formatCode="_(&quot;$&quot;* #,##0_);_(&quot;$&quot;* \(#,##0\);_(&quot;$&quot;* &quot;-&quot;??_);_(@_)"/>
    <numFmt numFmtId="166" formatCode="&quot;$&quot;#,##0"/>
    <numFmt numFmtId="167" formatCode="_(* #,##0_);_(* \(#,##0\);_(* &quot;-&quot;??_);_(@_)"/>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6" fillId="0" borderId="0" xfId="0" applyFont="1"/>
    <xf numFmtId="14" fontId="0" fillId="0" borderId="0" xfId="0" applyNumberFormat="1"/>
    <xf numFmtId="1" fontId="16" fillId="0" borderId="0" xfId="0" applyNumberFormat="1" applyFont="1"/>
    <xf numFmtId="1" fontId="0" fillId="0" borderId="0" xfId="0" applyNumberFormat="1"/>
    <xf numFmtId="3" fontId="16" fillId="0" borderId="0" xfId="0" applyNumberFormat="1" applyFont="1"/>
    <xf numFmtId="3"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16" fillId="0" borderId="0" xfId="0" applyNumberFormat="1" applyFont="1"/>
    <xf numFmtId="166" fontId="0" fillId="0" borderId="0" xfId="0" applyNumberFormat="1"/>
    <xf numFmtId="167" fontId="0" fillId="0" borderId="0" xfId="0" applyNumberFormat="1"/>
    <xf numFmtId="0" fontId="0" fillId="33" borderId="0" xfId="0" applyFill="1"/>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font>
        <color rgb="FF9C0006"/>
      </font>
      <fill>
        <patternFill>
          <bgColor rgb="FFFFC7CE"/>
        </patternFill>
      </fill>
    </dxf>
    <dxf>
      <numFmt numFmtId="165" formatCode="_(&quot;$&quot;* #,##0_);_(&quot;$&quot;* \(#,##0\);_(&quot;$&quot;* &quot;-&quot;??_);_(@_)"/>
    </dxf>
    <dxf>
      <numFmt numFmtId="167" formatCode="_(* #,##0_);_(* \(#,##0\);_(* &quot;-&quot;??_);_(@_)"/>
    </dxf>
    <dxf>
      <numFmt numFmtId="1" formatCode="0"/>
    </dxf>
    <dxf>
      <numFmt numFmtId="1" formatCode="0"/>
    </dxf>
    <dxf>
      <numFmt numFmtId="167" formatCode="_(* #,##0_);_(* \(#,##0\);_(* &quot;-&quot;??_);_(@_)"/>
    </dxf>
    <dxf>
      <numFmt numFmtId="167" formatCode="_(* #,##0_);_(* \(#,##0\);_(* &quot;-&quot;??_);_(@_)"/>
    </dxf>
    <dxf>
      <font>
        <color theme="5"/>
      </font>
    </dxf>
    <dxf>
      <font>
        <color theme="5"/>
      </font>
    </dxf>
  </dxfs>
  <tableStyles count="1" defaultTableStyle="TableStyleMedium2" defaultPivotStyle="PivotStyleLight16">
    <tableStyle name="Slicer Style 1" pivot="0" table="0" count="10" xr9:uid="{8AC178DA-72D9-4586-B084-AAA98A33EF0C}">
      <tableStyleElement type="wholeTable" dxfId="8"/>
      <tableStyleElement type="headerRow" dxfId="7"/>
    </tableStyle>
  </tableStyles>
  <extLst>
    <ext xmlns:x14="http://schemas.microsoft.com/office/spreadsheetml/2009/9/main" uri="{46F421CA-312F-682f-3DD2-61675219B42D}">
      <x14:dxfs count="8">
        <dxf>
          <font>
            <color theme="5"/>
          </font>
        </dxf>
        <dxf>
          <font>
            <color theme="4"/>
          </font>
        </dxf>
        <dxf>
          <font>
            <color theme="4"/>
          </font>
        </dxf>
        <dxf>
          <font>
            <color theme="4"/>
          </font>
        </dxf>
        <dxf>
          <font>
            <color theme="4"/>
          </font>
        </dxf>
        <dxf>
          <font>
            <color theme="4"/>
          </font>
        </dxf>
        <dxf>
          <font>
            <color theme="5"/>
          </font>
        </dxf>
        <dxf>
          <font>
            <color theme="5"/>
          </font>
        </dxf>
      </x14:dxfs>
    </ext>
    <ext xmlns:x14="http://schemas.microsoft.com/office/spreadsheetml/2009/9/main" uri="{EB79DEF2-80B8-43e5-95BD-54CBDDF9020C}">
      <x14:slicerStyles defaultSlicerStyle="Slicer Style 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Analysis  Project.xlsx]Analysis!PivotTable10</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Analysis!$C$17</c:f>
              <c:strCache>
                <c:ptCount val="1"/>
                <c:pt idx="0">
                  <c:v>Sum of finalWorth</c:v>
                </c:pt>
              </c:strCache>
            </c:strRef>
          </c:tx>
          <c:spPr>
            <a:solidFill>
              <a:schemeClr val="accent2"/>
            </a:solidFill>
            <a:ln>
              <a:noFill/>
            </a:ln>
            <a:effectLst/>
          </c:spPr>
          <c:invertIfNegative val="0"/>
          <c:cat>
            <c:strRef>
              <c:f>Analysis!$B$18:$B$42</c:f>
              <c:strCache>
                <c:ptCount val="25"/>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pt idx="10">
                  <c:v>Francoise Bettencourt Meyers &amp; family</c:v>
                </c:pt>
                <c:pt idx="11">
                  <c:v>Larry Page</c:v>
                </c:pt>
                <c:pt idx="12">
                  <c:v>Amancio Ortega</c:v>
                </c:pt>
                <c:pt idx="13">
                  <c:v>Sergey Brin</c:v>
                </c:pt>
                <c:pt idx="14">
                  <c:v>Zhong Shanshan</c:v>
                </c:pt>
                <c:pt idx="15">
                  <c:v>Mark Zuckerberg</c:v>
                </c:pt>
                <c:pt idx="16">
                  <c:v>Charles Koch &amp; family</c:v>
                </c:pt>
                <c:pt idx="17">
                  <c:v>Julia Koch &amp; family</c:v>
                </c:pt>
                <c:pt idx="18">
                  <c:v>Jim Walton</c:v>
                </c:pt>
                <c:pt idx="19">
                  <c:v>Rob Walton &amp; family</c:v>
                </c:pt>
                <c:pt idx="20">
                  <c:v>Alice Walton</c:v>
                </c:pt>
                <c:pt idx="21">
                  <c:v>David Thomson &amp; family</c:v>
                </c:pt>
                <c:pt idx="22">
                  <c:v>Michael Dell</c:v>
                </c:pt>
                <c:pt idx="23">
                  <c:v>Gautam Adani</c:v>
                </c:pt>
                <c:pt idx="24">
                  <c:v>Phil Knight &amp; family</c:v>
                </c:pt>
              </c:strCache>
            </c:strRef>
          </c:cat>
          <c:val>
            <c:numRef>
              <c:f>Analysis!$C$18:$C$42</c:f>
              <c:numCache>
                <c:formatCode>_(* #,##0_);_(* \(#,##0\);_(* "-"??_);_(@_)</c:formatCode>
                <c:ptCount val="25"/>
                <c:pt idx="0">
                  <c:v>211000</c:v>
                </c:pt>
                <c:pt idx="1">
                  <c:v>180000</c:v>
                </c:pt>
                <c:pt idx="2">
                  <c:v>114000</c:v>
                </c:pt>
                <c:pt idx="3">
                  <c:v>107000</c:v>
                </c:pt>
                <c:pt idx="4">
                  <c:v>106000</c:v>
                </c:pt>
                <c:pt idx="5">
                  <c:v>104000</c:v>
                </c:pt>
                <c:pt idx="6">
                  <c:v>94500</c:v>
                </c:pt>
                <c:pt idx="7">
                  <c:v>93000</c:v>
                </c:pt>
                <c:pt idx="8">
                  <c:v>83400</c:v>
                </c:pt>
                <c:pt idx="9">
                  <c:v>80700</c:v>
                </c:pt>
                <c:pt idx="10">
                  <c:v>80500</c:v>
                </c:pt>
                <c:pt idx="11">
                  <c:v>79200</c:v>
                </c:pt>
                <c:pt idx="12">
                  <c:v>77300</c:v>
                </c:pt>
                <c:pt idx="13">
                  <c:v>76000</c:v>
                </c:pt>
                <c:pt idx="14">
                  <c:v>68000</c:v>
                </c:pt>
                <c:pt idx="15">
                  <c:v>64400</c:v>
                </c:pt>
                <c:pt idx="16">
                  <c:v>59000</c:v>
                </c:pt>
                <c:pt idx="17">
                  <c:v>59000</c:v>
                </c:pt>
                <c:pt idx="18">
                  <c:v>58800</c:v>
                </c:pt>
                <c:pt idx="19">
                  <c:v>57600</c:v>
                </c:pt>
                <c:pt idx="20">
                  <c:v>56700</c:v>
                </c:pt>
                <c:pt idx="21">
                  <c:v>54400</c:v>
                </c:pt>
                <c:pt idx="22">
                  <c:v>50100</c:v>
                </c:pt>
                <c:pt idx="23">
                  <c:v>47200</c:v>
                </c:pt>
                <c:pt idx="24">
                  <c:v>45100</c:v>
                </c:pt>
              </c:numCache>
            </c:numRef>
          </c:val>
          <c:extLst>
            <c:ext xmlns:c16="http://schemas.microsoft.com/office/drawing/2014/chart" uri="{C3380CC4-5D6E-409C-BE32-E72D297353CC}">
              <c16:uniqueId val="{00000003-DD21-406E-B625-C131E48E334F}"/>
            </c:ext>
          </c:extLst>
        </c:ser>
        <c:ser>
          <c:idx val="1"/>
          <c:order val="1"/>
          <c:tx>
            <c:strRef>
              <c:f>Analysis!$D$17</c:f>
              <c:strCache>
                <c:ptCount val="1"/>
                <c:pt idx="0">
                  <c:v>Sum of Age</c:v>
                </c:pt>
              </c:strCache>
            </c:strRef>
          </c:tx>
          <c:spPr>
            <a:solidFill>
              <a:schemeClr val="accent2"/>
            </a:solidFill>
            <a:ln w="25400">
              <a:noFill/>
            </a:ln>
            <a:effectLst/>
          </c:spPr>
          <c:invertIfNegative val="0"/>
          <c:cat>
            <c:strRef>
              <c:f>Analysis!$B$18:$B$42</c:f>
              <c:strCache>
                <c:ptCount val="25"/>
                <c:pt idx="0">
                  <c:v>Bernard Arnault &amp; family</c:v>
                </c:pt>
                <c:pt idx="1">
                  <c:v>Elon Musk</c:v>
                </c:pt>
                <c:pt idx="2">
                  <c:v>Jeff Bezos</c:v>
                </c:pt>
                <c:pt idx="3">
                  <c:v>Larry Ellison</c:v>
                </c:pt>
                <c:pt idx="4">
                  <c:v>Warren Buffett</c:v>
                </c:pt>
                <c:pt idx="5">
                  <c:v>Bill Gates</c:v>
                </c:pt>
                <c:pt idx="6">
                  <c:v>Michael Bloomberg</c:v>
                </c:pt>
                <c:pt idx="7">
                  <c:v>Carlos Slim Helu &amp; family</c:v>
                </c:pt>
                <c:pt idx="8">
                  <c:v>Mukesh Ambani</c:v>
                </c:pt>
                <c:pt idx="9">
                  <c:v>Steve Ballmer</c:v>
                </c:pt>
                <c:pt idx="10">
                  <c:v>Francoise Bettencourt Meyers &amp; family</c:v>
                </c:pt>
                <c:pt idx="11">
                  <c:v>Larry Page</c:v>
                </c:pt>
                <c:pt idx="12">
                  <c:v>Amancio Ortega</c:v>
                </c:pt>
                <c:pt idx="13">
                  <c:v>Sergey Brin</c:v>
                </c:pt>
                <c:pt idx="14">
                  <c:v>Zhong Shanshan</c:v>
                </c:pt>
                <c:pt idx="15">
                  <c:v>Mark Zuckerberg</c:v>
                </c:pt>
                <c:pt idx="16">
                  <c:v>Charles Koch &amp; family</c:v>
                </c:pt>
                <c:pt idx="17">
                  <c:v>Julia Koch &amp; family</c:v>
                </c:pt>
                <c:pt idx="18">
                  <c:v>Jim Walton</c:v>
                </c:pt>
                <c:pt idx="19">
                  <c:v>Rob Walton &amp; family</c:v>
                </c:pt>
                <c:pt idx="20">
                  <c:v>Alice Walton</c:v>
                </c:pt>
                <c:pt idx="21">
                  <c:v>David Thomson &amp; family</c:v>
                </c:pt>
                <c:pt idx="22">
                  <c:v>Michael Dell</c:v>
                </c:pt>
                <c:pt idx="23">
                  <c:v>Gautam Adani</c:v>
                </c:pt>
                <c:pt idx="24">
                  <c:v>Phil Knight &amp; family</c:v>
                </c:pt>
              </c:strCache>
            </c:strRef>
          </c:cat>
          <c:val>
            <c:numRef>
              <c:f>Analysis!$D$18:$D$42</c:f>
              <c:numCache>
                <c:formatCode>_(* #,##0_);_(* \(#,##0\);_(* "-"??_);_(@_)</c:formatCode>
                <c:ptCount val="25"/>
                <c:pt idx="0">
                  <c:v>75.852830322855922</c:v>
                </c:pt>
                <c:pt idx="1">
                  <c:v>53.538005873861316</c:v>
                </c:pt>
                <c:pt idx="2">
                  <c:v>60.995230945862403</c:v>
                </c:pt>
                <c:pt idx="3">
                  <c:v>80.398384027244504</c:v>
                </c:pt>
                <c:pt idx="4">
                  <c:v>94.365503080082135</c:v>
                </c:pt>
                <c:pt idx="5">
                  <c:v>69.203987197778886</c:v>
                </c:pt>
                <c:pt idx="6">
                  <c:v>82.904859685147159</c:v>
                </c:pt>
                <c:pt idx="7">
                  <c:v>84.951419839551761</c:v>
                </c:pt>
                <c:pt idx="8">
                  <c:v>67.729624632965638</c:v>
                </c:pt>
                <c:pt idx="9">
                  <c:v>68.798107008760951</c:v>
                </c:pt>
                <c:pt idx="10">
                  <c:v>71.50511945392492</c:v>
                </c:pt>
                <c:pt idx="11">
                  <c:v>51.795330096084299</c:v>
                </c:pt>
                <c:pt idx="12">
                  <c:v>88.787150549082838</c:v>
                </c:pt>
                <c:pt idx="13">
                  <c:v>51.390122946585386</c:v>
                </c:pt>
                <c:pt idx="14">
                  <c:v>70.110882956878854</c:v>
                </c:pt>
                <c:pt idx="15">
                  <c:v>40.658496838537253</c:v>
                </c:pt>
                <c:pt idx="16">
                  <c:v>89.193032071725128</c:v>
                </c:pt>
                <c:pt idx="17">
                  <c:v>62.748802190280628</c:v>
                </c:pt>
                <c:pt idx="18">
                  <c:v>76.592769392769384</c:v>
                </c:pt>
                <c:pt idx="19">
                  <c:v>80.203999866448527</c:v>
                </c:pt>
                <c:pt idx="20">
                  <c:v>75.26144929597497</c:v>
                </c:pt>
                <c:pt idx="21">
                  <c:v>67.581779223871123</c:v>
                </c:pt>
                <c:pt idx="22">
                  <c:v>59.880206463195691</c:v>
                </c:pt>
                <c:pt idx="23">
                  <c:v>62.548939082819984</c:v>
                </c:pt>
                <c:pt idx="24">
                  <c:v>86.87748117727584</c:v>
                </c:pt>
              </c:numCache>
            </c:numRef>
          </c:val>
          <c:extLst>
            <c:ext xmlns:c16="http://schemas.microsoft.com/office/drawing/2014/chart" uri="{C3380CC4-5D6E-409C-BE32-E72D297353CC}">
              <c16:uniqueId val="{00000004-DD21-406E-B625-C131E48E334F}"/>
            </c:ext>
          </c:extLst>
        </c:ser>
        <c:dLbls>
          <c:showLegendKey val="0"/>
          <c:showVal val="0"/>
          <c:showCatName val="0"/>
          <c:showSerName val="0"/>
          <c:showPercent val="0"/>
          <c:showBubbleSize val="0"/>
        </c:dLbls>
        <c:gapWidth val="80"/>
        <c:overlap val="-27"/>
        <c:axId val="706260368"/>
        <c:axId val="706268528"/>
      </c:barChart>
      <c:catAx>
        <c:axId val="70626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268528"/>
        <c:crosses val="autoZero"/>
        <c:auto val="1"/>
        <c:lblAlgn val="ctr"/>
        <c:lblOffset val="100"/>
        <c:noMultiLvlLbl val="0"/>
      </c:catAx>
      <c:valAx>
        <c:axId val="70626852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260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Analysis  Project.xlsx]Analysis!PivotTable11</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312205872225158"/>
          <c:y val="8.0801771286969012E-2"/>
          <c:w val="0.43783261786154282"/>
          <c:h val="0.80279593542427308"/>
        </c:manualLayout>
      </c:layout>
      <c:barChart>
        <c:barDir val="bar"/>
        <c:grouping val="clustered"/>
        <c:varyColors val="0"/>
        <c:ser>
          <c:idx val="0"/>
          <c:order val="0"/>
          <c:tx>
            <c:strRef>
              <c:f>Analysis!$C$47</c:f>
              <c:strCache>
                <c:ptCount val="1"/>
                <c:pt idx="0">
                  <c:v>Total</c:v>
                </c:pt>
              </c:strCache>
            </c:strRef>
          </c:tx>
          <c:spPr>
            <a:solidFill>
              <a:schemeClr val="accent2"/>
            </a:solidFill>
            <a:ln>
              <a:noFill/>
            </a:ln>
            <a:effectLst/>
          </c:spPr>
          <c:invertIfNegative val="0"/>
          <c:cat>
            <c:strRef>
              <c:f>Analysis!$B$48:$B$65</c:f>
              <c:strCache>
                <c:ptCount val="18"/>
                <c:pt idx="0">
                  <c:v>Construction &amp; Engineering</c:v>
                </c:pt>
                <c:pt idx="1">
                  <c:v>Sports</c:v>
                </c:pt>
                <c:pt idx="2">
                  <c:v>Gambling &amp; Casinos</c:v>
                </c:pt>
                <c:pt idx="3">
                  <c:v>Service</c:v>
                </c:pt>
                <c:pt idx="4">
                  <c:v>Telecom</c:v>
                </c:pt>
                <c:pt idx="5">
                  <c:v>Logistics</c:v>
                </c:pt>
                <c:pt idx="6">
                  <c:v>Real Estate</c:v>
                </c:pt>
                <c:pt idx="7">
                  <c:v>Media &amp; Entertainment</c:v>
                </c:pt>
                <c:pt idx="8">
                  <c:v>Healthcare</c:v>
                </c:pt>
                <c:pt idx="9">
                  <c:v>Energy</c:v>
                </c:pt>
                <c:pt idx="10">
                  <c:v>Metals &amp; Mining</c:v>
                </c:pt>
                <c:pt idx="11">
                  <c:v>Automotive</c:v>
                </c:pt>
                <c:pt idx="12">
                  <c:v>Manufacturing</c:v>
                </c:pt>
                <c:pt idx="13">
                  <c:v>Diversified</c:v>
                </c:pt>
                <c:pt idx="14">
                  <c:v>Food &amp; Beverage</c:v>
                </c:pt>
                <c:pt idx="15">
                  <c:v>Finance &amp; Investments</c:v>
                </c:pt>
                <c:pt idx="16">
                  <c:v>Fashion &amp; Retail</c:v>
                </c:pt>
                <c:pt idx="17">
                  <c:v>Technology</c:v>
                </c:pt>
              </c:strCache>
            </c:strRef>
          </c:cat>
          <c:val>
            <c:numRef>
              <c:f>Analysis!$C$48:$C$65</c:f>
              <c:numCache>
                <c:formatCode>_(* #,##0_);_(* \(#,##0\);_(* "-"??_);_(@_)</c:formatCode>
                <c:ptCount val="18"/>
                <c:pt idx="0">
                  <c:v>33100</c:v>
                </c:pt>
                <c:pt idx="1">
                  <c:v>50700</c:v>
                </c:pt>
                <c:pt idx="2">
                  <c:v>62600</c:v>
                </c:pt>
                <c:pt idx="3">
                  <c:v>68500</c:v>
                </c:pt>
                <c:pt idx="4">
                  <c:v>129900</c:v>
                </c:pt>
                <c:pt idx="5">
                  <c:v>163900</c:v>
                </c:pt>
                <c:pt idx="6">
                  <c:v>194600</c:v>
                </c:pt>
                <c:pt idx="7">
                  <c:v>240900</c:v>
                </c:pt>
                <c:pt idx="8">
                  <c:v>263500</c:v>
                </c:pt>
                <c:pt idx="9">
                  <c:v>294600</c:v>
                </c:pt>
                <c:pt idx="10">
                  <c:v>315300</c:v>
                </c:pt>
                <c:pt idx="11">
                  <c:v>397200</c:v>
                </c:pt>
                <c:pt idx="12">
                  <c:v>423400</c:v>
                </c:pt>
                <c:pt idx="13">
                  <c:v>492400</c:v>
                </c:pt>
                <c:pt idx="14">
                  <c:v>567800</c:v>
                </c:pt>
                <c:pt idx="15">
                  <c:v>882000</c:v>
                </c:pt>
                <c:pt idx="16">
                  <c:v>1160200</c:v>
                </c:pt>
                <c:pt idx="17">
                  <c:v>1299800</c:v>
                </c:pt>
              </c:numCache>
            </c:numRef>
          </c:val>
          <c:extLst>
            <c:ext xmlns:c16="http://schemas.microsoft.com/office/drawing/2014/chart" uri="{C3380CC4-5D6E-409C-BE32-E72D297353CC}">
              <c16:uniqueId val="{00000002-E87F-4AC5-BBEA-AE6D152EFA5F}"/>
            </c:ext>
          </c:extLst>
        </c:ser>
        <c:dLbls>
          <c:showLegendKey val="0"/>
          <c:showVal val="0"/>
          <c:showCatName val="0"/>
          <c:showSerName val="0"/>
          <c:showPercent val="0"/>
          <c:showBubbleSize val="0"/>
        </c:dLbls>
        <c:gapWidth val="182"/>
        <c:axId val="900708080"/>
        <c:axId val="900711440"/>
      </c:barChart>
      <c:catAx>
        <c:axId val="90070808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711440"/>
        <c:crosses val="autoZero"/>
        <c:auto val="1"/>
        <c:lblAlgn val="ctr"/>
        <c:lblOffset val="100"/>
        <c:noMultiLvlLbl val="0"/>
      </c:catAx>
      <c:valAx>
        <c:axId val="900711440"/>
        <c:scaling>
          <c:orientation val="minMax"/>
        </c:scaling>
        <c:delete val="0"/>
        <c:axPos val="b"/>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708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Analysis  Project.xlsx]Analysis!PivotTable1</c:name>
    <c:fmtId val="45"/>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6251035586070295"/>
          <c:y val="7.2966205050118707E-2"/>
          <c:w val="0.77097406987706285"/>
          <c:h val="0.83009287657590691"/>
        </c:manualLayout>
      </c:layout>
      <c:pieChart>
        <c:varyColors val="1"/>
        <c:ser>
          <c:idx val="0"/>
          <c:order val="0"/>
          <c:tx>
            <c:strRef>
              <c:f>Analysis!$C$67</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244-48CF-913B-F6F419B56A2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244-48CF-913B-F6F419B56A2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Analysis!$B$68:$B$69</c:f>
              <c:strCache>
                <c:ptCount val="2"/>
                <c:pt idx="0">
                  <c:v>FALSE</c:v>
                </c:pt>
                <c:pt idx="1">
                  <c:v>TRUE</c:v>
                </c:pt>
              </c:strCache>
            </c:strRef>
          </c:cat>
          <c:val>
            <c:numRef>
              <c:f>Analysis!$C$68:$C$69</c:f>
              <c:numCache>
                <c:formatCode>0</c:formatCode>
                <c:ptCount val="2"/>
                <c:pt idx="0">
                  <c:v>166</c:v>
                </c:pt>
                <c:pt idx="1">
                  <c:v>309</c:v>
                </c:pt>
              </c:numCache>
            </c:numRef>
          </c:val>
          <c:extLst>
            <c:ext xmlns:c16="http://schemas.microsoft.com/office/drawing/2014/chart" uri="{C3380CC4-5D6E-409C-BE32-E72D297353CC}">
              <c16:uniqueId val="{00000007-CC0D-431B-BC9D-44A443AE1743}"/>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Analysis!A1"/><Relationship Id="rId2" Type="http://schemas.openxmlformats.org/officeDocument/2006/relationships/hyperlink" Target="#Data!A1"/><Relationship Id="rId1" Type="http://schemas.openxmlformats.org/officeDocument/2006/relationships/hyperlink" Target="#Dashboard!A1"/><Relationship Id="rId5" Type="http://schemas.openxmlformats.org/officeDocument/2006/relationships/image" Target="../media/image2.svg"/><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image" Target="../media/image1.png"/><Relationship Id="rId7" Type="http://schemas.openxmlformats.org/officeDocument/2006/relationships/image" Target="../media/image3.png"/><Relationship Id="rId2" Type="http://schemas.openxmlformats.org/officeDocument/2006/relationships/hyperlink" Target="#Analysis!A1"/><Relationship Id="rId1" Type="http://schemas.openxmlformats.org/officeDocument/2006/relationships/hyperlink" Target="#Data!A1"/><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2.svg"/><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hyperlink" Target="#Analysis!A1"/><Relationship Id="rId2" Type="http://schemas.openxmlformats.org/officeDocument/2006/relationships/hyperlink" Target="#Data!A1"/><Relationship Id="rId1" Type="http://schemas.openxmlformats.org/officeDocument/2006/relationships/hyperlink" Target="#Dashboard!A1"/><Relationship Id="rId5" Type="http://schemas.openxmlformats.org/officeDocument/2006/relationships/image" Target="../media/image2.sv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80963</xdr:colOff>
      <xdr:row>5</xdr:row>
      <xdr:rowOff>190500</xdr:rowOff>
    </xdr:from>
    <xdr:to>
      <xdr:col>0</xdr:col>
      <xdr:colOff>1162050</xdr:colOff>
      <xdr:row>7</xdr:row>
      <xdr:rowOff>96078</xdr:rowOff>
    </xdr:to>
    <xdr:sp macro="" textlink="">
      <xdr:nvSpPr>
        <xdr:cNvPr id="17" name="Rectangle: Rounded Corners 16">
          <a:hlinkClick xmlns:r="http://schemas.openxmlformats.org/officeDocument/2006/relationships" r:id="rId1"/>
          <a:extLst>
            <a:ext uri="{FF2B5EF4-FFF2-40B4-BE49-F238E27FC236}">
              <a16:creationId xmlns:a16="http://schemas.microsoft.com/office/drawing/2014/main" id="{C94C01D3-3285-47DA-82EC-F50FA764EF15}"/>
            </a:ext>
          </a:extLst>
        </xdr:cNvPr>
        <xdr:cNvSpPr/>
      </xdr:nvSpPr>
      <xdr:spPr>
        <a:xfrm>
          <a:off x="80963" y="1190625"/>
          <a:ext cx="1081087" cy="305628"/>
        </a:xfrm>
        <a:prstGeom prst="roundRect">
          <a:avLst/>
        </a:prstGeom>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kern="1200">
              <a:solidFill>
                <a:schemeClr val="tx1"/>
              </a:solidFill>
            </a:rPr>
            <a:t>Dashboard</a:t>
          </a:r>
        </a:p>
      </xdr:txBody>
    </xdr:sp>
    <xdr:clientData/>
  </xdr:twoCellAnchor>
  <xdr:twoCellAnchor>
    <xdr:from>
      <xdr:col>0</xdr:col>
      <xdr:colOff>80963</xdr:colOff>
      <xdr:row>7</xdr:row>
      <xdr:rowOff>177579</xdr:rowOff>
    </xdr:from>
    <xdr:to>
      <xdr:col>0</xdr:col>
      <xdr:colOff>1162050</xdr:colOff>
      <xdr:row>9</xdr:row>
      <xdr:rowOff>83157</xdr:rowOff>
    </xdr:to>
    <xdr:sp macro="" textlink="">
      <xdr:nvSpPr>
        <xdr:cNvPr id="18" name="Rectangle: Rounded Corners 17">
          <a:hlinkClick xmlns:r="http://schemas.openxmlformats.org/officeDocument/2006/relationships" r:id="rId2"/>
          <a:extLst>
            <a:ext uri="{FF2B5EF4-FFF2-40B4-BE49-F238E27FC236}">
              <a16:creationId xmlns:a16="http://schemas.microsoft.com/office/drawing/2014/main" id="{65DBA41C-C265-4A0E-9C9D-8252088B5061}"/>
            </a:ext>
          </a:extLst>
        </xdr:cNvPr>
        <xdr:cNvSpPr/>
      </xdr:nvSpPr>
      <xdr:spPr>
        <a:xfrm>
          <a:off x="80963" y="1577754"/>
          <a:ext cx="1081087" cy="305628"/>
        </a:xfrm>
        <a:prstGeom prst="roundRect">
          <a:avLst/>
        </a:prstGeom>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kern="1200">
              <a:solidFill>
                <a:schemeClr val="tx1"/>
              </a:solidFill>
            </a:rPr>
            <a:t>Dataset</a:t>
          </a:r>
        </a:p>
      </xdr:txBody>
    </xdr:sp>
    <xdr:clientData/>
  </xdr:twoCellAnchor>
  <xdr:twoCellAnchor>
    <xdr:from>
      <xdr:col>0</xdr:col>
      <xdr:colOff>80963</xdr:colOff>
      <xdr:row>9</xdr:row>
      <xdr:rowOff>164658</xdr:rowOff>
    </xdr:from>
    <xdr:to>
      <xdr:col>0</xdr:col>
      <xdr:colOff>1162050</xdr:colOff>
      <xdr:row>11</xdr:row>
      <xdr:rowOff>70236</xdr:rowOff>
    </xdr:to>
    <xdr:sp macro="" textlink="">
      <xdr:nvSpPr>
        <xdr:cNvPr id="19" name="Rectangle: Rounded Corners 18">
          <a:hlinkClick xmlns:r="http://schemas.openxmlformats.org/officeDocument/2006/relationships" r:id="rId3"/>
          <a:extLst>
            <a:ext uri="{FF2B5EF4-FFF2-40B4-BE49-F238E27FC236}">
              <a16:creationId xmlns:a16="http://schemas.microsoft.com/office/drawing/2014/main" id="{985163D8-487A-41EA-8831-4385B8260E3E}"/>
            </a:ext>
          </a:extLst>
        </xdr:cNvPr>
        <xdr:cNvSpPr/>
      </xdr:nvSpPr>
      <xdr:spPr>
        <a:xfrm>
          <a:off x="80963" y="1964883"/>
          <a:ext cx="1081087" cy="305628"/>
        </a:xfrm>
        <a:prstGeom prst="roundRect">
          <a:avLst/>
        </a:prstGeom>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kern="1200">
              <a:solidFill>
                <a:schemeClr val="tx1"/>
              </a:solidFill>
            </a:rPr>
            <a:t>Analysis</a:t>
          </a:r>
        </a:p>
      </xdr:txBody>
    </xdr:sp>
    <xdr:clientData/>
  </xdr:twoCellAnchor>
  <xdr:twoCellAnchor>
    <xdr:from>
      <xdr:col>0</xdr:col>
      <xdr:colOff>80963</xdr:colOff>
      <xdr:row>12</xdr:row>
      <xdr:rowOff>46797</xdr:rowOff>
    </xdr:from>
    <xdr:to>
      <xdr:col>0</xdr:col>
      <xdr:colOff>1162050</xdr:colOff>
      <xdr:row>13</xdr:row>
      <xdr:rowOff>152400</xdr:rowOff>
    </xdr:to>
    <xdr:sp macro="" textlink="">
      <xdr:nvSpPr>
        <xdr:cNvPr id="20" name="Rectangle: Rounded Corners 19">
          <a:extLst>
            <a:ext uri="{FF2B5EF4-FFF2-40B4-BE49-F238E27FC236}">
              <a16:creationId xmlns:a16="http://schemas.microsoft.com/office/drawing/2014/main" id="{EF4CBD77-883F-4F05-8212-DBC80B5A55AF}"/>
            </a:ext>
          </a:extLst>
        </xdr:cNvPr>
        <xdr:cNvSpPr/>
      </xdr:nvSpPr>
      <xdr:spPr>
        <a:xfrm>
          <a:off x="80963" y="2447097"/>
          <a:ext cx="1081087" cy="305628"/>
        </a:xfrm>
        <a:prstGeom prst="roundRect">
          <a:avLst/>
        </a:prstGeom>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kern="1200">
              <a:solidFill>
                <a:schemeClr val="tx1"/>
              </a:solidFill>
            </a:rPr>
            <a:t>Contact</a:t>
          </a:r>
        </a:p>
      </xdr:txBody>
    </xdr:sp>
    <xdr:clientData/>
  </xdr:twoCellAnchor>
  <xdr:twoCellAnchor editAs="oneCell">
    <xdr:from>
      <xdr:col>0</xdr:col>
      <xdr:colOff>123825</xdr:colOff>
      <xdr:row>0</xdr:row>
      <xdr:rowOff>66675</xdr:rowOff>
    </xdr:from>
    <xdr:to>
      <xdr:col>0</xdr:col>
      <xdr:colOff>1246262</xdr:colOff>
      <xdr:row>4</xdr:row>
      <xdr:rowOff>180975</xdr:rowOff>
    </xdr:to>
    <xdr:pic>
      <xdr:nvPicPr>
        <xdr:cNvPr id="21" name="Graphic 20" descr="Earth globe: Africa and Europe with solid fill">
          <a:extLst>
            <a:ext uri="{FF2B5EF4-FFF2-40B4-BE49-F238E27FC236}">
              <a16:creationId xmlns:a16="http://schemas.microsoft.com/office/drawing/2014/main" id="{726396BE-F0BC-487E-8A31-1FDC98B2183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23825" y="66675"/>
          <a:ext cx="1122437" cy="89766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38101</xdr:colOff>
      <xdr:row>5</xdr:row>
      <xdr:rowOff>171450</xdr:rowOff>
    </xdr:from>
    <xdr:to>
      <xdr:col>9</xdr:col>
      <xdr:colOff>428625</xdr:colOff>
      <xdr:row>10</xdr:row>
      <xdr:rowOff>200024</xdr:rowOff>
    </xdr:to>
    <xdr:grpSp>
      <xdr:nvGrpSpPr>
        <xdr:cNvPr id="32" name="Group 31">
          <a:extLst>
            <a:ext uri="{FF2B5EF4-FFF2-40B4-BE49-F238E27FC236}">
              <a16:creationId xmlns:a16="http://schemas.microsoft.com/office/drawing/2014/main" id="{4E062141-81E6-4077-6EBE-609522E18192}"/>
            </a:ext>
          </a:extLst>
        </xdr:cNvPr>
        <xdr:cNvGrpSpPr/>
      </xdr:nvGrpSpPr>
      <xdr:grpSpPr>
        <a:xfrm>
          <a:off x="1318684" y="1176867"/>
          <a:ext cx="5893858" cy="1033990"/>
          <a:chOff x="1314451" y="1171575"/>
          <a:chExt cx="5876924" cy="762000"/>
        </a:xfrm>
      </xdr:grpSpPr>
      <xdr:sp macro="" textlink="">
        <xdr:nvSpPr>
          <xdr:cNvPr id="3" name="Rectangle: Rounded Corners 2">
            <a:extLst>
              <a:ext uri="{FF2B5EF4-FFF2-40B4-BE49-F238E27FC236}">
                <a16:creationId xmlns:a16="http://schemas.microsoft.com/office/drawing/2014/main" id="{E40BC218-65FF-4895-985A-F5F0576B474E}"/>
              </a:ext>
            </a:extLst>
          </xdr:cNvPr>
          <xdr:cNvSpPr/>
        </xdr:nvSpPr>
        <xdr:spPr>
          <a:xfrm>
            <a:off x="1314451" y="1190626"/>
            <a:ext cx="2019299" cy="731368"/>
          </a:xfrm>
          <a:prstGeom prst="roundRect">
            <a:avLst/>
          </a:prstGeom>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400" b="1" kern="1200">
              <a:solidFill>
                <a:schemeClr val="tx1"/>
              </a:solidFill>
            </a:endParaRPr>
          </a:p>
        </xdr:txBody>
      </xdr:sp>
      <xdr:sp macro="" textlink="">
        <xdr:nvSpPr>
          <xdr:cNvPr id="4" name="Rectangle: Rounded Corners 3">
            <a:extLst>
              <a:ext uri="{FF2B5EF4-FFF2-40B4-BE49-F238E27FC236}">
                <a16:creationId xmlns:a16="http://schemas.microsoft.com/office/drawing/2014/main" id="{82E4162E-592E-468E-91A0-0BBDCC0FD020}"/>
              </a:ext>
            </a:extLst>
          </xdr:cNvPr>
          <xdr:cNvSpPr/>
        </xdr:nvSpPr>
        <xdr:spPr>
          <a:xfrm>
            <a:off x="3409950" y="1171575"/>
            <a:ext cx="1847849" cy="750421"/>
          </a:xfrm>
          <a:prstGeom prst="roundRect">
            <a:avLst/>
          </a:prstGeom>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400" b="1" kern="1200">
              <a:solidFill>
                <a:schemeClr val="tx1"/>
              </a:solidFill>
            </a:endParaRPr>
          </a:p>
        </xdr:txBody>
      </xdr:sp>
      <xdr:sp macro="" textlink="">
        <xdr:nvSpPr>
          <xdr:cNvPr id="5" name="Rectangle: Rounded Corners 4">
            <a:extLst>
              <a:ext uri="{FF2B5EF4-FFF2-40B4-BE49-F238E27FC236}">
                <a16:creationId xmlns:a16="http://schemas.microsoft.com/office/drawing/2014/main" id="{15FD0C32-6D5F-4B7B-9038-117CDFCF3872}"/>
              </a:ext>
            </a:extLst>
          </xdr:cNvPr>
          <xdr:cNvSpPr/>
        </xdr:nvSpPr>
        <xdr:spPr>
          <a:xfrm>
            <a:off x="5353050" y="1171576"/>
            <a:ext cx="1838325" cy="761999"/>
          </a:xfrm>
          <a:prstGeom prst="roundRect">
            <a:avLst/>
          </a:prstGeom>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400" b="1" kern="1200">
              <a:solidFill>
                <a:schemeClr val="tx1"/>
              </a:solidFill>
            </a:endParaRPr>
          </a:p>
        </xdr:txBody>
      </xdr:sp>
    </xdr:grpSp>
    <xdr:clientData/>
  </xdr:twoCellAnchor>
  <xdr:twoCellAnchor>
    <xdr:from>
      <xdr:col>0</xdr:col>
      <xdr:colOff>80963</xdr:colOff>
      <xdr:row>5</xdr:row>
      <xdr:rowOff>190500</xdr:rowOff>
    </xdr:from>
    <xdr:to>
      <xdr:col>0</xdr:col>
      <xdr:colOff>1162050</xdr:colOff>
      <xdr:row>7</xdr:row>
      <xdr:rowOff>96078</xdr:rowOff>
    </xdr:to>
    <xdr:sp macro="" textlink="">
      <xdr:nvSpPr>
        <xdr:cNvPr id="10" name="Rectangle: Rounded Corners 9">
          <a:extLst>
            <a:ext uri="{FF2B5EF4-FFF2-40B4-BE49-F238E27FC236}">
              <a16:creationId xmlns:a16="http://schemas.microsoft.com/office/drawing/2014/main" id="{EEE41D6A-13E7-41F1-9ED6-68701AD4BF2D}"/>
            </a:ext>
          </a:extLst>
        </xdr:cNvPr>
        <xdr:cNvSpPr/>
      </xdr:nvSpPr>
      <xdr:spPr>
        <a:xfrm>
          <a:off x="80963" y="1190625"/>
          <a:ext cx="1081087" cy="305628"/>
        </a:xfrm>
        <a:prstGeom prst="roundRect">
          <a:avLst/>
        </a:prstGeom>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kern="1200">
              <a:solidFill>
                <a:schemeClr val="tx1"/>
              </a:solidFill>
            </a:rPr>
            <a:t>Dashboard</a:t>
          </a:r>
        </a:p>
      </xdr:txBody>
    </xdr:sp>
    <xdr:clientData/>
  </xdr:twoCellAnchor>
  <xdr:twoCellAnchor>
    <xdr:from>
      <xdr:col>0</xdr:col>
      <xdr:colOff>80963</xdr:colOff>
      <xdr:row>7</xdr:row>
      <xdr:rowOff>177579</xdr:rowOff>
    </xdr:from>
    <xdr:to>
      <xdr:col>0</xdr:col>
      <xdr:colOff>1162050</xdr:colOff>
      <xdr:row>9</xdr:row>
      <xdr:rowOff>83157</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2A367088-F3EB-448A-84A3-D2E9A2FB9061}"/>
            </a:ext>
          </a:extLst>
        </xdr:cNvPr>
        <xdr:cNvSpPr/>
      </xdr:nvSpPr>
      <xdr:spPr>
        <a:xfrm>
          <a:off x="80963" y="1577754"/>
          <a:ext cx="1081087" cy="305628"/>
        </a:xfrm>
        <a:prstGeom prst="roundRect">
          <a:avLst/>
        </a:prstGeom>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kern="1200">
              <a:solidFill>
                <a:schemeClr val="tx1"/>
              </a:solidFill>
            </a:rPr>
            <a:t>Dataset</a:t>
          </a:r>
        </a:p>
      </xdr:txBody>
    </xdr:sp>
    <xdr:clientData/>
  </xdr:twoCellAnchor>
  <xdr:twoCellAnchor>
    <xdr:from>
      <xdr:col>0</xdr:col>
      <xdr:colOff>80963</xdr:colOff>
      <xdr:row>9</xdr:row>
      <xdr:rowOff>164658</xdr:rowOff>
    </xdr:from>
    <xdr:to>
      <xdr:col>0</xdr:col>
      <xdr:colOff>1162050</xdr:colOff>
      <xdr:row>11</xdr:row>
      <xdr:rowOff>70236</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4192146A-14CF-43A0-BE37-FF830E2608AA}"/>
            </a:ext>
          </a:extLst>
        </xdr:cNvPr>
        <xdr:cNvSpPr/>
      </xdr:nvSpPr>
      <xdr:spPr>
        <a:xfrm>
          <a:off x="80963" y="1964883"/>
          <a:ext cx="1081087" cy="305628"/>
        </a:xfrm>
        <a:prstGeom prst="roundRect">
          <a:avLst/>
        </a:prstGeom>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kern="1200">
              <a:solidFill>
                <a:schemeClr val="tx1"/>
              </a:solidFill>
            </a:rPr>
            <a:t>Analysis</a:t>
          </a:r>
        </a:p>
      </xdr:txBody>
    </xdr:sp>
    <xdr:clientData/>
  </xdr:twoCellAnchor>
  <xdr:twoCellAnchor>
    <xdr:from>
      <xdr:col>0</xdr:col>
      <xdr:colOff>80963</xdr:colOff>
      <xdr:row>12</xdr:row>
      <xdr:rowOff>46797</xdr:rowOff>
    </xdr:from>
    <xdr:to>
      <xdr:col>0</xdr:col>
      <xdr:colOff>1162050</xdr:colOff>
      <xdr:row>13</xdr:row>
      <xdr:rowOff>152400</xdr:rowOff>
    </xdr:to>
    <xdr:sp macro="" textlink="">
      <xdr:nvSpPr>
        <xdr:cNvPr id="14" name="Rectangle: Rounded Corners 13">
          <a:extLst>
            <a:ext uri="{FF2B5EF4-FFF2-40B4-BE49-F238E27FC236}">
              <a16:creationId xmlns:a16="http://schemas.microsoft.com/office/drawing/2014/main" id="{C3638B1D-4B59-4B5B-B2E0-A42137F65FFF}"/>
            </a:ext>
          </a:extLst>
        </xdr:cNvPr>
        <xdr:cNvSpPr/>
      </xdr:nvSpPr>
      <xdr:spPr>
        <a:xfrm>
          <a:off x="80963" y="2447097"/>
          <a:ext cx="1081087" cy="305628"/>
        </a:xfrm>
        <a:prstGeom prst="roundRect">
          <a:avLst/>
        </a:prstGeom>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kern="1200">
              <a:solidFill>
                <a:schemeClr val="tx1"/>
              </a:solidFill>
            </a:rPr>
            <a:t>Contact</a:t>
          </a:r>
        </a:p>
      </xdr:txBody>
    </xdr:sp>
    <xdr:clientData/>
  </xdr:twoCellAnchor>
  <xdr:twoCellAnchor>
    <xdr:from>
      <xdr:col>1</xdr:col>
      <xdr:colOff>19050</xdr:colOff>
      <xdr:row>11</xdr:row>
      <xdr:rowOff>152400</xdr:rowOff>
    </xdr:from>
    <xdr:to>
      <xdr:col>9</xdr:col>
      <xdr:colOff>447675</xdr:colOff>
      <xdr:row>25</xdr:row>
      <xdr:rowOff>57150</xdr:rowOff>
    </xdr:to>
    <xdr:sp macro="" textlink="">
      <xdr:nvSpPr>
        <xdr:cNvPr id="15" name="Rectangle: Rounded Corners 14">
          <a:extLst>
            <a:ext uri="{FF2B5EF4-FFF2-40B4-BE49-F238E27FC236}">
              <a16:creationId xmlns:a16="http://schemas.microsoft.com/office/drawing/2014/main" id="{A33BC09C-4EE3-5213-BFA2-55C6F5C99D9E}"/>
            </a:ext>
          </a:extLst>
        </xdr:cNvPr>
        <xdr:cNvSpPr/>
      </xdr:nvSpPr>
      <xdr:spPr>
        <a:xfrm>
          <a:off x="1295400" y="2352675"/>
          <a:ext cx="5915025" cy="2705100"/>
        </a:xfrm>
        <a:prstGeom prst="roundRect">
          <a:avLst/>
        </a:prstGeom>
        <a:solidFill>
          <a:schemeClr val="bg2"/>
        </a:solidFill>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xdr:col>
      <xdr:colOff>85725</xdr:colOff>
      <xdr:row>0</xdr:row>
      <xdr:rowOff>158928</xdr:rowOff>
    </xdr:from>
    <xdr:to>
      <xdr:col>9</xdr:col>
      <xdr:colOff>400050</xdr:colOff>
      <xdr:row>5</xdr:row>
      <xdr:rowOff>57150</xdr:rowOff>
    </xdr:to>
    <xdr:grpSp>
      <xdr:nvGrpSpPr>
        <xdr:cNvPr id="19" name="Group 18">
          <a:extLst>
            <a:ext uri="{FF2B5EF4-FFF2-40B4-BE49-F238E27FC236}">
              <a16:creationId xmlns:a16="http://schemas.microsoft.com/office/drawing/2014/main" id="{F1F48B80-8A7C-90BD-EDA5-85486B23FB82}"/>
            </a:ext>
          </a:extLst>
        </xdr:cNvPr>
        <xdr:cNvGrpSpPr/>
      </xdr:nvGrpSpPr>
      <xdr:grpSpPr>
        <a:xfrm>
          <a:off x="1366308" y="158928"/>
          <a:ext cx="5817659" cy="903639"/>
          <a:chOff x="1362075" y="92253"/>
          <a:chExt cx="5800725" cy="898347"/>
        </a:xfrm>
      </xdr:grpSpPr>
      <xdr:sp macro="" textlink="">
        <xdr:nvSpPr>
          <xdr:cNvPr id="2" name="Rectangle: Rounded Corners 1">
            <a:extLst>
              <a:ext uri="{FF2B5EF4-FFF2-40B4-BE49-F238E27FC236}">
                <a16:creationId xmlns:a16="http://schemas.microsoft.com/office/drawing/2014/main" id="{CBB82753-052D-13D0-7F53-2C14ADA8BCCB}"/>
              </a:ext>
            </a:extLst>
          </xdr:cNvPr>
          <xdr:cNvSpPr/>
        </xdr:nvSpPr>
        <xdr:spPr>
          <a:xfrm>
            <a:off x="1362075" y="92253"/>
            <a:ext cx="5800725" cy="898347"/>
          </a:xfrm>
          <a:prstGeom prst="roundRect">
            <a:avLst/>
          </a:prstGeom>
          <a:solidFill>
            <a:schemeClr val="accent2"/>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n-US" sz="3200" b="1" kern="1200">
                <a:solidFill>
                  <a:schemeClr val="tx1"/>
                </a:solidFill>
              </a:rPr>
              <a:t>The</a:t>
            </a:r>
            <a:r>
              <a:rPr lang="en-US" sz="3200" b="1" kern="1200" baseline="0">
                <a:solidFill>
                  <a:schemeClr val="tx1"/>
                </a:solidFill>
              </a:rPr>
              <a:t> </a:t>
            </a:r>
            <a:r>
              <a:rPr lang="en-US" sz="3200" b="1" kern="1200">
                <a:solidFill>
                  <a:schemeClr val="tx1"/>
                </a:solidFill>
              </a:rPr>
              <a:t>Billionaires</a:t>
            </a:r>
            <a:r>
              <a:rPr lang="en-US" sz="3200" b="1" kern="1200" baseline="0">
                <a:solidFill>
                  <a:schemeClr val="tx1"/>
                </a:solidFill>
              </a:rPr>
              <a:t>  Dashboard 2025</a:t>
            </a:r>
          </a:p>
          <a:p>
            <a:pPr algn="l"/>
            <a:endParaRPr lang="en-US" sz="3200" b="1" kern="1200">
              <a:solidFill>
                <a:schemeClr val="tx1"/>
              </a:solidFill>
            </a:endParaRPr>
          </a:p>
        </xdr:txBody>
      </xdr:sp>
      <xdr:sp macro="" textlink="">
        <xdr:nvSpPr>
          <xdr:cNvPr id="18" name="TextBox 17">
            <a:extLst>
              <a:ext uri="{FF2B5EF4-FFF2-40B4-BE49-F238E27FC236}">
                <a16:creationId xmlns:a16="http://schemas.microsoft.com/office/drawing/2014/main" id="{9148DA65-F2E9-5788-D26E-EDBB6BA64DE0}"/>
              </a:ext>
            </a:extLst>
          </xdr:cNvPr>
          <xdr:cNvSpPr txBox="1"/>
        </xdr:nvSpPr>
        <xdr:spPr>
          <a:xfrm>
            <a:off x="1485900" y="628649"/>
            <a:ext cx="2209800" cy="238125"/>
          </a:xfrm>
          <a:prstGeom prst="rect">
            <a:avLst/>
          </a:prstGeom>
          <a:solidFill>
            <a:schemeClr val="accent2"/>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kern="1200">
                <a:latin typeface="Algerian" panose="04020705040A02060702" pitchFamily="82" charset="0"/>
              </a:rPr>
              <a:t>Figures in</a:t>
            </a:r>
            <a:r>
              <a:rPr lang="en-US" sz="1100" b="1" kern="1200" baseline="0">
                <a:latin typeface="Algerian" panose="04020705040A02060702" pitchFamily="82" charset="0"/>
              </a:rPr>
              <a:t> millions of usd</a:t>
            </a:r>
            <a:endParaRPr lang="en-US" sz="1100" b="1" kern="1200">
              <a:latin typeface="Algerian" panose="04020705040A02060702" pitchFamily="82" charset="0"/>
            </a:endParaRPr>
          </a:p>
        </xdr:txBody>
      </xdr:sp>
    </xdr:grpSp>
    <xdr:clientData/>
  </xdr:twoCellAnchor>
  <xdr:twoCellAnchor editAs="oneCell">
    <xdr:from>
      <xdr:col>0</xdr:col>
      <xdr:colOff>123825</xdr:colOff>
      <xdr:row>0</xdr:row>
      <xdr:rowOff>66675</xdr:rowOff>
    </xdr:from>
    <xdr:to>
      <xdr:col>0</xdr:col>
      <xdr:colOff>1038225</xdr:colOff>
      <xdr:row>4</xdr:row>
      <xdr:rowOff>180975</xdr:rowOff>
    </xdr:to>
    <xdr:pic>
      <xdr:nvPicPr>
        <xdr:cNvPr id="21" name="Graphic 20" descr="Earth globe: Africa and Europe with solid fill">
          <a:extLst>
            <a:ext uri="{FF2B5EF4-FFF2-40B4-BE49-F238E27FC236}">
              <a16:creationId xmlns:a16="http://schemas.microsoft.com/office/drawing/2014/main" id="{38BB674B-D119-55CC-CD8A-ED49B0250658}"/>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23825" y="66675"/>
          <a:ext cx="914400" cy="914400"/>
        </a:xfrm>
        <a:prstGeom prst="rect">
          <a:avLst/>
        </a:prstGeom>
      </xdr:spPr>
    </xdr:pic>
    <xdr:clientData/>
  </xdr:twoCellAnchor>
  <xdr:twoCellAnchor>
    <xdr:from>
      <xdr:col>1</xdr:col>
      <xdr:colOff>285750</xdr:colOff>
      <xdr:row>6</xdr:row>
      <xdr:rowOff>95250</xdr:rowOff>
    </xdr:from>
    <xdr:to>
      <xdr:col>3</xdr:col>
      <xdr:colOff>581025</xdr:colOff>
      <xdr:row>8</xdr:row>
      <xdr:rowOff>19050</xdr:rowOff>
    </xdr:to>
    <xdr:sp macro="" textlink="">
      <xdr:nvSpPr>
        <xdr:cNvPr id="22" name="TextBox 21">
          <a:extLst>
            <a:ext uri="{FF2B5EF4-FFF2-40B4-BE49-F238E27FC236}">
              <a16:creationId xmlns:a16="http://schemas.microsoft.com/office/drawing/2014/main" id="{B99E0ED8-3543-7CFC-157C-D658C83AA433}"/>
            </a:ext>
          </a:extLst>
        </xdr:cNvPr>
        <xdr:cNvSpPr txBox="1"/>
      </xdr:nvSpPr>
      <xdr:spPr>
        <a:xfrm>
          <a:off x="1562100" y="1295400"/>
          <a:ext cx="1666875" cy="323850"/>
        </a:xfrm>
        <a:prstGeom prst="rect">
          <a:avLst/>
        </a:prstGeom>
        <a:solidFill>
          <a:schemeClr val="accen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a:solidFill>
                <a:schemeClr val="dk1"/>
              </a:solidFill>
              <a:effectLst/>
              <a:latin typeface="+mn-lt"/>
              <a:ea typeface="+mn-ea"/>
              <a:cs typeface="+mn-cs"/>
            </a:rPr>
            <a:t>Average</a:t>
          </a:r>
          <a:r>
            <a:rPr lang="en-US" sz="1400" b="1" baseline="0">
              <a:solidFill>
                <a:schemeClr val="dk1"/>
              </a:solidFill>
              <a:effectLst/>
              <a:latin typeface="+mn-lt"/>
              <a:ea typeface="+mn-ea"/>
              <a:cs typeface="+mn-cs"/>
            </a:rPr>
            <a:t> Net Worth</a:t>
          </a:r>
          <a:endParaRPr lang="en-US" sz="1400" b="1">
            <a:effectLst/>
          </a:endParaRPr>
        </a:p>
        <a:p>
          <a:endParaRPr lang="en-US" sz="1400" b="1" kern="1200"/>
        </a:p>
      </xdr:txBody>
    </xdr:sp>
    <xdr:clientData/>
  </xdr:twoCellAnchor>
  <xdr:twoCellAnchor>
    <xdr:from>
      <xdr:col>9</xdr:col>
      <xdr:colOff>548052</xdr:colOff>
      <xdr:row>0</xdr:row>
      <xdr:rowOff>100631</xdr:rowOff>
    </xdr:from>
    <xdr:to>
      <xdr:col>13</xdr:col>
      <xdr:colOff>466725</xdr:colOff>
      <xdr:row>25</xdr:row>
      <xdr:rowOff>123825</xdr:rowOff>
    </xdr:to>
    <xdr:sp macro="" textlink="">
      <xdr:nvSpPr>
        <xdr:cNvPr id="16" name="Rectangle: Rounded Corners 15">
          <a:extLst>
            <a:ext uri="{FF2B5EF4-FFF2-40B4-BE49-F238E27FC236}">
              <a16:creationId xmlns:a16="http://schemas.microsoft.com/office/drawing/2014/main" id="{41D8BBB8-B928-EFF4-6302-9C544CD481CB}"/>
            </a:ext>
          </a:extLst>
        </xdr:cNvPr>
        <xdr:cNvSpPr/>
      </xdr:nvSpPr>
      <xdr:spPr>
        <a:xfrm rot="16200000">
          <a:off x="6142000" y="1290600"/>
          <a:ext cx="5050277" cy="2670339"/>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4</xdr:col>
      <xdr:colOff>352425</xdr:colOff>
      <xdr:row>6</xdr:row>
      <xdr:rowOff>161925</xdr:rowOff>
    </xdr:from>
    <xdr:to>
      <xdr:col>6</xdr:col>
      <xdr:colOff>152400</xdr:colOff>
      <xdr:row>7</xdr:row>
      <xdr:rowOff>190500</xdr:rowOff>
    </xdr:to>
    <xdr:sp macro="" textlink="">
      <xdr:nvSpPr>
        <xdr:cNvPr id="27" name="TextBox 26">
          <a:extLst>
            <a:ext uri="{FF2B5EF4-FFF2-40B4-BE49-F238E27FC236}">
              <a16:creationId xmlns:a16="http://schemas.microsoft.com/office/drawing/2014/main" id="{213C3907-32C1-857A-177E-3644A3295C11}"/>
            </a:ext>
          </a:extLst>
        </xdr:cNvPr>
        <xdr:cNvSpPr txBox="1"/>
      </xdr:nvSpPr>
      <xdr:spPr>
        <a:xfrm>
          <a:off x="3686175" y="1362075"/>
          <a:ext cx="1171575" cy="228600"/>
        </a:xfrm>
        <a:prstGeom prst="rect">
          <a:avLst/>
        </a:prstGeom>
        <a:solidFill>
          <a:schemeClr val="accen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a:solidFill>
                <a:schemeClr val="dk1"/>
              </a:solidFill>
              <a:effectLst/>
              <a:latin typeface="+mn-lt"/>
              <a:ea typeface="+mn-ea"/>
              <a:cs typeface="+mn-cs"/>
            </a:rPr>
            <a:t>Average</a:t>
          </a:r>
          <a:r>
            <a:rPr lang="en-US" sz="1400" b="1" baseline="0">
              <a:solidFill>
                <a:schemeClr val="dk1"/>
              </a:solidFill>
              <a:effectLst/>
              <a:latin typeface="+mn-lt"/>
              <a:ea typeface="+mn-ea"/>
              <a:cs typeface="+mn-cs"/>
            </a:rPr>
            <a:t> Age</a:t>
          </a:r>
          <a:endParaRPr lang="en-US" sz="1400">
            <a:effectLst/>
          </a:endParaRPr>
        </a:p>
        <a:p>
          <a:endParaRPr lang="en-US" sz="1100" b="1" kern="1200"/>
        </a:p>
      </xdr:txBody>
    </xdr:sp>
    <xdr:clientData/>
  </xdr:twoCellAnchor>
  <xdr:twoCellAnchor>
    <xdr:from>
      <xdr:col>7</xdr:col>
      <xdr:colOff>180975</xdr:colOff>
      <xdr:row>6</xdr:row>
      <xdr:rowOff>142875</xdr:rowOff>
    </xdr:from>
    <xdr:to>
      <xdr:col>9</xdr:col>
      <xdr:colOff>257175</xdr:colOff>
      <xdr:row>8</xdr:row>
      <xdr:rowOff>9525</xdr:rowOff>
    </xdr:to>
    <xdr:sp macro="" textlink="">
      <xdr:nvSpPr>
        <xdr:cNvPr id="28" name="TextBox 27">
          <a:extLst>
            <a:ext uri="{FF2B5EF4-FFF2-40B4-BE49-F238E27FC236}">
              <a16:creationId xmlns:a16="http://schemas.microsoft.com/office/drawing/2014/main" id="{33DD0743-EB62-8F9D-5E53-FD2F5CC6C887}"/>
            </a:ext>
          </a:extLst>
        </xdr:cNvPr>
        <xdr:cNvSpPr txBox="1"/>
      </xdr:nvSpPr>
      <xdr:spPr>
        <a:xfrm>
          <a:off x="5572125" y="1343025"/>
          <a:ext cx="1447800" cy="266700"/>
        </a:xfrm>
        <a:prstGeom prst="rect">
          <a:avLst/>
        </a:prstGeom>
        <a:solidFill>
          <a:schemeClr val="accen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400" b="1">
              <a:ln>
                <a:solidFill>
                  <a:schemeClr val="accent1"/>
                </a:solidFill>
              </a:ln>
              <a:solidFill>
                <a:schemeClr val="tx1"/>
              </a:solidFill>
              <a:effectLst/>
              <a:latin typeface="+mn-lt"/>
              <a:ea typeface="+mn-ea"/>
              <a:cs typeface="+mn-cs"/>
            </a:rPr>
            <a:t>Billionaire</a:t>
          </a:r>
          <a:r>
            <a:rPr lang="en-US" sz="1400" b="1">
              <a:solidFill>
                <a:schemeClr val="tx1"/>
              </a:solidFill>
              <a:effectLst/>
              <a:latin typeface="+mn-lt"/>
              <a:ea typeface="+mn-ea"/>
              <a:cs typeface="+mn-cs"/>
            </a:rPr>
            <a:t> Count</a:t>
          </a:r>
          <a:endParaRPr lang="en-US" sz="1400" b="1">
            <a:solidFill>
              <a:schemeClr val="tx1"/>
            </a:solidFill>
            <a:effectLst/>
          </a:endParaRPr>
        </a:p>
        <a:p>
          <a:pPr algn="ctr"/>
          <a:endParaRPr lang="en-US" sz="1400" kern="1200"/>
        </a:p>
      </xdr:txBody>
    </xdr:sp>
    <xdr:clientData/>
  </xdr:twoCellAnchor>
  <xdr:twoCellAnchor>
    <xdr:from>
      <xdr:col>1</xdr:col>
      <xdr:colOff>200025</xdr:colOff>
      <xdr:row>8</xdr:row>
      <xdr:rowOff>66675</xdr:rowOff>
    </xdr:from>
    <xdr:to>
      <xdr:col>3</xdr:col>
      <xdr:colOff>495300</xdr:colOff>
      <xdr:row>9</xdr:row>
      <xdr:rowOff>190500</xdr:rowOff>
    </xdr:to>
    <xdr:sp macro="" textlink="Networth">
      <xdr:nvSpPr>
        <xdr:cNvPr id="29" name="TextBox 28">
          <a:extLst>
            <a:ext uri="{FF2B5EF4-FFF2-40B4-BE49-F238E27FC236}">
              <a16:creationId xmlns:a16="http://schemas.microsoft.com/office/drawing/2014/main" id="{4A821747-13D8-3ED4-B676-F8290E4FE935}"/>
            </a:ext>
          </a:extLst>
        </xdr:cNvPr>
        <xdr:cNvSpPr txBox="1"/>
      </xdr:nvSpPr>
      <xdr:spPr>
        <a:xfrm>
          <a:off x="1476375" y="1666875"/>
          <a:ext cx="1666875" cy="323850"/>
        </a:xfrm>
        <a:prstGeom prst="rect">
          <a:avLst/>
        </a:prstGeom>
        <a:solidFill>
          <a:schemeClr val="accen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fld id="{CB2570BD-AB82-4F1A-9B25-95C84A39A09D}" type="TxLink">
            <a:rPr lang="en-US" sz="3200" b="1" i="0" u="none" strike="noStrike">
              <a:solidFill>
                <a:schemeClr val="bg1"/>
              </a:solidFill>
              <a:effectLst/>
              <a:latin typeface="Calibri"/>
              <a:cs typeface="Calibri"/>
            </a:rPr>
            <a:pPr marL="0" marR="0" lvl="0" indent="0" algn="ctr" defTabSz="914400" eaLnBrk="1" fontAlgn="auto" latinLnBrk="0" hangingPunct="1">
              <a:lnSpc>
                <a:spcPct val="100000"/>
              </a:lnSpc>
              <a:spcBef>
                <a:spcPts val="0"/>
              </a:spcBef>
              <a:spcAft>
                <a:spcPts val="0"/>
              </a:spcAft>
              <a:buClrTx/>
              <a:buSzTx/>
              <a:buFontTx/>
              <a:buNone/>
              <a:tabLst/>
              <a:defRPr/>
            </a:pPr>
            <a:t> $14,822 </a:t>
          </a:fld>
          <a:endParaRPr lang="en-US" sz="3600" b="1" kern="1200">
            <a:solidFill>
              <a:schemeClr val="bg1"/>
            </a:solidFill>
          </a:endParaRPr>
        </a:p>
      </xdr:txBody>
    </xdr:sp>
    <xdr:clientData/>
  </xdr:twoCellAnchor>
  <xdr:twoCellAnchor>
    <xdr:from>
      <xdr:col>4</xdr:col>
      <xdr:colOff>152400</xdr:colOff>
      <xdr:row>8</xdr:row>
      <xdr:rowOff>76200</xdr:rowOff>
    </xdr:from>
    <xdr:to>
      <xdr:col>6</xdr:col>
      <xdr:colOff>447675</xdr:colOff>
      <xdr:row>10</xdr:row>
      <xdr:rowOff>0</xdr:rowOff>
    </xdr:to>
    <xdr:sp macro="" textlink="age">
      <xdr:nvSpPr>
        <xdr:cNvPr id="30" name="TextBox 29">
          <a:extLst>
            <a:ext uri="{FF2B5EF4-FFF2-40B4-BE49-F238E27FC236}">
              <a16:creationId xmlns:a16="http://schemas.microsoft.com/office/drawing/2014/main" id="{DB0C1787-328C-0064-F29A-47649EE56B36}"/>
            </a:ext>
          </a:extLst>
        </xdr:cNvPr>
        <xdr:cNvSpPr txBox="1"/>
      </xdr:nvSpPr>
      <xdr:spPr>
        <a:xfrm>
          <a:off x="3486150" y="1676400"/>
          <a:ext cx="1666875" cy="323850"/>
        </a:xfrm>
        <a:prstGeom prst="rect">
          <a:avLst/>
        </a:prstGeom>
        <a:solidFill>
          <a:schemeClr val="accen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AA53686-9A13-468E-8F48-A387D78E8DF4}" type="TxLink">
            <a:rPr lang="en-US" sz="3200" b="1" i="0" u="none" strike="noStrike" kern="1200">
              <a:solidFill>
                <a:schemeClr val="bg1"/>
              </a:solidFill>
              <a:latin typeface="Calibri"/>
              <a:cs typeface="Calibri"/>
            </a:rPr>
            <a:pPr algn="ctr"/>
            <a:t> 69 </a:t>
          </a:fld>
          <a:endParaRPr lang="en-US" sz="3600" b="1" kern="1200">
            <a:solidFill>
              <a:schemeClr val="bg1"/>
            </a:solidFill>
          </a:endParaRPr>
        </a:p>
      </xdr:txBody>
    </xdr:sp>
    <xdr:clientData/>
  </xdr:twoCellAnchor>
  <xdr:twoCellAnchor>
    <xdr:from>
      <xdr:col>7</xdr:col>
      <xdr:colOff>66675</xdr:colOff>
      <xdr:row>8</xdr:row>
      <xdr:rowOff>76200</xdr:rowOff>
    </xdr:from>
    <xdr:to>
      <xdr:col>9</xdr:col>
      <xdr:colOff>361950</xdr:colOff>
      <xdr:row>10</xdr:row>
      <xdr:rowOff>0</xdr:rowOff>
    </xdr:to>
    <xdr:sp macro="" textlink="person">
      <xdr:nvSpPr>
        <xdr:cNvPr id="31" name="TextBox 30">
          <a:extLst>
            <a:ext uri="{FF2B5EF4-FFF2-40B4-BE49-F238E27FC236}">
              <a16:creationId xmlns:a16="http://schemas.microsoft.com/office/drawing/2014/main" id="{6D65A3BE-46E0-610D-EC10-4BEB69B37A01}"/>
            </a:ext>
          </a:extLst>
        </xdr:cNvPr>
        <xdr:cNvSpPr txBox="1"/>
      </xdr:nvSpPr>
      <xdr:spPr>
        <a:xfrm>
          <a:off x="5457825" y="1676400"/>
          <a:ext cx="1666875" cy="323850"/>
        </a:xfrm>
        <a:prstGeom prst="rect">
          <a:avLst/>
        </a:prstGeom>
        <a:solidFill>
          <a:schemeClr val="accen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3C803F0-7CFD-4D71-BBD6-8BB111EFEE81}" type="TxLink">
            <a:rPr lang="en-US" sz="3200" b="1" i="0" u="none" strike="noStrike" kern="1200">
              <a:solidFill>
                <a:schemeClr val="bg1"/>
              </a:solidFill>
              <a:latin typeface="Calibri"/>
              <a:cs typeface="Calibri"/>
            </a:rPr>
            <a:pPr algn="ctr"/>
            <a:t>475</a:t>
          </a:fld>
          <a:endParaRPr lang="en-US" sz="3200" b="1" kern="1200">
            <a:solidFill>
              <a:schemeClr val="bg1"/>
            </a:solidFill>
          </a:endParaRPr>
        </a:p>
      </xdr:txBody>
    </xdr:sp>
    <xdr:clientData/>
  </xdr:twoCellAnchor>
  <xdr:twoCellAnchor>
    <xdr:from>
      <xdr:col>1</xdr:col>
      <xdr:colOff>76201</xdr:colOff>
      <xdr:row>13</xdr:row>
      <xdr:rowOff>9527</xdr:rowOff>
    </xdr:from>
    <xdr:to>
      <xdr:col>9</xdr:col>
      <xdr:colOff>400050</xdr:colOff>
      <xdr:row>25</xdr:row>
      <xdr:rowOff>38101</xdr:rowOff>
    </xdr:to>
    <xdr:graphicFrame macro="">
      <xdr:nvGraphicFramePr>
        <xdr:cNvPr id="33" name="Chart 32">
          <a:extLst>
            <a:ext uri="{FF2B5EF4-FFF2-40B4-BE49-F238E27FC236}">
              <a16:creationId xmlns:a16="http://schemas.microsoft.com/office/drawing/2014/main" id="{F3237D79-38E6-4A43-8DC2-3562876E90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533400</xdr:colOff>
      <xdr:row>0</xdr:row>
      <xdr:rowOff>66675</xdr:rowOff>
    </xdr:from>
    <xdr:to>
      <xdr:col>14</xdr:col>
      <xdr:colOff>371475</xdr:colOff>
      <xdr:row>25</xdr:row>
      <xdr:rowOff>180975</xdr:rowOff>
    </xdr:to>
    <xdr:graphicFrame macro="">
      <xdr:nvGraphicFramePr>
        <xdr:cNvPr id="34" name="Chart 33">
          <a:extLst>
            <a:ext uri="{FF2B5EF4-FFF2-40B4-BE49-F238E27FC236}">
              <a16:creationId xmlns:a16="http://schemas.microsoft.com/office/drawing/2014/main" id="{1353B6D2-A987-424D-A228-0A62E2FDCE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11</xdr:col>
      <xdr:colOff>571500</xdr:colOff>
      <xdr:row>15</xdr:row>
      <xdr:rowOff>190500</xdr:rowOff>
    </xdr:from>
    <xdr:to>
      <xdr:col>13</xdr:col>
      <xdr:colOff>285750</xdr:colOff>
      <xdr:row>21</xdr:row>
      <xdr:rowOff>190500</xdr:rowOff>
    </xdr:to>
    <xdr:pic>
      <xdr:nvPicPr>
        <xdr:cNvPr id="38" name="Graphic 37" descr="Coins with solid fill">
          <a:extLst>
            <a:ext uri="{FF2B5EF4-FFF2-40B4-BE49-F238E27FC236}">
              <a16:creationId xmlns:a16="http://schemas.microsoft.com/office/drawing/2014/main" id="{C46E94FA-22BE-9156-BDAF-DD8C252B24CC}"/>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705850" y="3190875"/>
          <a:ext cx="1085850" cy="1200150"/>
        </a:xfrm>
        <a:prstGeom prst="rect">
          <a:avLst/>
        </a:prstGeom>
      </xdr:spPr>
    </xdr:pic>
    <xdr:clientData/>
  </xdr:twoCellAnchor>
  <xdr:twoCellAnchor>
    <xdr:from>
      <xdr:col>13</xdr:col>
      <xdr:colOff>600075</xdr:colOff>
      <xdr:row>1</xdr:row>
      <xdr:rowOff>28575</xdr:rowOff>
    </xdr:from>
    <xdr:to>
      <xdr:col>16</xdr:col>
      <xdr:colOff>447675</xdr:colOff>
      <xdr:row>10</xdr:row>
      <xdr:rowOff>168867</xdr:rowOff>
    </xdr:to>
    <xdr:grpSp>
      <xdr:nvGrpSpPr>
        <xdr:cNvPr id="42" name="Group 41">
          <a:extLst>
            <a:ext uri="{FF2B5EF4-FFF2-40B4-BE49-F238E27FC236}">
              <a16:creationId xmlns:a16="http://schemas.microsoft.com/office/drawing/2014/main" id="{75258E8F-1306-E747-26BA-466612FE533C}"/>
            </a:ext>
          </a:extLst>
        </xdr:cNvPr>
        <xdr:cNvGrpSpPr/>
      </xdr:nvGrpSpPr>
      <xdr:grpSpPr>
        <a:xfrm>
          <a:off x="10135658" y="229658"/>
          <a:ext cx="1911350" cy="1950042"/>
          <a:chOff x="10106025" y="228600"/>
          <a:chExt cx="1905000" cy="1995488"/>
        </a:xfrm>
        <a:solidFill>
          <a:schemeClr val="bg1">
            <a:lumMod val="95000"/>
          </a:schemeClr>
        </a:solidFill>
        <a:effectLst>
          <a:outerShdw blurRad="50800" dist="38100" dir="18900000" algn="bl" rotWithShape="0">
            <a:prstClr val="black">
              <a:alpha val="40000"/>
            </a:prstClr>
          </a:outerShdw>
        </a:effectLst>
      </xdr:grpSpPr>
      <xdr:sp macro="" textlink="">
        <xdr:nvSpPr>
          <xdr:cNvPr id="39" name="Rectangle 38">
            <a:extLst>
              <a:ext uri="{FF2B5EF4-FFF2-40B4-BE49-F238E27FC236}">
                <a16:creationId xmlns:a16="http://schemas.microsoft.com/office/drawing/2014/main" id="{4F25978B-FCCD-9548-01C2-90BBD0B0C20E}"/>
              </a:ext>
            </a:extLst>
          </xdr:cNvPr>
          <xdr:cNvSpPr/>
        </xdr:nvSpPr>
        <xdr:spPr>
          <a:xfrm>
            <a:off x="10106025" y="228600"/>
            <a:ext cx="1905000" cy="923925"/>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41" name="Rectangle 40">
            <a:extLst>
              <a:ext uri="{FF2B5EF4-FFF2-40B4-BE49-F238E27FC236}">
                <a16:creationId xmlns:a16="http://schemas.microsoft.com/office/drawing/2014/main" id="{E2F14F1D-680C-C9AC-BE85-ECAFAFB84280}"/>
              </a:ext>
            </a:extLst>
          </xdr:cNvPr>
          <xdr:cNvSpPr/>
        </xdr:nvSpPr>
        <xdr:spPr>
          <a:xfrm>
            <a:off x="10106025" y="1300163"/>
            <a:ext cx="1905000" cy="923925"/>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clientData/>
  </xdr:twoCellAnchor>
  <xdr:twoCellAnchor editAs="oneCell">
    <xdr:from>
      <xdr:col>13</xdr:col>
      <xdr:colOff>600075</xdr:colOff>
      <xdr:row>1</xdr:row>
      <xdr:rowOff>40222</xdr:rowOff>
    </xdr:from>
    <xdr:to>
      <xdr:col>16</xdr:col>
      <xdr:colOff>466725</xdr:colOff>
      <xdr:row>5</xdr:row>
      <xdr:rowOff>136529</xdr:rowOff>
    </xdr:to>
    <mc:AlternateContent xmlns:mc="http://schemas.openxmlformats.org/markup-compatibility/2006" xmlns:a14="http://schemas.microsoft.com/office/drawing/2010/main">
      <mc:Choice Requires="a14">
        <xdr:graphicFrame macro="">
          <xdr:nvGraphicFramePr>
            <xdr:cNvPr id="43" name="country">
              <a:extLst>
                <a:ext uri="{FF2B5EF4-FFF2-40B4-BE49-F238E27FC236}">
                  <a16:creationId xmlns:a16="http://schemas.microsoft.com/office/drawing/2014/main" id="{E12DFB59-E866-4E84-91A2-978D1CDDF32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0135658" y="241305"/>
              <a:ext cx="1930400" cy="9006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609600</xdr:colOff>
      <xdr:row>10</xdr:row>
      <xdr:rowOff>61381</xdr:rowOff>
    </xdr:from>
    <xdr:to>
      <xdr:col>16</xdr:col>
      <xdr:colOff>457200</xdr:colOff>
      <xdr:row>14</xdr:row>
      <xdr:rowOff>126998</xdr:rowOff>
    </xdr:to>
    <mc:AlternateContent xmlns:mc="http://schemas.openxmlformats.org/markup-compatibility/2006" xmlns:a14="http://schemas.microsoft.com/office/drawing/2010/main">
      <mc:Choice Requires="a14">
        <xdr:graphicFrame macro="">
          <xdr:nvGraphicFramePr>
            <xdr:cNvPr id="44" name="selfMade">
              <a:extLst>
                <a:ext uri="{FF2B5EF4-FFF2-40B4-BE49-F238E27FC236}">
                  <a16:creationId xmlns:a16="http://schemas.microsoft.com/office/drawing/2014/main" id="{A434BD8C-1E37-42B2-AA03-5B1534B008A5}"/>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mlns="">
        <xdr:sp macro="" textlink="">
          <xdr:nvSpPr>
            <xdr:cNvPr id="0" name=""/>
            <xdr:cNvSpPr>
              <a:spLocks noTextEdit="1"/>
            </xdr:cNvSpPr>
          </xdr:nvSpPr>
          <xdr:spPr>
            <a:xfrm>
              <a:off x="10145183" y="2072214"/>
              <a:ext cx="1911350" cy="8699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609599</xdr:colOff>
      <xdr:row>5</xdr:row>
      <xdr:rowOff>161924</xdr:rowOff>
    </xdr:from>
    <xdr:to>
      <xdr:col>16</xdr:col>
      <xdr:colOff>447674</xdr:colOff>
      <xdr:row>10</xdr:row>
      <xdr:rowOff>46567</xdr:rowOff>
    </xdr:to>
    <mc:AlternateContent xmlns:mc="http://schemas.openxmlformats.org/markup-compatibility/2006" xmlns:a14="http://schemas.microsoft.com/office/drawing/2010/main">
      <mc:Choice Requires="a14">
        <xdr:graphicFrame macro="">
          <xdr:nvGraphicFramePr>
            <xdr:cNvPr id="45" name="gender">
              <a:extLst>
                <a:ext uri="{FF2B5EF4-FFF2-40B4-BE49-F238E27FC236}">
                  <a16:creationId xmlns:a16="http://schemas.microsoft.com/office/drawing/2014/main" id="{F8DB3DD1-A7CB-40DE-B2D0-11021F96673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145182" y="1167341"/>
              <a:ext cx="1901825" cy="8900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370418</xdr:colOff>
      <xdr:row>14</xdr:row>
      <xdr:rowOff>201081</xdr:rowOff>
    </xdr:from>
    <xdr:to>
      <xdr:col>16</xdr:col>
      <xdr:colOff>406928</xdr:colOff>
      <xdr:row>25</xdr:row>
      <xdr:rowOff>67730</xdr:rowOff>
    </xdr:to>
    <xdr:graphicFrame macro="">
      <xdr:nvGraphicFramePr>
        <xdr:cNvPr id="11" name="Chart 10">
          <a:extLst>
            <a:ext uri="{FF2B5EF4-FFF2-40B4-BE49-F238E27FC236}">
              <a16:creationId xmlns:a16="http://schemas.microsoft.com/office/drawing/2014/main" id="{E4A2A316-87CB-43B6-B637-EFC8CD4C05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80963</xdr:colOff>
      <xdr:row>4</xdr:row>
      <xdr:rowOff>190500</xdr:rowOff>
    </xdr:from>
    <xdr:to>
      <xdr:col>0</xdr:col>
      <xdr:colOff>1162050</xdr:colOff>
      <xdr:row>6</xdr:row>
      <xdr:rowOff>96078</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55EA25D7-02F3-4099-A698-322CE99A3BDD}"/>
            </a:ext>
          </a:extLst>
        </xdr:cNvPr>
        <xdr:cNvSpPr/>
      </xdr:nvSpPr>
      <xdr:spPr>
        <a:xfrm>
          <a:off x="80963" y="990600"/>
          <a:ext cx="1081087" cy="305628"/>
        </a:xfrm>
        <a:prstGeom prst="roundRect">
          <a:avLst/>
        </a:prstGeom>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kern="1200">
              <a:solidFill>
                <a:schemeClr val="tx1"/>
              </a:solidFill>
            </a:rPr>
            <a:t>Dashboard</a:t>
          </a:r>
        </a:p>
      </xdr:txBody>
    </xdr:sp>
    <xdr:clientData/>
  </xdr:twoCellAnchor>
  <xdr:twoCellAnchor>
    <xdr:from>
      <xdr:col>0</xdr:col>
      <xdr:colOff>80963</xdr:colOff>
      <xdr:row>6</xdr:row>
      <xdr:rowOff>177579</xdr:rowOff>
    </xdr:from>
    <xdr:to>
      <xdr:col>0</xdr:col>
      <xdr:colOff>1162050</xdr:colOff>
      <xdr:row>8</xdr:row>
      <xdr:rowOff>83157</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01C13EC3-C266-4575-910C-C534739BFE6A}"/>
            </a:ext>
          </a:extLst>
        </xdr:cNvPr>
        <xdr:cNvSpPr/>
      </xdr:nvSpPr>
      <xdr:spPr>
        <a:xfrm>
          <a:off x="80963" y="1377729"/>
          <a:ext cx="1081087" cy="305628"/>
        </a:xfrm>
        <a:prstGeom prst="roundRect">
          <a:avLst/>
        </a:prstGeom>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kern="1200">
              <a:solidFill>
                <a:schemeClr val="tx1"/>
              </a:solidFill>
            </a:rPr>
            <a:t>Dataset</a:t>
          </a:r>
        </a:p>
      </xdr:txBody>
    </xdr:sp>
    <xdr:clientData/>
  </xdr:twoCellAnchor>
  <xdr:twoCellAnchor>
    <xdr:from>
      <xdr:col>0</xdr:col>
      <xdr:colOff>80963</xdr:colOff>
      <xdr:row>8</xdr:row>
      <xdr:rowOff>164658</xdr:rowOff>
    </xdr:from>
    <xdr:to>
      <xdr:col>0</xdr:col>
      <xdr:colOff>1162050</xdr:colOff>
      <xdr:row>10</xdr:row>
      <xdr:rowOff>70236</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03B4602A-74ED-4704-A9DA-9396B64067FC}"/>
            </a:ext>
          </a:extLst>
        </xdr:cNvPr>
        <xdr:cNvSpPr/>
      </xdr:nvSpPr>
      <xdr:spPr>
        <a:xfrm>
          <a:off x="80963" y="1764858"/>
          <a:ext cx="1081087" cy="305628"/>
        </a:xfrm>
        <a:prstGeom prst="roundRect">
          <a:avLst/>
        </a:prstGeom>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kern="1200">
              <a:solidFill>
                <a:schemeClr val="tx1"/>
              </a:solidFill>
            </a:rPr>
            <a:t>Analysis</a:t>
          </a:r>
        </a:p>
      </xdr:txBody>
    </xdr:sp>
    <xdr:clientData/>
  </xdr:twoCellAnchor>
  <xdr:twoCellAnchor>
    <xdr:from>
      <xdr:col>0</xdr:col>
      <xdr:colOff>80963</xdr:colOff>
      <xdr:row>11</xdr:row>
      <xdr:rowOff>46797</xdr:rowOff>
    </xdr:from>
    <xdr:to>
      <xdr:col>0</xdr:col>
      <xdr:colOff>1162050</xdr:colOff>
      <xdr:row>12</xdr:row>
      <xdr:rowOff>152400</xdr:rowOff>
    </xdr:to>
    <xdr:sp macro="" textlink="">
      <xdr:nvSpPr>
        <xdr:cNvPr id="15" name="Rectangle: Rounded Corners 14">
          <a:extLst>
            <a:ext uri="{FF2B5EF4-FFF2-40B4-BE49-F238E27FC236}">
              <a16:creationId xmlns:a16="http://schemas.microsoft.com/office/drawing/2014/main" id="{9073DA7B-47E0-4292-AA50-42A6A44DA193}"/>
            </a:ext>
          </a:extLst>
        </xdr:cNvPr>
        <xdr:cNvSpPr/>
      </xdr:nvSpPr>
      <xdr:spPr>
        <a:xfrm>
          <a:off x="80963" y="2247072"/>
          <a:ext cx="1081087" cy="305628"/>
        </a:xfrm>
        <a:prstGeom prst="roundRect">
          <a:avLst/>
        </a:prstGeom>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kern="1200">
              <a:solidFill>
                <a:schemeClr val="tx1"/>
              </a:solidFill>
            </a:rPr>
            <a:t>Contact</a:t>
          </a:r>
        </a:p>
      </xdr:txBody>
    </xdr:sp>
    <xdr:clientData/>
  </xdr:twoCellAnchor>
  <xdr:twoCellAnchor editAs="oneCell">
    <xdr:from>
      <xdr:col>0</xdr:col>
      <xdr:colOff>123825</xdr:colOff>
      <xdr:row>0</xdr:row>
      <xdr:rowOff>66675</xdr:rowOff>
    </xdr:from>
    <xdr:to>
      <xdr:col>1</xdr:col>
      <xdr:colOff>47625</xdr:colOff>
      <xdr:row>4</xdr:row>
      <xdr:rowOff>180975</xdr:rowOff>
    </xdr:to>
    <xdr:pic>
      <xdr:nvPicPr>
        <xdr:cNvPr id="16" name="Graphic 15" descr="Earth globe: Africa and Europe with solid fill">
          <a:extLst>
            <a:ext uri="{FF2B5EF4-FFF2-40B4-BE49-F238E27FC236}">
              <a16:creationId xmlns:a16="http://schemas.microsoft.com/office/drawing/2014/main" id="{7A7106DB-653E-47FB-BAF0-3BC9481AB6E6}"/>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23825" y="66675"/>
          <a:ext cx="914400" cy="914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667.244624884261" createdVersion="8" refreshedVersion="8" minRefreshableVersion="3" recordCount="475" xr:uid="{B4FB4396-8898-4866-939E-2B9A600D5E45}">
  <cacheSource type="worksheet">
    <worksheetSource ref="B1:Y476" sheet="Data"/>
  </cacheSource>
  <cacheFields count="24">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ount="39">
        <s v="France"/>
        <s v="United States"/>
        <s v="Mexico"/>
        <s v="India"/>
        <s v="Spain"/>
        <s v="China"/>
        <s v="Canada"/>
        <s v="Germany"/>
        <s v="Switzerland"/>
        <s v="Belgium"/>
        <s v="Austria"/>
        <s v="Japan"/>
        <s v="United Kingdom"/>
        <s v="Australia"/>
        <s v="Indonesia"/>
        <s v="United Arab Emirates"/>
        <s v="Russia"/>
        <s v="Chile"/>
        <s v="Czech Republic"/>
        <s v="Sweden"/>
        <s v="Thailand"/>
        <s v="Singapore"/>
        <s v="Nigeria"/>
        <s v="Israel"/>
        <s v="Italy"/>
        <s v="South Africa"/>
        <s v="Brazil"/>
        <s v="Malaysia"/>
        <s v="South Korea"/>
        <s v="New Zealand"/>
        <s v="Philippines"/>
        <s v="Norway"/>
        <s v="Egypt"/>
        <s v="Denmark"/>
        <s v="Colombia"/>
        <s v="Netherlands"/>
        <s v="Poland"/>
        <s v="Ukraine"/>
        <s v="Turkey"/>
      </sharedItems>
    </cacheField>
    <cacheField name="city" numFmtId="0">
      <sharedItems count="221">
        <s v="Paris"/>
        <s v="Austin"/>
        <s v="Medina"/>
        <s v="Lanai"/>
        <s v="Omaha"/>
        <s v="New York"/>
        <s v="Mexico City"/>
        <s v="Mumbai"/>
        <s v="Hunts Point"/>
        <s v="Palo Alto"/>
        <s v="La Coruna"/>
        <s v="Los Altos"/>
        <s v="Hangzhou"/>
        <s v="Wichita"/>
        <s v="Bentonville"/>
        <s v="Fort Worth"/>
        <s v="Toronto"/>
        <s v="Ahmedabad"/>
        <s v="Hillsboro"/>
        <s v="Beijing"/>
        <s v="Neckarsulm"/>
        <s v="Schindellegi"/>
        <s v="Brussels"/>
        <s v="The Plains"/>
        <s v="Jackson"/>
        <s v="Shenzhen"/>
        <s v="Las Vegas"/>
        <s v="Miami"/>
        <s v="Salzburg"/>
        <s v="Ningde"/>
        <s v="Tokyo"/>
        <s v="London"/>
        <s v="Geneva"/>
        <s v="Shanghai"/>
        <s v="Kuenzelsau"/>
        <s v="Haverford"/>
        <s v="East Setauket"/>
        <s v="Bad Homburg"/>
        <s v="Perth"/>
        <s v="Delhi"/>
        <s v="Jakarta"/>
        <s v="Palm Beach"/>
        <s v="Ras Al Khaimah"/>
        <s v="Frankfurt"/>
        <s v="Seattle"/>
        <s v="Kudus"/>
        <s v="Moscow"/>
        <s v="Foshan"/>
        <s v="Santiago"/>
        <s v="Pune"/>
        <s v="Laval"/>
        <s v="Milton"/>
        <s v="Chicago"/>
        <s v="Osaka"/>
        <s v="Nashville"/>
        <s v="Greenwich"/>
        <s v="Nanyang"/>
        <s v="Oklahoma City"/>
        <s v="Franklin"/>
        <s v="Indian Creek"/>
        <s v="Hisar"/>
        <s v="Newport Beach"/>
        <s v="Eau Claire"/>
        <s v="Crans-Montana"/>
        <s v="Mulheim an der Ruhr"/>
        <s v="Prague"/>
        <s v="Stockholm"/>
        <s v="Atherton"/>
        <s v="Zurich"/>
        <s v="San Jose"/>
        <s v="Bangkok"/>
        <s v="Baoding"/>
        <s v="Singapore"/>
        <s v="Lagos"/>
        <s v="Changsha"/>
        <s v="Afton"/>
        <s v="Dallas"/>
        <s v="Tulsa"/>
        <s v="Guangzhou"/>
        <s v="Sydney"/>
        <s v="Electra"/>
        <s v="Yinchuan"/>
        <s v="Chongqing"/>
        <s v="Naples"/>
        <s v="Dubai"/>
        <s v="Tegernsee"/>
        <s v="Chengdu"/>
        <s v="Bryn Mawr"/>
        <s v="Herzliya"/>
        <s v="Melbourne"/>
        <s v="Frauenfeld"/>
        <s v="Milan"/>
        <s v="Cape Town"/>
        <s v="Denver"/>
        <s v="Brookline"/>
        <s v="Sao Paulo"/>
        <s v="Bloomington"/>
        <s v="Incline Village"/>
        <s v="Houston"/>
        <s v="Magnitogorsk"/>
        <s v="Herzogenaurach"/>
        <s v="Kuala Lumpur"/>
        <s v="Midland"/>
        <s v="Martigny"/>
        <s v="Marseille"/>
        <s v="Seoul"/>
        <s v="Haiger"/>
        <s v="Lianyungang"/>
        <s v="Keene"/>
        <s v="Xingtai"/>
        <s v="Ningbo"/>
        <s v="Los Angeles"/>
        <s v="Alexandria"/>
        <s v="Philadelphia"/>
        <s v="Vancouver"/>
        <s v="Gstaad"/>
        <s v="San Francisco"/>
        <s v="Gloucestershire"/>
        <s v="Elizabeth"/>
        <s v="Bangalore"/>
        <s v="Woodside"/>
        <s v="Beverly Hills"/>
        <s v="Ruschlikon"/>
        <s v="Hamburg"/>
        <s v="Changzhou"/>
        <s v="Surrey"/>
        <s v="Newmarket"/>
        <s v="Moscow region"/>
        <s v="Honolulu"/>
        <s v="Wujiang"/>
        <s v="Auckland"/>
        <s v="Heidelberg"/>
        <s v="St. Gallen"/>
        <s v="Manila"/>
        <s v="Xi'an"/>
        <s v="Atlanta"/>
        <s v="Johannesburg"/>
        <s v="New South Wales"/>
        <s v="Binzhou"/>
        <s v="Springfield"/>
        <s v="Verbier"/>
        <s v="Winnetka"/>
        <s v="Miami Beach"/>
        <s v="Quanzhou"/>
        <s v="Henderson"/>
        <s v="Vienna"/>
        <s v="Saddle River"/>
        <s v="Oslo"/>
        <s v="Hefei"/>
        <s v="San Antonio"/>
        <s v="Cary"/>
        <s v="Santa Barbara"/>
        <s v="Cairo"/>
        <s v="Adel"/>
        <s v="Kolkata"/>
        <s v="Aarhus"/>
        <s v="Gladwyne"/>
        <s v="Malibu"/>
        <s v="Madison"/>
        <s v="Lexington"/>
        <s v="Lausanne"/>
        <s v="Redlands"/>
        <s v="Hobe Sound"/>
        <s v="Port Washington"/>
        <s v="St. Louis"/>
        <s v="Huizhou"/>
        <s v="Lighthouse Point"/>
        <s v="Portage"/>
        <s v="Stoke-on-Trent"/>
        <s v="Boston"/>
        <s v="Millburn"/>
        <s v="Scarsdale"/>
        <s v="Billund"/>
        <s v="Fiesole"/>
        <s v="Feldmeilen"/>
        <s v="Boca Raton"/>
        <s v="Katonah"/>
        <s v="Irvine"/>
        <s v="Rolling Hills"/>
        <s v="Wilen bei Wollerau"/>
        <s v="Hampton"/>
        <s v="Newport Coast"/>
        <s v="Munich"/>
        <s v="Chevy Chase"/>
        <s v="Crans Montana"/>
        <s v="Gothenberg"/>
        <s v="Bogota"/>
        <s v="Missoula"/>
        <s v="Lyon"/>
        <s v="Langfang"/>
        <s v="Tel Aviv"/>
        <s v="Amsterdam"/>
        <s v="Kielce"/>
        <s v="Montreal"/>
        <s v="Reno"/>
        <s v="New Albany"/>
        <s v="Darien"/>
        <s v="Humlebaek"/>
        <s v="Donetsk"/>
        <s v="Saint John"/>
        <s v="Jona"/>
        <s v="North Palm Beach"/>
        <s v="Sands Point"/>
        <s v="Branford"/>
        <s v="Bal Harbour"/>
        <s v="Palisades"/>
        <s v="Redding"/>
        <s v="Modena"/>
        <s v="Ulm"/>
        <s v="Potomac"/>
        <s v="East Hampton"/>
        <s v="Venice"/>
        <s v="Southampton"/>
        <s v="Bloomfield Hills"/>
        <s v="Suzhou"/>
        <s v="Lucerne"/>
        <s v="Passau"/>
        <s v="Istanbul"/>
        <s v="Saint Petersburg"/>
        <s v="Visbek"/>
        <s v="Abu Dhabi"/>
      </sharedItems>
    </cacheField>
    <cacheField name="source" numFmtId="0">
      <sharedItems/>
    </cacheField>
    <cacheField name="industries"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166">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3">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Age" numFmtId="1">
      <sharedItems containsSemiMixedTypes="0" containsString="0" containsNumber="1" minValue="32.67767131008938" maxValue="98.488706365503077"/>
    </cacheField>
    <cacheField name="Current date" numFmtId="14">
      <sharedItems containsSemiMixedTypes="0" containsNonDate="0" containsDate="1" containsString="0" minDate="2025-01-10T00:00:00" maxDate="2025-01-11T00:00:00"/>
    </cacheField>
    <cacheField name="Birth day" numFmtId="14">
      <sharedItems containsSemiMixedTypes="0" containsNonDate="0" containsDate="1" containsString="0" minDate="1926-07-16T00:00:00" maxDate="1992-05-08T00:00:00"/>
    </cacheField>
  </cacheFields>
  <extLst>
    <ext xmlns:x14="http://schemas.microsoft.com/office/spreadsheetml/2009/9/main" uri="{725AE2AE-9491-48be-B2B4-4EB974FC3084}">
      <x14:pivotCacheDefinition pivotCacheId="8967187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x v="0"/>
    <x v="0"/>
    <s v="LVMH"/>
    <x v="0"/>
    <x v="0"/>
    <x v="0"/>
    <s v="Arnault"/>
    <s v="Bernard"/>
    <n v="211000"/>
    <n v="1949"/>
    <n v="3"/>
    <n v="5"/>
    <n v="110.05"/>
    <n v="2715518274227"/>
    <n v="82.5"/>
    <n v="24.2"/>
    <n v="60.7"/>
    <n v="67059887"/>
    <n v="75.852830322855922"/>
    <d v="2025-01-10T00:00:00"/>
    <d v="1949-03-05T00:00:00"/>
  </r>
  <r>
    <n v="2"/>
    <x v="1"/>
    <x v="1"/>
    <x v="1"/>
    <x v="1"/>
    <s v="Tesla, SpaceX"/>
    <x v="1"/>
    <x v="1"/>
    <x v="0"/>
    <s v="Musk"/>
    <s v="Elon"/>
    <n v="180000"/>
    <n v="1971"/>
    <n v="6"/>
    <n v="28"/>
    <n v="117.24"/>
    <n v="21427700000000"/>
    <n v="78.5"/>
    <n v="9.6"/>
    <n v="36.6"/>
    <n v="328239523"/>
    <n v="53.538005873861316"/>
    <d v="2025-01-10T00:00:00"/>
    <d v="1971-06-28T00:00:00"/>
  </r>
  <r>
    <n v="3"/>
    <x v="2"/>
    <x v="2"/>
    <x v="1"/>
    <x v="2"/>
    <s v="Amazon"/>
    <x v="2"/>
    <x v="1"/>
    <x v="0"/>
    <s v="Bezos"/>
    <s v="Jeff"/>
    <n v="114000"/>
    <n v="1964"/>
    <n v="1"/>
    <n v="12"/>
    <n v="117.24"/>
    <n v="21427700000000"/>
    <n v="78.5"/>
    <n v="9.6"/>
    <n v="36.6"/>
    <n v="328239523"/>
    <n v="60.995230945862403"/>
    <d v="2025-01-10T00:00:00"/>
    <d v="1964-01-12T00:00:00"/>
  </r>
  <r>
    <n v="4"/>
    <x v="2"/>
    <x v="3"/>
    <x v="1"/>
    <x v="3"/>
    <s v="Oracle"/>
    <x v="2"/>
    <x v="1"/>
    <x v="0"/>
    <s v="Ellison"/>
    <s v="Larry"/>
    <n v="107000"/>
    <n v="1944"/>
    <n v="8"/>
    <n v="17"/>
    <n v="117.24"/>
    <n v="21427700000000"/>
    <n v="78.5"/>
    <n v="9.6"/>
    <n v="36.6"/>
    <n v="328239523"/>
    <n v="80.398384027244504"/>
    <d v="2025-01-10T00:00:00"/>
    <d v="1944-08-17T00:00:00"/>
  </r>
  <r>
    <n v="5"/>
    <x v="3"/>
    <x v="4"/>
    <x v="1"/>
    <x v="4"/>
    <s v="Berkshire Hathaway"/>
    <x v="3"/>
    <x v="1"/>
    <x v="0"/>
    <s v="Buffett"/>
    <s v="Warren"/>
    <n v="106000"/>
    <n v="1930"/>
    <n v="8"/>
    <n v="30"/>
    <n v="117.24"/>
    <n v="21427700000000"/>
    <n v="78.5"/>
    <n v="9.6"/>
    <n v="36.6"/>
    <n v="328239523"/>
    <n v="94.365503080082135"/>
    <d v="2025-01-10T00:00:00"/>
    <d v="1930-08-30T00:00:00"/>
  </r>
  <r>
    <n v="6"/>
    <x v="2"/>
    <x v="5"/>
    <x v="1"/>
    <x v="2"/>
    <s v="Microsoft"/>
    <x v="2"/>
    <x v="1"/>
    <x v="0"/>
    <s v="Gates"/>
    <s v="Bill"/>
    <n v="104000"/>
    <n v="1955"/>
    <n v="10"/>
    <n v="28"/>
    <n v="117.24"/>
    <n v="21427700000000"/>
    <n v="78.5"/>
    <n v="9.6"/>
    <n v="36.6"/>
    <n v="328239523"/>
    <n v="69.203987197778886"/>
    <d v="2025-01-10T00:00:00"/>
    <d v="1955-10-28T00:00:00"/>
  </r>
  <r>
    <n v="7"/>
    <x v="4"/>
    <x v="6"/>
    <x v="1"/>
    <x v="5"/>
    <s v="Bloomberg LP"/>
    <x v="4"/>
    <x v="1"/>
    <x v="0"/>
    <s v="Bloomberg"/>
    <s v="Michael"/>
    <n v="94500"/>
    <n v="1942"/>
    <n v="2"/>
    <n v="14"/>
    <n v="117.24"/>
    <n v="21427700000000"/>
    <n v="78.5"/>
    <n v="9.6"/>
    <n v="36.6"/>
    <n v="328239523"/>
    <n v="82.904859685147159"/>
    <d v="2025-01-10T00:00:00"/>
    <d v="1942-02-14T00:00:00"/>
  </r>
  <r>
    <n v="8"/>
    <x v="5"/>
    <x v="7"/>
    <x v="2"/>
    <x v="6"/>
    <s v="Telecom"/>
    <x v="5"/>
    <x v="1"/>
    <x v="0"/>
    <s v="Slim Helu"/>
    <s v="Carlos"/>
    <n v="93000"/>
    <n v="1940"/>
    <n v="1"/>
    <n v="28"/>
    <n v="141.54"/>
    <n v="1258286717125"/>
    <n v="75"/>
    <n v="13.1"/>
    <n v="55.1"/>
    <n v="126014024"/>
    <n v="84.951419839551761"/>
    <d v="2025-01-10T00:00:00"/>
    <d v="1940-01-28T00:00:00"/>
  </r>
  <r>
    <n v="9"/>
    <x v="6"/>
    <x v="8"/>
    <x v="3"/>
    <x v="7"/>
    <s v="Diversified"/>
    <x v="6"/>
    <x v="0"/>
    <x v="0"/>
    <s v="Ambani"/>
    <s v="Mukesh"/>
    <n v="83400"/>
    <n v="1957"/>
    <n v="4"/>
    <n v="19"/>
    <n v="180.44"/>
    <n v="2611000000000"/>
    <n v="69.400000000000006"/>
    <n v="11.2"/>
    <n v="49.7"/>
    <n v="1366417754"/>
    <n v="67.729624632965638"/>
    <d v="2025-01-10T00:00:00"/>
    <d v="1957-04-19T00:00:00"/>
  </r>
  <r>
    <n v="10"/>
    <x v="2"/>
    <x v="9"/>
    <x v="1"/>
    <x v="8"/>
    <s v="Microsoft"/>
    <x v="2"/>
    <x v="1"/>
    <x v="0"/>
    <s v="Ballmer"/>
    <s v="Steve"/>
    <n v="80700"/>
    <n v="1956"/>
    <n v="3"/>
    <n v="24"/>
    <n v="117.24"/>
    <n v="21427700000000"/>
    <n v="78.5"/>
    <n v="9.6"/>
    <n v="36.6"/>
    <n v="328239523"/>
    <n v="68.798107008760951"/>
    <d v="2025-01-10T00:00:00"/>
    <d v="1956-03-24T00:00:00"/>
  </r>
  <r>
    <n v="11"/>
    <x v="0"/>
    <x v="10"/>
    <x v="0"/>
    <x v="0"/>
    <s v="L'Oréal"/>
    <x v="0"/>
    <x v="0"/>
    <x v="1"/>
    <s v="Bettencourt Meyers"/>
    <s v="Francoise"/>
    <n v="80500"/>
    <n v="1953"/>
    <n v="7"/>
    <n v="10"/>
    <n v="110.05"/>
    <n v="2715518274227"/>
    <n v="82.5"/>
    <n v="24.2"/>
    <n v="60.7"/>
    <n v="67059887"/>
    <n v="71.50511945392492"/>
    <d v="2025-01-10T00:00:00"/>
    <d v="1953-07-10T00:00:00"/>
  </r>
  <r>
    <n v="12"/>
    <x v="2"/>
    <x v="11"/>
    <x v="1"/>
    <x v="9"/>
    <s v="Google"/>
    <x v="2"/>
    <x v="1"/>
    <x v="0"/>
    <s v="Page"/>
    <s v="Larry"/>
    <n v="79200"/>
    <n v="1973"/>
    <n v="3"/>
    <n v="26"/>
    <n v="117.24"/>
    <n v="21427700000000"/>
    <n v="78.5"/>
    <n v="9.6"/>
    <n v="36.6"/>
    <n v="328239523"/>
    <n v="51.795330096084299"/>
    <d v="2025-01-10T00:00:00"/>
    <d v="1973-03-26T00:00:00"/>
  </r>
  <r>
    <n v="13"/>
    <x v="0"/>
    <x v="12"/>
    <x v="4"/>
    <x v="10"/>
    <s v="Zara"/>
    <x v="0"/>
    <x v="1"/>
    <x v="0"/>
    <s v="Ortega"/>
    <s v="Amancio"/>
    <n v="77300"/>
    <n v="1936"/>
    <n v="3"/>
    <n v="28"/>
    <n v="110.96"/>
    <n v="1394116310769"/>
    <n v="83.3"/>
    <n v="14.2"/>
    <n v="47"/>
    <n v="47076781"/>
    <n v="88.787150549082838"/>
    <d v="2025-01-10T00:00:00"/>
    <d v="1936-03-28T00:00:00"/>
  </r>
  <r>
    <n v="14"/>
    <x v="2"/>
    <x v="13"/>
    <x v="1"/>
    <x v="11"/>
    <s v="Google"/>
    <x v="2"/>
    <x v="1"/>
    <x v="0"/>
    <s v="Brin"/>
    <s v="Sergey"/>
    <n v="76000"/>
    <n v="1973"/>
    <n v="8"/>
    <n v="21"/>
    <n v="117.24"/>
    <n v="21427700000000"/>
    <n v="78.5"/>
    <n v="9.6"/>
    <n v="36.6"/>
    <n v="328239523"/>
    <n v="51.390122946585386"/>
    <d v="2025-01-10T00:00:00"/>
    <d v="1973-08-21T00:00:00"/>
  </r>
  <r>
    <n v="15"/>
    <x v="7"/>
    <x v="14"/>
    <x v="5"/>
    <x v="12"/>
    <s v="Beverages, pharmaceuticals"/>
    <x v="7"/>
    <x v="1"/>
    <x v="0"/>
    <s v="Zhong"/>
    <s v="Shanshan"/>
    <n v="68000"/>
    <n v="1954"/>
    <n v="12"/>
    <n v="1"/>
    <n v="125.08"/>
    <n v="19910000000000"/>
    <n v="77"/>
    <n v="9.4"/>
    <n v="59.2"/>
    <n v="1397715000"/>
    <n v="70.110882956878854"/>
    <d v="2025-01-10T00:00:00"/>
    <d v="1954-12-01T00:00:00"/>
  </r>
  <r>
    <n v="16"/>
    <x v="2"/>
    <x v="15"/>
    <x v="1"/>
    <x v="9"/>
    <s v="Facebook"/>
    <x v="2"/>
    <x v="1"/>
    <x v="0"/>
    <s v="Zuckerberg"/>
    <s v="Mark"/>
    <n v="64400"/>
    <n v="1984"/>
    <n v="5"/>
    <n v="14"/>
    <n v="117.24"/>
    <n v="21427700000000"/>
    <n v="78.5"/>
    <n v="9.6"/>
    <n v="36.6"/>
    <n v="328239523"/>
    <n v="40.658496838537253"/>
    <d v="2025-01-10T00:00:00"/>
    <d v="1984-05-14T00:00:00"/>
  </r>
  <r>
    <n v="17"/>
    <x v="6"/>
    <x v="16"/>
    <x v="1"/>
    <x v="13"/>
    <s v="Koch Industries"/>
    <x v="6"/>
    <x v="0"/>
    <x v="0"/>
    <s v="Koch"/>
    <s v="Charles"/>
    <n v="59000"/>
    <n v="1935"/>
    <n v="11"/>
    <n v="1"/>
    <n v="117.24"/>
    <n v="21427700000000"/>
    <n v="78.5"/>
    <n v="9.6"/>
    <n v="36.6"/>
    <n v="328239523"/>
    <n v="89.193032071725128"/>
    <d v="2025-01-10T00:00:00"/>
    <d v="1935-11-01T00:00:00"/>
  </r>
  <r>
    <n v="17"/>
    <x v="6"/>
    <x v="17"/>
    <x v="1"/>
    <x v="5"/>
    <s v="Koch Industries"/>
    <x v="6"/>
    <x v="0"/>
    <x v="1"/>
    <s v="Koch"/>
    <s v="Julia"/>
    <n v="59000"/>
    <n v="1962"/>
    <n v="4"/>
    <n v="12"/>
    <n v="117.24"/>
    <n v="21427700000000"/>
    <n v="78.5"/>
    <n v="9.6"/>
    <n v="36.6"/>
    <n v="328239523"/>
    <n v="62.748802190280628"/>
    <d v="2025-01-10T00:00:00"/>
    <d v="1962-04-12T00:00:00"/>
  </r>
  <r>
    <n v="19"/>
    <x v="0"/>
    <x v="18"/>
    <x v="1"/>
    <x v="14"/>
    <s v="Walmart"/>
    <x v="0"/>
    <x v="0"/>
    <x v="0"/>
    <s v="Walton"/>
    <s v="Jim"/>
    <n v="58800"/>
    <n v="1948"/>
    <n v="6"/>
    <n v="7"/>
    <n v="117.24"/>
    <n v="21427700000000"/>
    <n v="78.5"/>
    <n v="9.6"/>
    <n v="36.6"/>
    <n v="328239523"/>
    <n v="76.592769392769384"/>
    <d v="2025-01-10T00:00:00"/>
    <d v="1948-06-07T00:00:00"/>
  </r>
  <r>
    <n v="20"/>
    <x v="0"/>
    <x v="19"/>
    <x v="1"/>
    <x v="14"/>
    <s v="Walmart"/>
    <x v="0"/>
    <x v="0"/>
    <x v="0"/>
    <s v="Walton"/>
    <s v="Rob"/>
    <n v="57600"/>
    <n v="1944"/>
    <n v="10"/>
    <n v="27"/>
    <n v="117.24"/>
    <n v="21427700000000"/>
    <n v="78.5"/>
    <n v="9.6"/>
    <n v="36.6"/>
    <n v="328239523"/>
    <n v="80.203999866448527"/>
    <d v="2025-01-10T00:00:00"/>
    <d v="1944-10-27T00:00:00"/>
  </r>
  <r>
    <n v="21"/>
    <x v="0"/>
    <x v="20"/>
    <x v="1"/>
    <x v="15"/>
    <s v="Walmart"/>
    <x v="0"/>
    <x v="0"/>
    <x v="1"/>
    <s v="Walton"/>
    <s v="Alice"/>
    <n v="56700"/>
    <n v="1949"/>
    <n v="10"/>
    <n v="7"/>
    <n v="117.24"/>
    <n v="21427700000000"/>
    <n v="78.5"/>
    <n v="9.6"/>
    <n v="36.6"/>
    <n v="328239523"/>
    <n v="75.26144929597497"/>
    <d v="2025-01-10T00:00:00"/>
    <d v="1949-10-07T00:00:00"/>
  </r>
  <r>
    <n v="22"/>
    <x v="4"/>
    <x v="21"/>
    <x v="6"/>
    <x v="16"/>
    <s v="Media"/>
    <x v="4"/>
    <x v="0"/>
    <x v="0"/>
    <s v="Thomson"/>
    <s v="David"/>
    <n v="54400"/>
    <n v="1957"/>
    <n v="6"/>
    <n v="12"/>
    <n v="116.76"/>
    <n v="1736425629520"/>
    <n v="81.900000000000006"/>
    <n v="12.8"/>
    <n v="24.5"/>
    <n v="36991981"/>
    <n v="67.581779223871123"/>
    <d v="2025-01-10T00:00:00"/>
    <d v="1957-06-12T00:00:00"/>
  </r>
  <r>
    <n v="23"/>
    <x v="2"/>
    <x v="22"/>
    <x v="1"/>
    <x v="1"/>
    <s v="Dell Technologies"/>
    <x v="2"/>
    <x v="1"/>
    <x v="0"/>
    <s v="Dell"/>
    <s v="Michael"/>
    <n v="50100"/>
    <n v="1965"/>
    <n v="2"/>
    <n v="23"/>
    <n v="117.24"/>
    <n v="21427700000000"/>
    <n v="78.5"/>
    <n v="9.6"/>
    <n v="36.6"/>
    <n v="328239523"/>
    <n v="59.880206463195691"/>
    <d v="2025-01-10T00:00:00"/>
    <d v="1965-02-23T00:00:00"/>
  </r>
  <r>
    <n v="24"/>
    <x v="6"/>
    <x v="23"/>
    <x v="3"/>
    <x v="17"/>
    <s v="Infrastructure, commodities"/>
    <x v="6"/>
    <x v="1"/>
    <x v="0"/>
    <s v="Adani"/>
    <s v="Gautam"/>
    <n v="47200"/>
    <n v="1962"/>
    <n v="6"/>
    <n v="24"/>
    <n v="180.44"/>
    <n v="2611000000000"/>
    <n v="69.400000000000006"/>
    <n v="11.2"/>
    <n v="49.7"/>
    <n v="1366417754"/>
    <n v="62.548939082819984"/>
    <d v="2025-01-10T00:00:00"/>
    <d v="1962-06-24T00:00:00"/>
  </r>
  <r>
    <n v="25"/>
    <x v="0"/>
    <x v="24"/>
    <x v="1"/>
    <x v="18"/>
    <s v="Nike"/>
    <x v="0"/>
    <x v="1"/>
    <x v="0"/>
    <s v="Knight"/>
    <s v="Phil"/>
    <n v="45100"/>
    <n v="1938"/>
    <n v="2"/>
    <n v="24"/>
    <n v="117.24"/>
    <n v="21427700000000"/>
    <n v="78.5"/>
    <n v="9.6"/>
    <n v="36.6"/>
    <n v="328239523"/>
    <n v="86.87748117727584"/>
    <d v="2025-01-10T00:00:00"/>
    <d v="1938-02-24T00:00:00"/>
  </r>
  <r>
    <n v="26"/>
    <x v="2"/>
    <x v="25"/>
    <x v="5"/>
    <x v="19"/>
    <s v="TikTok"/>
    <x v="2"/>
    <x v="1"/>
    <x v="0"/>
    <s v="Zhang"/>
    <s v="Yiming"/>
    <n v="45000"/>
    <n v="1984"/>
    <n v="1"/>
    <n v="1"/>
    <n v="125.08"/>
    <n v="19910000000000"/>
    <n v="77"/>
    <n v="9.4"/>
    <n v="59.2"/>
    <n v="1397715000"/>
    <n v="41.025356886774006"/>
    <d v="2025-01-10T00:00:00"/>
    <d v="1984-01-01T00:00:00"/>
  </r>
  <r>
    <n v="27"/>
    <x v="0"/>
    <x v="26"/>
    <x v="7"/>
    <x v="20"/>
    <s v="Retail"/>
    <x v="0"/>
    <x v="0"/>
    <x v="0"/>
    <s v="Schwarz"/>
    <s v="Dieter"/>
    <n v="42900"/>
    <n v="1939"/>
    <n v="9"/>
    <n v="24"/>
    <n v="112.85"/>
    <n v="3845630030824"/>
    <n v="80.900000000000006"/>
    <n v="11.5"/>
    <n v="48.8"/>
    <n v="83132799"/>
    <n v="85.297070208012087"/>
    <d v="2025-01-10T00:00:00"/>
    <d v="1939-09-24T00:00:00"/>
  </r>
  <r>
    <n v="28"/>
    <x v="0"/>
    <x v="27"/>
    <x v="0"/>
    <x v="0"/>
    <s v="Luxury goods"/>
    <x v="0"/>
    <x v="1"/>
    <x v="0"/>
    <s v="Pinault"/>
    <s v="François"/>
    <n v="40100"/>
    <n v="1936"/>
    <n v="8"/>
    <n v="21"/>
    <n v="110.05"/>
    <n v="2715518274227"/>
    <n v="82.5"/>
    <n v="24.2"/>
    <n v="60.7"/>
    <n v="67059887"/>
    <n v="88.387430414017587"/>
    <d v="2025-01-10T00:00:00"/>
    <d v="1936-08-21T00:00:00"/>
  </r>
  <r>
    <n v="29"/>
    <x v="8"/>
    <x v="28"/>
    <x v="8"/>
    <x v="21"/>
    <s v="Shipping"/>
    <x v="8"/>
    <x v="0"/>
    <x v="0"/>
    <s v="Kuehne"/>
    <s v="Klaus-Michael"/>
    <n v="39100"/>
    <n v="1937"/>
    <n v="6"/>
    <n v="2"/>
    <n v="99.55"/>
    <n v="703082435360"/>
    <n v="83.6"/>
    <n v="10.1"/>
    <n v="28.8"/>
    <n v="8574832"/>
    <n v="87.609161103762276"/>
    <d v="2025-01-10T00:00:00"/>
    <d v="1937-06-02T00:00:00"/>
  </r>
  <r>
    <n v="30"/>
    <x v="7"/>
    <x v="29"/>
    <x v="9"/>
    <x v="22"/>
    <s v="Nutella, chocolates"/>
    <x v="7"/>
    <x v="0"/>
    <x v="0"/>
    <s v="Ferrero"/>
    <s v="Giovanni"/>
    <n v="38900"/>
    <n v="1964"/>
    <n v="9"/>
    <n v="21"/>
    <n v="117.11"/>
    <n v="529606710418"/>
    <n v="81.599999999999994"/>
    <n v="24"/>
    <n v="55.4"/>
    <n v="11484055"/>
    <n v="60.302569990285264"/>
    <d v="2025-01-10T00:00:00"/>
    <d v="1964-09-21T00:00:00"/>
  </r>
  <r>
    <n v="31"/>
    <x v="7"/>
    <x v="30"/>
    <x v="1"/>
    <x v="23"/>
    <s v="Candy, pet food"/>
    <x v="7"/>
    <x v="0"/>
    <x v="1"/>
    <s v="Mars"/>
    <s v="Jacqueline"/>
    <n v="38300"/>
    <n v="1939"/>
    <n v="10"/>
    <n v="10"/>
    <n v="117.24"/>
    <n v="21427700000000"/>
    <n v="78.5"/>
    <n v="9.6"/>
    <n v="36.6"/>
    <n v="328239523"/>
    <n v="85.253264940050983"/>
    <d v="2025-01-10T00:00:00"/>
    <d v="1939-10-10T00:00:00"/>
  </r>
  <r>
    <n v="31"/>
    <x v="7"/>
    <x v="31"/>
    <x v="1"/>
    <x v="24"/>
    <s v="Candy, pet food"/>
    <x v="7"/>
    <x v="0"/>
    <x v="0"/>
    <s v="Mars"/>
    <s v="John"/>
    <n v="38300"/>
    <n v="1935"/>
    <n v="10"/>
    <n v="15"/>
    <n v="117.24"/>
    <n v="21427700000000"/>
    <n v="78.5"/>
    <n v="9.6"/>
    <n v="36.6"/>
    <n v="328239523"/>
    <n v="89.239575185029182"/>
    <d v="2025-01-10T00:00:00"/>
    <d v="1935-10-15T00:00:00"/>
  </r>
  <r>
    <n v="34"/>
    <x v="2"/>
    <x v="32"/>
    <x v="5"/>
    <x v="25"/>
    <s v="Internet media"/>
    <x v="2"/>
    <x v="1"/>
    <x v="0"/>
    <s v="Ma"/>
    <s v="Huateng"/>
    <n v="35300"/>
    <n v="1971"/>
    <n v="10"/>
    <n v="29"/>
    <n v="125.08"/>
    <n v="19910000000000"/>
    <n v="77"/>
    <n v="9.4"/>
    <n v="59.2"/>
    <n v="1397715000"/>
    <n v="53.201254417840609"/>
    <d v="2025-01-10T00:00:00"/>
    <d v="1971-10-29T00:00:00"/>
  </r>
  <r>
    <n v="35"/>
    <x v="9"/>
    <x v="33"/>
    <x v="1"/>
    <x v="26"/>
    <s v="Casinos"/>
    <x v="9"/>
    <x v="0"/>
    <x v="1"/>
    <s v="Adelson"/>
    <s v="Miriam"/>
    <n v="35000"/>
    <n v="1945"/>
    <n v="10"/>
    <n v="10"/>
    <n v="117.24"/>
    <n v="21427700000000"/>
    <n v="78.5"/>
    <n v="9.6"/>
    <n v="36.6"/>
    <n v="328239523"/>
    <n v="79.253236437383805"/>
    <d v="2025-01-10T00:00:00"/>
    <d v="1945-10-10T00:00:00"/>
  </r>
  <r>
    <n v="35"/>
    <x v="3"/>
    <x v="34"/>
    <x v="1"/>
    <x v="27"/>
    <s v="Hedge funds"/>
    <x v="3"/>
    <x v="1"/>
    <x v="0"/>
    <s v="Griffin"/>
    <s v="Ken"/>
    <n v="35000"/>
    <n v="1968"/>
    <n v="10"/>
    <n v="15"/>
    <n v="117.24"/>
    <n v="21427700000000"/>
    <n v="78.5"/>
    <n v="9.6"/>
    <n v="36.6"/>
    <n v="328239523"/>
    <n v="56.236865706868066"/>
    <d v="2025-01-10T00:00:00"/>
    <d v="1968-10-15T00:00:00"/>
  </r>
  <r>
    <n v="37"/>
    <x v="7"/>
    <x v="35"/>
    <x v="10"/>
    <x v="28"/>
    <s v="Red Bull"/>
    <x v="7"/>
    <x v="0"/>
    <x v="0"/>
    <s v="Mateschitz"/>
    <s v="Mark"/>
    <n v="34700"/>
    <n v="1992"/>
    <n v="5"/>
    <n v="7"/>
    <n v="118.06"/>
    <n v="446314739528"/>
    <n v="81.599999999999994"/>
    <n v="25.4"/>
    <n v="51.4"/>
    <n v="8877067"/>
    <n v="32.67767131008938"/>
    <d v="2025-01-10T00:00:00"/>
    <d v="1992-05-07T00:00:00"/>
  </r>
  <r>
    <n v="38"/>
    <x v="1"/>
    <x v="36"/>
    <x v="5"/>
    <x v="29"/>
    <s v="Batteries"/>
    <x v="1"/>
    <x v="1"/>
    <x v="0"/>
    <s v="Zeng"/>
    <s v="Robin"/>
    <n v="33400"/>
    <n v="1969"/>
    <n v="1"/>
    <n v="1"/>
    <n v="125.08"/>
    <n v="19910000000000"/>
    <n v="77"/>
    <n v="9.4"/>
    <n v="59.2"/>
    <n v="1397715000"/>
    <n v="56.025313415629952"/>
    <d v="2025-01-10T00:00:00"/>
    <d v="1969-01-01T00:00:00"/>
  </r>
  <r>
    <n v="39"/>
    <x v="0"/>
    <x v="37"/>
    <x v="11"/>
    <x v="30"/>
    <s v="Fashion retail"/>
    <x v="0"/>
    <x v="1"/>
    <x v="0"/>
    <s v="Yanai"/>
    <s v="Tadashi"/>
    <n v="32600"/>
    <n v="1949"/>
    <n v="2"/>
    <n v="7"/>
    <n v="105.48"/>
    <n v="5081769542380"/>
    <n v="84.2"/>
    <n v="11.9"/>
    <n v="46.7"/>
    <n v="126226568"/>
    <n v="75.924015076091592"/>
    <d v="2025-01-10T00:00:00"/>
    <d v="1949-02-07T00:00:00"/>
  </r>
  <r>
    <n v="40"/>
    <x v="6"/>
    <x v="38"/>
    <x v="12"/>
    <x v="31"/>
    <s v="Music, chemicals"/>
    <x v="6"/>
    <x v="1"/>
    <x v="0"/>
    <s v="Blavatnik"/>
    <s v="Len"/>
    <n v="32100"/>
    <n v="1957"/>
    <n v="6"/>
    <n v="1"/>
    <n v="119.62"/>
    <n v="2827113184696"/>
    <n v="81.3"/>
    <n v="25.5"/>
    <n v="30.6"/>
    <n v="66834405"/>
    <n v="67.611895881279267"/>
    <d v="2025-01-10T00:00:00"/>
    <d v="1957-06-01T00:00:00"/>
  </r>
  <r>
    <n v="41"/>
    <x v="0"/>
    <x v="39"/>
    <x v="1"/>
    <x v="5"/>
    <s v="Chanel"/>
    <x v="0"/>
    <x v="0"/>
    <x v="0"/>
    <s v="Wertheimer"/>
    <s v="Alain"/>
    <n v="31600"/>
    <n v="1948"/>
    <n v="8"/>
    <n v="28"/>
    <n v="117.24"/>
    <n v="21427700000000"/>
    <n v="78.5"/>
    <n v="9.6"/>
    <n v="36.6"/>
    <n v="328239523"/>
    <n v="76.368269568269568"/>
    <d v="2025-01-10T00:00:00"/>
    <d v="1948-08-28T00:00:00"/>
  </r>
  <r>
    <n v="41"/>
    <x v="0"/>
    <x v="40"/>
    <x v="1"/>
    <x v="5"/>
    <s v="Chanel"/>
    <x v="0"/>
    <x v="0"/>
    <x v="0"/>
    <s v="Wertheimer"/>
    <s v="Gerard"/>
    <n v="31600"/>
    <n v="1951"/>
    <n v="1"/>
    <n v="9"/>
    <n v="117.24"/>
    <n v="21427700000000"/>
    <n v="78.5"/>
    <n v="9.6"/>
    <n v="36.6"/>
    <n v="328239523"/>
    <n v="74.00343140833759"/>
    <d v="2025-01-10T00:00:00"/>
    <d v="1951-01-09T00:00:00"/>
  </r>
  <r>
    <n v="43"/>
    <x v="8"/>
    <x v="41"/>
    <x v="8"/>
    <x v="32"/>
    <s v="Shipping"/>
    <x v="8"/>
    <x v="1"/>
    <x v="0"/>
    <s v="Aponte"/>
    <s v="Gianluigi"/>
    <n v="31200"/>
    <n v="1940"/>
    <n v="6"/>
    <n v="27"/>
    <n v="99.55"/>
    <n v="703082435360"/>
    <n v="83.6"/>
    <n v="10.1"/>
    <n v="28.8"/>
    <n v="8574832"/>
    <n v="84.538010951228827"/>
    <d v="2025-01-10T00:00:00"/>
    <d v="1940-06-27T00:00:00"/>
  </r>
  <r>
    <n v="43"/>
    <x v="8"/>
    <x v="42"/>
    <x v="8"/>
    <x v="32"/>
    <s v="Shipping"/>
    <x v="8"/>
    <x v="1"/>
    <x v="1"/>
    <s v="Aponte-Diamant"/>
    <s v="Rafaela"/>
    <n v="31200"/>
    <n v="1945"/>
    <n v="3"/>
    <n v="26"/>
    <n v="99.55"/>
    <n v="703082435360"/>
    <n v="83.6"/>
    <n v="10.1"/>
    <n v="28.8"/>
    <n v="8574832"/>
    <n v="79.795335474057794"/>
    <d v="2025-01-10T00:00:00"/>
    <d v="1945-03-26T00:00:00"/>
  </r>
  <r>
    <n v="45"/>
    <x v="2"/>
    <x v="43"/>
    <x v="5"/>
    <x v="33"/>
    <s v="E-commerce"/>
    <x v="2"/>
    <x v="1"/>
    <x v="0"/>
    <s v="Huang"/>
    <s v="Colin Zheng"/>
    <n v="30200"/>
    <n v="1980"/>
    <n v="2"/>
    <n v="2"/>
    <n v="125.08"/>
    <n v="19910000000000"/>
    <n v="77"/>
    <n v="9.4"/>
    <n v="59.2"/>
    <n v="1397715000"/>
    <n v="44.937745506487325"/>
    <d v="2025-01-10T00:00:00"/>
    <d v="1980-02-02T00:00:00"/>
  </r>
  <r>
    <n v="46"/>
    <x v="10"/>
    <x v="44"/>
    <x v="7"/>
    <x v="34"/>
    <s v="Fasteners"/>
    <x v="10"/>
    <x v="1"/>
    <x v="0"/>
    <s v="Wuerth"/>
    <s v="Reinhold"/>
    <n v="29700"/>
    <n v="1935"/>
    <n v="4"/>
    <n v="20"/>
    <n v="112.85"/>
    <n v="3845630030824"/>
    <n v="80.900000000000006"/>
    <n v="11.5"/>
    <n v="48.8"/>
    <n v="83132799"/>
    <n v="89.726908959624524"/>
    <d v="2025-01-10T00:00:00"/>
    <d v="1935-04-20T00:00:00"/>
  </r>
  <r>
    <n v="48"/>
    <x v="3"/>
    <x v="45"/>
    <x v="1"/>
    <x v="35"/>
    <s v="Trading, investments"/>
    <x v="3"/>
    <x v="1"/>
    <x v="0"/>
    <s v="Yass"/>
    <s v="Jeff"/>
    <n v="28500"/>
    <n v="1958"/>
    <n v="7"/>
    <n v="17"/>
    <n v="117.24"/>
    <n v="21427700000000"/>
    <n v="78.5"/>
    <n v="9.6"/>
    <n v="36.6"/>
    <n v="328239523"/>
    <n v="66.48596851471595"/>
    <d v="2025-01-10T00:00:00"/>
    <d v="1958-07-17T00:00:00"/>
  </r>
  <r>
    <n v="49"/>
    <x v="3"/>
    <x v="46"/>
    <x v="1"/>
    <x v="36"/>
    <s v="Hedge funds"/>
    <x v="3"/>
    <x v="1"/>
    <x v="0"/>
    <s v="Simons"/>
    <s v="Jim"/>
    <n v="28100"/>
    <n v="1938"/>
    <n v="4"/>
    <n v="25"/>
    <n v="117.24"/>
    <n v="21427700000000"/>
    <n v="78.5"/>
    <n v="9.6"/>
    <n v="36.6"/>
    <n v="328239523"/>
    <n v="86.713210130047912"/>
    <d v="2025-01-10T00:00:00"/>
    <d v="1938-04-25T00:00:00"/>
  </r>
  <r>
    <n v="50"/>
    <x v="3"/>
    <x v="47"/>
    <x v="1"/>
    <x v="5"/>
    <s v="Investments"/>
    <x v="3"/>
    <x v="1"/>
    <x v="0"/>
    <s v="Schwarzman"/>
    <s v="Stephen"/>
    <n v="27800"/>
    <n v="1947"/>
    <n v="2"/>
    <n v="14"/>
    <n v="117.24"/>
    <n v="21427700000000"/>
    <n v="78.5"/>
    <n v="9.6"/>
    <n v="36.6"/>
    <n v="328239523"/>
    <n v="77.904869173453477"/>
    <d v="2025-01-10T00:00:00"/>
    <d v="1947-02-14T00:00:00"/>
  </r>
  <r>
    <n v="51"/>
    <x v="1"/>
    <x v="48"/>
    <x v="7"/>
    <x v="37"/>
    <s v="BMW, pharmaceuticals"/>
    <x v="1"/>
    <x v="0"/>
    <x v="1"/>
    <s v="Klatten"/>
    <s v="Susanne"/>
    <n v="27400"/>
    <n v="1962"/>
    <n v="4"/>
    <n v="28"/>
    <n v="112.85"/>
    <n v="3845630030824"/>
    <n v="80.900000000000006"/>
    <n v="11.5"/>
    <n v="48.8"/>
    <n v="83132799"/>
    <n v="62.704996577686515"/>
    <d v="2025-01-10T00:00:00"/>
    <d v="1962-04-28T00:00:00"/>
  </r>
  <r>
    <n v="52"/>
    <x v="11"/>
    <x v="49"/>
    <x v="13"/>
    <x v="38"/>
    <s v="Mining"/>
    <x v="11"/>
    <x v="0"/>
    <x v="1"/>
    <s v="Rinehart"/>
    <s v="Gina"/>
    <n v="27000"/>
    <n v="1954"/>
    <n v="2"/>
    <n v="9"/>
    <n v="119.8"/>
    <n v="1392680589329"/>
    <n v="82.7"/>
    <n v="23"/>
    <n v="47.4"/>
    <n v="25766605"/>
    <n v="70.918548939082825"/>
    <d v="2025-01-10T00:00:00"/>
    <d v="1954-02-09T00:00:00"/>
  </r>
  <r>
    <n v="53"/>
    <x v="2"/>
    <x v="50"/>
    <x v="5"/>
    <x v="12"/>
    <s v="Online games"/>
    <x v="2"/>
    <x v="1"/>
    <x v="0"/>
    <s v="Ding"/>
    <s v="William"/>
    <n v="26700"/>
    <n v="1971"/>
    <n v="10"/>
    <n v="1"/>
    <n v="125.08"/>
    <n v="19910000000000"/>
    <n v="77"/>
    <n v="9.4"/>
    <n v="59.2"/>
    <n v="1397715000"/>
    <n v="53.277913285877844"/>
    <d v="2025-01-10T00:00:00"/>
    <d v="1971-10-01T00:00:00"/>
  </r>
  <r>
    <n v="54"/>
    <x v="11"/>
    <x v="51"/>
    <x v="2"/>
    <x v="6"/>
    <s v="Mining"/>
    <x v="11"/>
    <x v="0"/>
    <x v="0"/>
    <s v="Larrea Mota Velasco"/>
    <s v="Germán"/>
    <n v="26600"/>
    <n v="1953"/>
    <n v="10"/>
    <n v="26"/>
    <n v="141.54"/>
    <n v="1258286717125"/>
    <n v="75"/>
    <n v="13.1"/>
    <n v="55.1"/>
    <n v="126014024"/>
    <n v="71.20942879645952"/>
    <d v="2025-01-10T00:00:00"/>
    <d v="1953-10-26T00:00:00"/>
  </r>
  <r>
    <n v="55"/>
    <x v="2"/>
    <x v="52"/>
    <x v="3"/>
    <x v="39"/>
    <s v="software services"/>
    <x v="2"/>
    <x v="1"/>
    <x v="0"/>
    <s v="Nadar"/>
    <s v="Shiv"/>
    <n v="25600"/>
    <n v="1945"/>
    <n v="7"/>
    <n v="18"/>
    <n v="180.44"/>
    <n v="2611000000000"/>
    <n v="69.400000000000006"/>
    <n v="11.2"/>
    <n v="49.7"/>
    <n v="1366417754"/>
    <n v="79.483217846881857"/>
    <d v="2025-01-10T00:00:00"/>
    <d v="1945-07-18T00:00:00"/>
  </r>
  <r>
    <n v="56"/>
    <x v="12"/>
    <x v="53"/>
    <x v="14"/>
    <x v="40"/>
    <s v="Coal"/>
    <x v="12"/>
    <x v="1"/>
    <x v="0"/>
    <s v="Low Tuck"/>
    <s v="Kwong"/>
    <n v="25500"/>
    <n v="1948"/>
    <n v="4"/>
    <n v="17"/>
    <n v="151.18"/>
    <n v="1119190780753"/>
    <n v="71.5"/>
    <n v="10.199999999999999"/>
    <n v="30.1"/>
    <n v="270203917"/>
    <n v="76.732397332397326"/>
    <d v="2025-01-10T00:00:00"/>
    <d v="1948-04-17T00:00:00"/>
  </r>
  <r>
    <n v="57"/>
    <x v="3"/>
    <x v="54"/>
    <x v="1"/>
    <x v="41"/>
    <s v="Discount brokerage"/>
    <x v="3"/>
    <x v="1"/>
    <x v="0"/>
    <s v="Peterffy"/>
    <s v="Thomas"/>
    <n v="25300"/>
    <n v="1944"/>
    <n v="9"/>
    <n v="30"/>
    <n v="117.24"/>
    <n v="21427700000000"/>
    <n v="78.5"/>
    <n v="9.6"/>
    <n v="36.6"/>
    <n v="328239523"/>
    <n v="80.277920603652632"/>
    <d v="2025-01-10T00:00:00"/>
    <d v="1944-09-30T00:00:00"/>
  </r>
  <r>
    <n v="58"/>
    <x v="11"/>
    <x v="55"/>
    <x v="15"/>
    <x v="42"/>
    <s v="Fertilizers, coal"/>
    <x v="11"/>
    <x v="1"/>
    <x v="0"/>
    <s v="Melnichenko"/>
    <s v="Andrey"/>
    <n v="25200"/>
    <n v="1972"/>
    <n v="3"/>
    <n v="8"/>
    <n v="114.52"/>
    <n v="421142267938"/>
    <n v="77.8"/>
    <n v="0.1"/>
    <n v="15.9"/>
    <n v="9770529"/>
    <n v="52.841918474954376"/>
    <d v="2025-01-10T00:00:00"/>
    <d v="1972-03-08T00:00:00"/>
  </r>
  <r>
    <n v="59"/>
    <x v="1"/>
    <x v="56"/>
    <x v="7"/>
    <x v="43"/>
    <s v="BMW"/>
    <x v="1"/>
    <x v="0"/>
    <x v="0"/>
    <s v="Quandt"/>
    <s v="Stefan"/>
    <n v="24600"/>
    <n v="1966"/>
    <n v="5"/>
    <n v="9"/>
    <n v="112.85"/>
    <n v="3845630030824"/>
    <n v="80.900000000000006"/>
    <n v="11.5"/>
    <n v="48.8"/>
    <n v="83132799"/>
    <n v="58.674880219028061"/>
    <d v="2025-01-10T00:00:00"/>
    <d v="1966-05-09T00:00:00"/>
  </r>
  <r>
    <n v="60"/>
    <x v="2"/>
    <x v="57"/>
    <x v="1"/>
    <x v="44"/>
    <s v="Amazon"/>
    <x v="2"/>
    <x v="0"/>
    <x v="1"/>
    <s v="Scott"/>
    <s v="MacKenzie"/>
    <n v="24400"/>
    <n v="1970"/>
    <n v="4"/>
    <n v="7"/>
    <n v="117.24"/>
    <n v="21427700000000"/>
    <n v="78.5"/>
    <n v="9.6"/>
    <n v="36.6"/>
    <n v="328239523"/>
    <n v="54.762491444216288"/>
    <d v="2025-01-10T00:00:00"/>
    <d v="1970-04-07T00:00:00"/>
  </r>
  <r>
    <n v="61"/>
    <x v="3"/>
    <x v="58"/>
    <x v="14"/>
    <x v="45"/>
    <s v="Banking, tobacco"/>
    <x v="3"/>
    <x v="0"/>
    <x v="0"/>
    <s v="Hartono"/>
    <s v="R. Budi"/>
    <n v="24200"/>
    <n v="1941"/>
    <n v="1"/>
    <n v="1"/>
    <n v="151.18"/>
    <n v="1119190780753"/>
    <n v="71.5"/>
    <n v="10.199999999999999"/>
    <n v="30.1"/>
    <n v="270203917"/>
    <n v="84.025317271146037"/>
    <d v="2025-01-10T00:00:00"/>
    <d v="1941-01-01T00:00:00"/>
  </r>
  <r>
    <n v="62"/>
    <x v="11"/>
    <x v="59"/>
    <x v="16"/>
    <x v="46"/>
    <s v="Metals"/>
    <x v="11"/>
    <x v="1"/>
    <x v="0"/>
    <s v="Potanin"/>
    <s v="Vladimir"/>
    <n v="23700"/>
    <n v="1961"/>
    <n v="1"/>
    <n v="3"/>
    <n v="180.75"/>
    <n v="1699876578871"/>
    <n v="72.7"/>
    <n v="11.4"/>
    <n v="46.2"/>
    <n v="144373535"/>
    <n v="64.019839096920933"/>
    <d v="2025-01-10T00:00:00"/>
    <d v="1961-01-03T00:00:00"/>
  </r>
  <r>
    <n v="63"/>
    <x v="2"/>
    <x v="60"/>
    <x v="5"/>
    <x v="12"/>
    <s v="E-commerce"/>
    <x v="2"/>
    <x v="1"/>
    <x v="0"/>
    <s v="Ma"/>
    <s v="Jack"/>
    <n v="23500"/>
    <n v="1964"/>
    <n v="9"/>
    <n v="10"/>
    <n v="125.08"/>
    <n v="19910000000000"/>
    <n v="77"/>
    <n v="9.4"/>
    <n v="59.2"/>
    <n v="1397715000"/>
    <n v="60.332685684006009"/>
    <d v="2025-01-10T00:00:00"/>
    <d v="1964-09-10T00:00:00"/>
  </r>
  <r>
    <n v="64"/>
    <x v="10"/>
    <x v="61"/>
    <x v="5"/>
    <x v="47"/>
    <s v="Home appliances"/>
    <x v="10"/>
    <x v="1"/>
    <x v="0"/>
    <s v="He"/>
    <s v="Xiangjian"/>
    <n v="23400"/>
    <n v="1942"/>
    <n v="8"/>
    <n v="11"/>
    <n v="125.08"/>
    <n v="19910000000000"/>
    <n v="77"/>
    <n v="9.4"/>
    <n v="59.2"/>
    <n v="1397715000"/>
    <n v="82.417522245037645"/>
    <d v="2025-01-10T00:00:00"/>
    <d v="1942-08-11T00:00:00"/>
  </r>
  <r>
    <n v="65"/>
    <x v="11"/>
    <x v="62"/>
    <x v="17"/>
    <x v="48"/>
    <s v="Mining"/>
    <x v="11"/>
    <x v="0"/>
    <x v="1"/>
    <s v="Fontbona"/>
    <s v="Iris"/>
    <n v="23100"/>
    <n v="1943"/>
    <n v="1"/>
    <n v="1"/>
    <n v="131.91"/>
    <n v="282318159745"/>
    <n v="80"/>
    <n v="18.2"/>
    <n v="34"/>
    <n v="18952038"/>
    <n v="82.025333157408625"/>
    <d v="2025-01-10T00:00:00"/>
    <d v="1943-01-01T00:00:00"/>
  </r>
  <r>
    <n v="65"/>
    <x v="10"/>
    <x v="63"/>
    <x v="14"/>
    <x v="45"/>
    <s v="Banking, tobacco"/>
    <x v="10"/>
    <x v="0"/>
    <x v="0"/>
    <s v="Hartono"/>
    <s v="Michael"/>
    <n v="23100"/>
    <n v="1939"/>
    <n v="10"/>
    <n v="2"/>
    <n v="151.18"/>
    <n v="1119190780753"/>
    <n v="71.5"/>
    <n v="10.199999999999999"/>
    <n v="30.1"/>
    <n v="270203917"/>
    <n v="85.275167574031542"/>
    <d v="2025-01-10T00:00:00"/>
    <d v="1939-10-02T00:00:00"/>
  </r>
  <r>
    <n v="67"/>
    <x v="10"/>
    <x v="64"/>
    <x v="12"/>
    <x v="31"/>
    <s v="Chemicals"/>
    <x v="10"/>
    <x v="1"/>
    <x v="0"/>
    <s v="Ratcliffe"/>
    <s v="James"/>
    <n v="22900"/>
    <n v="1953"/>
    <n v="1"/>
    <n v="1"/>
    <n v="119.62"/>
    <n v="2827113184696"/>
    <n v="81.3"/>
    <n v="25.5"/>
    <n v="30.6"/>
    <n v="66834405"/>
    <n v="72.025315980947383"/>
    <d v="2025-01-10T00:00:00"/>
    <d v="1953-01-01T00:00:00"/>
  </r>
  <r>
    <n v="68"/>
    <x v="13"/>
    <x v="65"/>
    <x v="3"/>
    <x v="49"/>
    <s v="Vaccines"/>
    <x v="13"/>
    <x v="0"/>
    <x v="0"/>
    <s v="Poonawalla"/>
    <s v="Cyrus"/>
    <n v="22600"/>
    <n v="1941"/>
    <n v="5"/>
    <n v="11"/>
    <n v="180.44"/>
    <n v="2611000000000"/>
    <n v="69.400000000000006"/>
    <n v="11.2"/>
    <n v="49.7"/>
    <n v="1366417754"/>
    <n v="83.66939380274431"/>
    <d v="2025-01-10T00:00:00"/>
    <d v="1941-05-11T00:00:00"/>
  </r>
  <r>
    <n v="69"/>
    <x v="5"/>
    <x v="66"/>
    <x v="11"/>
    <x v="30"/>
    <s v="Internet, telecom"/>
    <x v="5"/>
    <x v="1"/>
    <x v="0"/>
    <s v="Son"/>
    <s v="Masayoshi"/>
    <n v="22400"/>
    <n v="1957"/>
    <n v="8"/>
    <n v="11"/>
    <n v="105.48"/>
    <n v="5081769542380"/>
    <n v="84.2"/>
    <n v="11.9"/>
    <n v="46.7"/>
    <n v="126226568"/>
    <n v="67.417506547099435"/>
    <d v="2025-01-10T00:00:00"/>
    <d v="1957-08-11T00:00:00"/>
  </r>
  <r>
    <n v="70"/>
    <x v="11"/>
    <x v="67"/>
    <x v="16"/>
    <x v="46"/>
    <s v="Steel, transport"/>
    <x v="11"/>
    <x v="1"/>
    <x v="0"/>
    <s v="Lisin"/>
    <s v="Vladimir"/>
    <n v="22100"/>
    <n v="1956"/>
    <n v="5"/>
    <n v="7"/>
    <n v="180.75"/>
    <n v="1699876578871"/>
    <n v="72.7"/>
    <n v="11.4"/>
    <n v="46.2"/>
    <n v="144373535"/>
    <n v="68.677643929912392"/>
    <d v="2025-01-10T00:00:00"/>
    <d v="1956-05-07T00:00:00"/>
  </r>
  <r>
    <n v="71"/>
    <x v="7"/>
    <x v="68"/>
    <x v="0"/>
    <x v="50"/>
    <s v="Cheese"/>
    <x v="7"/>
    <x v="0"/>
    <x v="0"/>
    <s v="Besnier"/>
    <s v="Emmanuel"/>
    <n v="22000"/>
    <n v="1970"/>
    <n v="9"/>
    <n v="18"/>
    <n v="110.05"/>
    <n v="2715518274227"/>
    <n v="82.5"/>
    <n v="24.2"/>
    <n v="60.7"/>
    <n v="67059887"/>
    <n v="54.313483915126625"/>
    <d v="2025-01-10T00:00:00"/>
    <d v="1970-09-18T00:00:00"/>
  </r>
  <r>
    <n v="72"/>
    <x v="3"/>
    <x v="69"/>
    <x v="1"/>
    <x v="51"/>
    <s v="Fidelity"/>
    <x v="3"/>
    <x v="0"/>
    <x v="1"/>
    <s v="Johnson"/>
    <s v="Abigail"/>
    <n v="21600"/>
    <n v="1961"/>
    <n v="12"/>
    <n v="19"/>
    <n v="117.24"/>
    <n v="21427700000000"/>
    <n v="78.5"/>
    <n v="9.6"/>
    <n v="36.6"/>
    <n v="328239523"/>
    <n v="63.061581230782188"/>
    <d v="2025-01-10T00:00:00"/>
    <d v="1961-12-19T00:00:00"/>
  </r>
  <r>
    <n v="72"/>
    <x v="12"/>
    <x v="70"/>
    <x v="16"/>
    <x v="46"/>
    <s v="Gas, chemicals"/>
    <x v="12"/>
    <x v="1"/>
    <x v="0"/>
    <s v="Mikhelson"/>
    <s v="Leonid"/>
    <n v="21600"/>
    <n v="1955"/>
    <n v="8"/>
    <n v="11"/>
    <n v="180.75"/>
    <n v="1699876578871"/>
    <n v="72.7"/>
    <n v="11.4"/>
    <n v="46.2"/>
    <n v="144373535"/>
    <n v="69.417537500482013"/>
    <d v="2025-01-10T00:00:00"/>
    <d v="1955-08-11T00:00:00"/>
  </r>
  <r>
    <n v="74"/>
    <x v="0"/>
    <x v="71"/>
    <x v="1"/>
    <x v="52"/>
    <s v="Walmart"/>
    <x v="0"/>
    <x v="0"/>
    <x v="0"/>
    <s v="Walton"/>
    <s v="Lukas"/>
    <n v="21200"/>
    <n v="1986"/>
    <n v="9"/>
    <n v="19"/>
    <n v="117.24"/>
    <n v="21427700000000"/>
    <n v="78.5"/>
    <n v="9.6"/>
    <n v="36.6"/>
    <n v="328239523"/>
    <n v="38.31074606433949"/>
    <d v="2025-01-10T00:00:00"/>
    <d v="1986-09-19T00:00:00"/>
  </r>
  <r>
    <n v="74"/>
    <x v="14"/>
    <x v="72"/>
    <x v="5"/>
    <x v="25"/>
    <s v="Package delivery"/>
    <x v="14"/>
    <x v="1"/>
    <x v="0"/>
    <s v="Wang"/>
    <s v="Wei"/>
    <n v="21200"/>
    <n v="1970"/>
    <n v="10"/>
    <n v="1"/>
    <n v="125.08"/>
    <n v="19910000000000"/>
    <n v="77"/>
    <n v="9.4"/>
    <n v="59.2"/>
    <n v="1397715000"/>
    <n v="54.277891854893909"/>
    <d v="2025-01-10T00:00:00"/>
    <d v="1970-10-01T00:00:00"/>
  </r>
  <r>
    <n v="76"/>
    <x v="2"/>
    <x v="73"/>
    <x v="1"/>
    <x v="11"/>
    <s v="Semiconductors"/>
    <x v="2"/>
    <x v="1"/>
    <x v="0"/>
    <s v="Huang"/>
    <s v="Jensen"/>
    <n v="21100"/>
    <n v="1963"/>
    <n v="2"/>
    <n v="17"/>
    <n v="117.24"/>
    <n v="21427700000000"/>
    <n v="78.5"/>
    <n v="9.6"/>
    <n v="36.6"/>
    <n v="328239523"/>
    <n v="61.896658120029549"/>
    <d v="2025-01-10T00:00:00"/>
    <d v="1963-02-17T00:00:00"/>
  </r>
  <r>
    <n v="77"/>
    <x v="0"/>
    <x v="74"/>
    <x v="1"/>
    <x v="5"/>
    <s v="Estee Lauder"/>
    <x v="0"/>
    <x v="0"/>
    <x v="0"/>
    <s v="Lauder"/>
    <s v="Leonard"/>
    <n v="21000"/>
    <n v="1933"/>
    <n v="3"/>
    <n v="19"/>
    <n v="117.24"/>
    <n v="21427700000000"/>
    <n v="78.5"/>
    <n v="9.6"/>
    <n v="36.6"/>
    <n v="328239523"/>
    <n v="91.81450188412623"/>
    <d v="2025-01-10T00:00:00"/>
    <d v="1933-03-19T00:00:00"/>
  </r>
  <r>
    <n v="77"/>
    <x v="10"/>
    <x v="75"/>
    <x v="11"/>
    <x v="53"/>
    <s v="Sensors"/>
    <x v="10"/>
    <x v="1"/>
    <x v="0"/>
    <s v="Takizaki"/>
    <s v="Takemitsu"/>
    <n v="21000"/>
    <n v="1945"/>
    <n v="6"/>
    <n v="10"/>
    <n v="105.48"/>
    <n v="5081769542380"/>
    <n v="84.2"/>
    <n v="11.9"/>
    <n v="46.7"/>
    <n v="126226568"/>
    <n v="79.587257055940498"/>
    <d v="2025-01-10T00:00:00"/>
    <d v="1945-06-10T00:00:00"/>
  </r>
  <r>
    <n v="79"/>
    <x v="11"/>
    <x v="76"/>
    <x v="16"/>
    <x v="46"/>
    <s v="Steel, investments"/>
    <x v="11"/>
    <x v="1"/>
    <x v="0"/>
    <s v="Mordashov"/>
    <s v="Alexey"/>
    <n v="20900"/>
    <n v="1965"/>
    <n v="9"/>
    <n v="26"/>
    <n v="180.75"/>
    <n v="1699876578871"/>
    <n v="72.7"/>
    <n v="11.4"/>
    <n v="46.2"/>
    <n v="144373535"/>
    <n v="59.291561938958708"/>
    <d v="2025-01-10T00:00:00"/>
    <d v="1965-09-26T00:00:00"/>
  </r>
  <r>
    <n v="80"/>
    <x v="12"/>
    <x v="77"/>
    <x v="16"/>
    <x v="46"/>
    <s v="Oil"/>
    <x v="12"/>
    <x v="1"/>
    <x v="0"/>
    <s v="Alekperov"/>
    <s v="Vagit"/>
    <n v="20500"/>
    <n v="1950"/>
    <n v="9"/>
    <n v="1"/>
    <n v="180.75"/>
    <n v="1699876578871"/>
    <n v="72.7"/>
    <n v="11.4"/>
    <n v="46.2"/>
    <n v="144373535"/>
    <n v="74.360027378507866"/>
    <d v="2025-01-10T00:00:00"/>
    <d v="1950-09-01T00:00:00"/>
  </r>
  <r>
    <n v="81"/>
    <x v="13"/>
    <x v="78"/>
    <x v="1"/>
    <x v="54"/>
    <s v="Hospitals"/>
    <x v="13"/>
    <x v="1"/>
    <x v="0"/>
    <s v="Frist"/>
    <s v="Thomas"/>
    <n v="20200"/>
    <n v="1938"/>
    <n v="8"/>
    <n v="12"/>
    <n v="117.24"/>
    <n v="21427700000000"/>
    <n v="78.5"/>
    <n v="9.6"/>
    <n v="36.6"/>
    <n v="328239523"/>
    <n v="86.414784394250518"/>
    <d v="2025-01-10T00:00:00"/>
    <d v="1938-08-12T00:00:00"/>
  </r>
  <r>
    <n v="82"/>
    <x v="11"/>
    <x v="79"/>
    <x v="13"/>
    <x v="38"/>
    <s v="Mining"/>
    <x v="11"/>
    <x v="1"/>
    <x v="0"/>
    <s v="Forrest"/>
    <s v="Andrew"/>
    <n v="19600"/>
    <n v="1961"/>
    <n v="11"/>
    <n v="18"/>
    <n v="119.8"/>
    <n v="1392680589329"/>
    <n v="82.7"/>
    <n v="23"/>
    <n v="47.4"/>
    <n v="25766605"/>
    <n v="63.14645549892591"/>
    <d v="2025-01-10T00:00:00"/>
    <d v="1961-11-18T00:00:00"/>
  </r>
  <r>
    <n v="83"/>
    <x v="3"/>
    <x v="80"/>
    <x v="1"/>
    <x v="55"/>
    <s v="Hedge funds"/>
    <x v="3"/>
    <x v="1"/>
    <x v="0"/>
    <s v="Dalio"/>
    <s v="Ray"/>
    <n v="19100"/>
    <n v="1949"/>
    <n v="8"/>
    <n v="8"/>
    <n v="117.24"/>
    <n v="21427700000000"/>
    <n v="78.5"/>
    <n v="9.6"/>
    <n v="36.6"/>
    <n v="328239523"/>
    <n v="75.425721803441903"/>
    <d v="2025-01-10T00:00:00"/>
    <d v="1949-08-08T00:00:00"/>
  </r>
  <r>
    <n v="84"/>
    <x v="1"/>
    <x v="81"/>
    <x v="5"/>
    <x v="12"/>
    <s v="Automobiles"/>
    <x v="1"/>
    <x v="1"/>
    <x v="0"/>
    <s v="Li"/>
    <s v="Eric"/>
    <n v="19000"/>
    <n v="1963"/>
    <n v="6"/>
    <n v="1"/>
    <n v="125.08"/>
    <n v="19910000000000"/>
    <n v="77"/>
    <n v="9.4"/>
    <n v="59.2"/>
    <n v="1397715000"/>
    <n v="61.611924731650078"/>
    <d v="2025-01-10T00:00:00"/>
    <d v="1963-06-01T00:00:00"/>
  </r>
  <r>
    <n v="84"/>
    <x v="11"/>
    <x v="82"/>
    <x v="5"/>
    <x v="25"/>
    <s v="Mining, copper products"/>
    <x v="11"/>
    <x v="1"/>
    <x v="0"/>
    <s v="Wang"/>
    <s v="Wenyin"/>
    <n v="19000"/>
    <n v="1968"/>
    <n v="3"/>
    <n v="1"/>
    <n v="125.08"/>
    <n v="19910000000000"/>
    <n v="77"/>
    <n v="9.4"/>
    <n v="59.2"/>
    <n v="1397715000"/>
    <n v="56.861080953504839"/>
    <d v="2025-01-10T00:00:00"/>
    <d v="1968-03-01T00:00:00"/>
  </r>
  <r>
    <n v="86"/>
    <x v="7"/>
    <x v="83"/>
    <x v="5"/>
    <x v="56"/>
    <s v="Pig breeding"/>
    <x v="7"/>
    <x v="1"/>
    <x v="0"/>
    <s v="Qin"/>
    <s v="Yinglin"/>
    <n v="18900"/>
    <n v="1965"/>
    <n v="4"/>
    <n v="17"/>
    <n v="125.08"/>
    <n v="19910000000000"/>
    <n v="77"/>
    <n v="9.4"/>
    <n v="59.2"/>
    <n v="1397715000"/>
    <n v="59.735098743267507"/>
    <d v="2025-01-10T00:00:00"/>
    <d v="1965-04-17T00:00:00"/>
  </r>
  <r>
    <n v="88"/>
    <x v="1"/>
    <x v="84"/>
    <x v="5"/>
    <x v="25"/>
    <s v="Batteries, automobiles"/>
    <x v="1"/>
    <x v="1"/>
    <x v="0"/>
    <s v="Wang"/>
    <s v="Chuanfu"/>
    <n v="18700"/>
    <n v="1966"/>
    <n v="2"/>
    <n v="15"/>
    <n v="125.08"/>
    <n v="19910000000000"/>
    <n v="77"/>
    <n v="9.4"/>
    <n v="59.2"/>
    <n v="1397715000"/>
    <n v="58.902121834360024"/>
    <d v="2025-01-10T00:00:00"/>
    <d v="1966-02-15T00:00:00"/>
  </r>
  <r>
    <n v="89"/>
    <x v="12"/>
    <x v="85"/>
    <x v="1"/>
    <x v="57"/>
    <s v="Oil &amp; gas"/>
    <x v="12"/>
    <x v="1"/>
    <x v="0"/>
    <s v="Hamm"/>
    <s v="Harold"/>
    <n v="18500"/>
    <n v="1945"/>
    <n v="12"/>
    <n v="11"/>
    <n v="117.24"/>
    <n v="21427700000000"/>
    <n v="78.5"/>
    <n v="9.6"/>
    <n v="36.6"/>
    <n v="328239523"/>
    <n v="79.083488254182853"/>
    <d v="2025-01-10T00:00:00"/>
    <d v="1945-12-11T00:00:00"/>
  </r>
  <r>
    <n v="89"/>
    <x v="3"/>
    <x v="86"/>
    <x v="1"/>
    <x v="41"/>
    <s v="Hedge funds"/>
    <x v="3"/>
    <x v="1"/>
    <x v="0"/>
    <s v="Tepper"/>
    <s v="David"/>
    <n v="18500"/>
    <n v="1957"/>
    <n v="9"/>
    <n v="11"/>
    <n v="117.24"/>
    <n v="21427700000000"/>
    <n v="78.5"/>
    <n v="9.6"/>
    <n v="36.6"/>
    <n v="328239523"/>
    <n v="67.332632330767396"/>
    <d v="2025-01-10T00:00:00"/>
    <d v="1957-09-11T00:00:00"/>
  </r>
  <r>
    <n v="89"/>
    <x v="12"/>
    <x v="87"/>
    <x v="16"/>
    <x v="46"/>
    <s v="Oil, gas"/>
    <x v="12"/>
    <x v="1"/>
    <x v="0"/>
    <s v="Timchenko"/>
    <s v="Gennady"/>
    <n v="18500"/>
    <n v="1952"/>
    <n v="11"/>
    <n v="9"/>
    <n v="180.75"/>
    <n v="1699876578871"/>
    <n v="72.7"/>
    <n v="11.4"/>
    <n v="46.2"/>
    <n v="144373535"/>
    <n v="72.168411705945459"/>
    <d v="2025-01-10T00:00:00"/>
    <d v="1952-11-09T00:00:00"/>
  </r>
  <r>
    <n v="92"/>
    <x v="3"/>
    <x v="88"/>
    <x v="1"/>
    <x v="58"/>
    <s v="Quicken Loans"/>
    <x v="3"/>
    <x v="1"/>
    <x v="0"/>
    <s v="Gilbert"/>
    <s v="Daniel"/>
    <n v="18000"/>
    <n v="1962"/>
    <n v="1"/>
    <n v="17"/>
    <n v="117.24"/>
    <n v="21427700000000"/>
    <n v="78.5"/>
    <n v="9.6"/>
    <n v="36.6"/>
    <n v="328239523"/>
    <n v="62.98151950718686"/>
    <d v="2025-01-10T00:00:00"/>
    <d v="1962-01-17T00:00:00"/>
  </r>
  <r>
    <n v="93"/>
    <x v="11"/>
    <x v="89"/>
    <x v="12"/>
    <x v="31"/>
    <s v="Steel"/>
    <x v="11"/>
    <x v="0"/>
    <x v="0"/>
    <s v="Mittal"/>
    <s v="Lakshmi"/>
    <n v="17700"/>
    <n v="1950"/>
    <n v="6"/>
    <n v="15"/>
    <n v="119.62"/>
    <n v="2827113184696"/>
    <n v="81.3"/>
    <n v="25.5"/>
    <n v="30.6"/>
    <n v="66834405"/>
    <n v="74.573579739904176"/>
    <d v="2025-01-10T00:00:00"/>
    <d v="1950-06-15T00:00:00"/>
  </r>
  <r>
    <n v="94"/>
    <x v="3"/>
    <x v="90"/>
    <x v="1"/>
    <x v="55"/>
    <s v="Hedge funds"/>
    <x v="3"/>
    <x v="1"/>
    <x v="0"/>
    <s v="Cohen"/>
    <s v="Steve"/>
    <n v="17500"/>
    <n v="1956"/>
    <n v="6"/>
    <n v="11"/>
    <n v="117.24"/>
    <n v="21427700000000"/>
    <n v="78.5"/>
    <n v="9.6"/>
    <n v="36.6"/>
    <n v="328239523"/>
    <n v="68.581821026282853"/>
    <d v="2025-01-10T00:00:00"/>
    <d v="1956-06-11T00:00:00"/>
  </r>
  <r>
    <n v="94"/>
    <x v="3"/>
    <x v="91"/>
    <x v="1"/>
    <x v="59"/>
    <s v="Investments"/>
    <x v="3"/>
    <x v="1"/>
    <x v="0"/>
    <s v="Icahn"/>
    <s v="Carl"/>
    <n v="17500"/>
    <n v="1936"/>
    <n v="2"/>
    <n v="16"/>
    <n v="117.24"/>
    <n v="21427700000000"/>
    <n v="78.5"/>
    <n v="9.6"/>
    <n v="36.6"/>
    <n v="328239523"/>
    <n v="88.899400723998426"/>
    <d v="2025-01-10T00:00:00"/>
    <d v="1936-02-16T00:00:00"/>
  </r>
  <r>
    <n v="94"/>
    <x v="11"/>
    <x v="92"/>
    <x v="3"/>
    <x v="60"/>
    <s v="Steel"/>
    <x v="11"/>
    <x v="0"/>
    <x v="1"/>
    <s v="Jindal"/>
    <s v="Savitri"/>
    <n v="17500"/>
    <n v="1950"/>
    <n v="3"/>
    <n v="20"/>
    <n v="180.44"/>
    <n v="2611000000000"/>
    <n v="69.400000000000006"/>
    <n v="11.2"/>
    <n v="49.7"/>
    <n v="1366417754"/>
    <n v="74.811772758384663"/>
    <d v="2025-01-10T00:00:00"/>
    <d v="1950-03-20T00:00:00"/>
  </r>
  <r>
    <n v="97"/>
    <x v="15"/>
    <x v="93"/>
    <x v="1"/>
    <x v="61"/>
    <s v="Real estate"/>
    <x v="15"/>
    <x v="1"/>
    <x v="0"/>
    <s v="Bren"/>
    <s v="Donald"/>
    <n v="17400"/>
    <n v="1932"/>
    <n v="5"/>
    <n v="11"/>
    <n v="117.24"/>
    <n v="21427700000000"/>
    <n v="78.5"/>
    <n v="9.6"/>
    <n v="36.6"/>
    <n v="328239523"/>
    <n v="92.66668608376537"/>
    <d v="2025-01-10T00:00:00"/>
    <d v="1932-05-11T00:00:00"/>
  </r>
  <r>
    <n v="97"/>
    <x v="0"/>
    <x v="94"/>
    <x v="1"/>
    <x v="62"/>
    <s v="Home improvement stores"/>
    <x v="0"/>
    <x v="1"/>
    <x v="0"/>
    <s v="Menard"/>
    <s v="John"/>
    <n v="17400"/>
    <n v="1940"/>
    <n v="1"/>
    <n v="22"/>
    <n v="117.24"/>
    <n v="21427700000000"/>
    <n v="78.5"/>
    <n v="9.6"/>
    <n v="36.6"/>
    <n v="328239523"/>
    <n v="84.967846682796377"/>
    <d v="2025-01-10T00:00:00"/>
    <d v="1940-01-22T00:00:00"/>
  </r>
  <r>
    <n v="99"/>
    <x v="4"/>
    <x v="95"/>
    <x v="1"/>
    <x v="5"/>
    <s v="Newspapers, TV network"/>
    <x v="4"/>
    <x v="0"/>
    <x v="0"/>
    <s v="Murdoch"/>
    <s v="Rupert"/>
    <n v="17100"/>
    <n v="1931"/>
    <n v="3"/>
    <n v="11"/>
    <n v="117.24"/>
    <n v="21427700000000"/>
    <n v="78.5"/>
    <n v="9.6"/>
    <n v="36.6"/>
    <n v="328239523"/>
    <n v="93.836421798899096"/>
    <d v="2025-01-10T00:00:00"/>
    <d v="1931-03-11T00:00:00"/>
  </r>
  <r>
    <n v="100"/>
    <x v="3"/>
    <x v="96"/>
    <x v="8"/>
    <x v="63"/>
    <s v="Banking"/>
    <x v="3"/>
    <x v="0"/>
    <x v="1"/>
    <s v="Safra"/>
    <s v="Vicky"/>
    <n v="16700"/>
    <n v="1953"/>
    <n v="1"/>
    <n v="1"/>
    <n v="99.55"/>
    <n v="703082435360"/>
    <n v="83.6"/>
    <n v="10.1"/>
    <n v="28.8"/>
    <n v="8574832"/>
    <n v="72.025315980947383"/>
    <d v="2025-01-10T00:00:00"/>
    <d v="1953-01-01T00:00:00"/>
  </r>
  <r>
    <n v="101"/>
    <x v="0"/>
    <x v="97"/>
    <x v="7"/>
    <x v="64"/>
    <s v="Aldi, Trader Joe's"/>
    <x v="0"/>
    <x v="0"/>
    <x v="0"/>
    <s v="Albrecht"/>
    <s v="Theo"/>
    <n v="16500"/>
    <n v="1951"/>
    <n v="1"/>
    <n v="1"/>
    <n v="112.85"/>
    <n v="3845630030824"/>
    <n v="80.900000000000006"/>
    <n v="11.5"/>
    <n v="48.8"/>
    <n v="83132799"/>
    <n v="74.025334014747756"/>
    <d v="2025-01-10T00:00:00"/>
    <d v="1951-01-01T00:00:00"/>
  </r>
  <r>
    <n v="101"/>
    <x v="3"/>
    <x v="98"/>
    <x v="18"/>
    <x v="65"/>
    <s v="Finance, telecommunications"/>
    <x v="3"/>
    <x v="0"/>
    <x v="1"/>
    <s v="Kellnerova"/>
    <s v="Renata"/>
    <n v="16500"/>
    <n v="1967"/>
    <n v="7"/>
    <n v="4"/>
    <n v="116.48"/>
    <n v="246489245495"/>
    <n v="79"/>
    <n v="14.9"/>
    <n v="46.1"/>
    <n v="10669709"/>
    <n v="57.521577726218098"/>
    <d v="2025-01-10T00:00:00"/>
    <d v="1967-07-04T00:00:00"/>
  </r>
  <r>
    <n v="103"/>
    <x v="13"/>
    <x v="99"/>
    <x v="5"/>
    <x v="25"/>
    <s v="medical devices"/>
    <x v="13"/>
    <x v="1"/>
    <x v="0"/>
    <s v="Li"/>
    <s v="Xiting"/>
    <n v="16300"/>
    <n v="1951"/>
    <n v="1"/>
    <n v="1"/>
    <n v="125.08"/>
    <n v="19910000000000"/>
    <n v="77"/>
    <n v="9.4"/>
    <n v="59.2"/>
    <n v="1397715000"/>
    <n v="74.025334014747756"/>
    <d v="2025-01-10T00:00:00"/>
    <d v="1951-01-01T00:00:00"/>
  </r>
  <r>
    <n v="104"/>
    <x v="0"/>
    <x v="100"/>
    <x v="19"/>
    <x v="66"/>
    <s v="H&amp;M"/>
    <x v="0"/>
    <x v="0"/>
    <x v="0"/>
    <s v="Persson"/>
    <s v="Stefan"/>
    <n v="16200"/>
    <n v="1947"/>
    <n v="10"/>
    <n v="4"/>
    <n v="110.51"/>
    <n v="530832908738"/>
    <n v="82.5"/>
    <n v="27.9"/>
    <n v="49.1"/>
    <n v="10285453"/>
    <n v="77.269693294056495"/>
    <d v="2025-01-10T00:00:00"/>
    <d v="1947-10-04T00:00:00"/>
  </r>
  <r>
    <n v="104"/>
    <x v="2"/>
    <x v="101"/>
    <x v="1"/>
    <x v="67"/>
    <s v="Google"/>
    <x v="2"/>
    <x v="1"/>
    <x v="0"/>
    <s v="Schmidt"/>
    <s v="Eric"/>
    <n v="16200"/>
    <n v="1955"/>
    <n v="4"/>
    <n v="27"/>
    <n v="117.24"/>
    <n v="21427700000000"/>
    <n v="78.5"/>
    <n v="9.6"/>
    <n v="36.6"/>
    <n v="328239523"/>
    <n v="69.707746886206763"/>
    <d v="2025-01-10T00:00:00"/>
    <d v="1955-04-27T00:00:00"/>
  </r>
  <r>
    <n v="106"/>
    <x v="3"/>
    <x v="102"/>
    <x v="8"/>
    <x v="32"/>
    <s v="Hedge funds"/>
    <x v="3"/>
    <x v="1"/>
    <x v="0"/>
    <s v="Platt"/>
    <s v="Michael"/>
    <n v="16000"/>
    <n v="1968"/>
    <n v="3"/>
    <n v="18"/>
    <n v="99.55"/>
    <n v="703082435360"/>
    <n v="83.6"/>
    <n v="10.1"/>
    <n v="28.8"/>
    <n v="8574832"/>
    <n v="56.814538588624025"/>
    <d v="2025-01-10T00:00:00"/>
    <d v="1968-03-18T00:00:00"/>
  </r>
  <r>
    <n v="107"/>
    <x v="7"/>
    <x v="103"/>
    <x v="5"/>
    <x v="47"/>
    <s v="Soy sauce"/>
    <x v="7"/>
    <x v="1"/>
    <x v="0"/>
    <s v="Pang"/>
    <s v="Kang"/>
    <n v="15900"/>
    <n v="1956"/>
    <n v="1"/>
    <n v="19"/>
    <n v="125.08"/>
    <n v="19910000000000"/>
    <n v="77"/>
    <n v="9.4"/>
    <n v="59.2"/>
    <n v="1397715000"/>
    <n v="68.976063829787236"/>
    <d v="2025-01-10T00:00:00"/>
    <d v="1956-01-19T00:00:00"/>
  </r>
  <r>
    <n v="108"/>
    <x v="7"/>
    <x v="104"/>
    <x v="8"/>
    <x v="68"/>
    <s v="Beer"/>
    <x v="7"/>
    <x v="1"/>
    <x v="0"/>
    <s v="Lemann"/>
    <s v="Jorge Paulo"/>
    <n v="15800"/>
    <n v="1939"/>
    <n v="8"/>
    <n v="26"/>
    <n v="99.55"/>
    <n v="703082435360"/>
    <n v="83.6"/>
    <n v="10.1"/>
    <n v="28.8"/>
    <n v="8574832"/>
    <n v="85.376467256191589"/>
    <d v="2025-01-10T00:00:00"/>
    <d v="1939-08-26T00:00:00"/>
  </r>
  <r>
    <n v="112"/>
    <x v="13"/>
    <x v="105"/>
    <x v="3"/>
    <x v="7"/>
    <s v="Pharmaceuticals"/>
    <x v="13"/>
    <x v="1"/>
    <x v="0"/>
    <s v="Shanghvi"/>
    <s v="Dilip"/>
    <n v="15600"/>
    <n v="1955"/>
    <n v="10"/>
    <n v="1"/>
    <n v="180.44"/>
    <n v="2611000000000"/>
    <n v="69.400000000000006"/>
    <n v="11.2"/>
    <n v="49.7"/>
    <n v="1366417754"/>
    <n v="69.277908456406891"/>
    <d v="2025-01-10T00:00:00"/>
    <d v="1955-10-01T00:00:00"/>
  </r>
  <r>
    <n v="113"/>
    <x v="2"/>
    <x v="106"/>
    <x v="1"/>
    <x v="69"/>
    <s v="Wireless networking"/>
    <x v="2"/>
    <x v="1"/>
    <x v="0"/>
    <s v="Pera"/>
    <s v="Robert"/>
    <n v="15500"/>
    <n v="1978"/>
    <n v="3"/>
    <n v="10"/>
    <n v="117.24"/>
    <n v="21427700000000"/>
    <n v="78.5"/>
    <n v="9.6"/>
    <n v="36.6"/>
    <n v="328239523"/>
    <n v="46.839151266255989"/>
    <d v="2025-01-10T00:00:00"/>
    <d v="1978-03-10T00:00:00"/>
  </r>
  <r>
    <n v="114"/>
    <x v="0"/>
    <x v="107"/>
    <x v="3"/>
    <x v="7"/>
    <s v="Retail, investments"/>
    <x v="0"/>
    <x v="1"/>
    <x v="0"/>
    <s v="Damani"/>
    <s v="Radhakishan"/>
    <n v="15300"/>
    <n v="1955"/>
    <n v="1"/>
    <n v="1"/>
    <n v="180.44"/>
    <n v="2611000000000"/>
    <n v="69.400000000000006"/>
    <n v="11.2"/>
    <n v="49.7"/>
    <n v="1366417754"/>
    <n v="70.025334515867812"/>
    <d v="2025-01-10T00:00:00"/>
    <d v="1955-01-01T00:00:00"/>
  </r>
  <r>
    <n v="115"/>
    <x v="1"/>
    <x v="108"/>
    <x v="5"/>
    <x v="29"/>
    <s v="Batteries"/>
    <x v="1"/>
    <x v="1"/>
    <x v="0"/>
    <s v="Huang"/>
    <s v="Shilin"/>
    <n v="15200"/>
    <n v="1967"/>
    <n v="1"/>
    <n v="1"/>
    <n v="125.08"/>
    <n v="19910000000000"/>
    <n v="77"/>
    <n v="9.4"/>
    <n v="59.2"/>
    <n v="1397715000"/>
    <n v="58.025336426914151"/>
    <d v="2025-01-10T00:00:00"/>
    <d v="1967-01-01T00:00:00"/>
  </r>
  <r>
    <n v="116"/>
    <x v="6"/>
    <x v="109"/>
    <x v="20"/>
    <x v="70"/>
    <s v="Diversified"/>
    <x v="6"/>
    <x v="0"/>
    <x v="0"/>
    <s v="Chearavanont"/>
    <s v="Dhanin"/>
    <n v="14900"/>
    <n v="1939"/>
    <n v="4"/>
    <n v="19"/>
    <n v="113.27"/>
    <n v="543649976166"/>
    <n v="76.900000000000006"/>
    <n v="14.9"/>
    <n v="29.5"/>
    <n v="69625582"/>
    <n v="85.729647229127991"/>
    <d v="2025-01-10T00:00:00"/>
    <d v="1939-04-19T00:00:00"/>
  </r>
  <r>
    <n v="116"/>
    <x v="0"/>
    <x v="110"/>
    <x v="1"/>
    <x v="57"/>
    <s v="Retail"/>
    <x v="0"/>
    <x v="1"/>
    <x v="0"/>
    <s v="Green"/>
    <s v="David"/>
    <n v="14900"/>
    <n v="1941"/>
    <n v="11"/>
    <n v="13"/>
    <n v="117.24"/>
    <n v="21427700000000"/>
    <n v="78.5"/>
    <n v="9.6"/>
    <n v="36.6"/>
    <n v="328239523"/>
    <n v="83.160149455646462"/>
    <d v="2025-01-10T00:00:00"/>
    <d v="1941-11-13T00:00:00"/>
  </r>
  <r>
    <n v="118"/>
    <x v="7"/>
    <x v="111"/>
    <x v="20"/>
    <x v="70"/>
    <s v="Alcohol, real estate"/>
    <x v="7"/>
    <x v="1"/>
    <x v="0"/>
    <s v="Sirivadhanabhakdi"/>
    <s v="Charoen"/>
    <n v="14800"/>
    <n v="1944"/>
    <n v="5"/>
    <n v="2"/>
    <n v="113.27"/>
    <n v="543649976166"/>
    <n v="76.900000000000006"/>
    <n v="14.9"/>
    <n v="29.5"/>
    <n v="69625582"/>
    <n v="80.691329170979273"/>
    <d v="2025-01-10T00:00:00"/>
    <d v="1944-05-02T00:00:00"/>
  </r>
  <r>
    <n v="119"/>
    <x v="7"/>
    <x v="112"/>
    <x v="12"/>
    <x v="31"/>
    <s v="Heineken"/>
    <x v="7"/>
    <x v="0"/>
    <x v="1"/>
    <s v="de Carvalho-Heineken"/>
    <s v="Charlene"/>
    <n v="14700"/>
    <n v="1954"/>
    <n v="6"/>
    <n v="30"/>
    <n v="119.62"/>
    <n v="2827113184696"/>
    <n v="81.3"/>
    <n v="25.5"/>
    <n v="30.6"/>
    <n v="66834405"/>
    <n v="70.53251197809719"/>
    <d v="2025-01-10T00:00:00"/>
    <d v="1954-06-30T00:00:00"/>
  </r>
  <r>
    <n v="120"/>
    <x v="13"/>
    <x v="113"/>
    <x v="5"/>
    <x v="25"/>
    <s v="Medical devices"/>
    <x v="13"/>
    <x v="1"/>
    <x v="0"/>
    <s v="Xu"/>
    <s v="Hang"/>
    <n v="14600"/>
    <n v="1962"/>
    <n v="5"/>
    <n v="22"/>
    <n v="125.08"/>
    <n v="19910000000000"/>
    <n v="77"/>
    <n v="9.4"/>
    <n v="59.2"/>
    <n v="1397715000"/>
    <n v="62.639288158795345"/>
    <d v="2025-01-10T00:00:00"/>
    <d v="1962-05-22T00:00:00"/>
  </r>
  <r>
    <n v="121"/>
    <x v="1"/>
    <x v="114"/>
    <x v="5"/>
    <x v="71"/>
    <s v="Automobiles"/>
    <x v="1"/>
    <x v="1"/>
    <x v="0"/>
    <s v="Wei"/>
    <s v="Jianjun"/>
    <n v="14500"/>
    <n v="1964"/>
    <n v="3"/>
    <n v="1"/>
    <n v="125.08"/>
    <n v="19910000000000"/>
    <n v="77"/>
    <n v="9.4"/>
    <n v="59.2"/>
    <n v="1397715000"/>
    <n v="60.861079219288179"/>
    <d v="2025-01-10T00:00:00"/>
    <d v="1964-03-01T00:00:00"/>
  </r>
  <r>
    <n v="123"/>
    <x v="10"/>
    <x v="115"/>
    <x v="21"/>
    <x v="72"/>
    <s v="Paints"/>
    <x v="10"/>
    <x v="1"/>
    <x v="0"/>
    <s v="Goh"/>
    <s v="Cheng Liang"/>
    <n v="14300"/>
    <n v="1927"/>
    <n v="6"/>
    <n v="27"/>
    <n v="114.41"/>
    <n v="372062527489"/>
    <n v="83.1"/>
    <n v="13.1"/>
    <n v="21"/>
    <n v="5703569"/>
    <n v="97.540735619469032"/>
    <d v="2025-01-10T00:00:00"/>
    <d v="1927-06-27T00:00:00"/>
  </r>
  <r>
    <n v="124"/>
    <x v="6"/>
    <x v="116"/>
    <x v="3"/>
    <x v="7"/>
    <s v="Commodities"/>
    <x v="6"/>
    <x v="0"/>
    <x v="0"/>
    <s v="Birla"/>
    <s v="Kumar"/>
    <n v="14200"/>
    <n v="1967"/>
    <n v="6"/>
    <n v="14"/>
    <n v="180.44"/>
    <n v="2611000000000"/>
    <n v="69.400000000000006"/>
    <n v="11.2"/>
    <n v="49.7"/>
    <n v="1366417754"/>
    <n v="57.576334106728538"/>
    <d v="2025-01-10T00:00:00"/>
    <d v="1967-06-14T00:00:00"/>
  </r>
  <r>
    <n v="124"/>
    <x v="10"/>
    <x v="117"/>
    <x v="22"/>
    <x v="73"/>
    <s v="Cement, sugar"/>
    <x v="10"/>
    <x v="1"/>
    <x v="0"/>
    <s v="Dangote"/>
    <s v="Aliko"/>
    <n v="14200"/>
    <n v="1957"/>
    <n v="4"/>
    <n v="10"/>
    <n v="267.51"/>
    <n v="448120428859"/>
    <n v="54.3"/>
    <n v="1.5"/>
    <n v="34.799999999999997"/>
    <n v="200963599"/>
    <n v="67.754265534481391"/>
    <d v="2025-01-10T00:00:00"/>
    <d v="1957-04-10T00:00:00"/>
  </r>
  <r>
    <n v="127"/>
    <x v="6"/>
    <x v="118"/>
    <x v="12"/>
    <x v="31"/>
    <s v="Shipping"/>
    <x v="6"/>
    <x v="0"/>
    <x v="0"/>
    <s v="Ofer"/>
    <s v="Idan"/>
    <n v="14000"/>
    <n v="1955"/>
    <n v="10"/>
    <n v="2"/>
    <n v="119.62"/>
    <n v="2827113184696"/>
    <n v="81.3"/>
    <n v="25.5"/>
    <n v="30.6"/>
    <n v="66834405"/>
    <n v="69.275170632013257"/>
    <d v="2025-01-10T00:00:00"/>
    <d v="1955-10-02T00:00:00"/>
  </r>
  <r>
    <n v="128"/>
    <x v="13"/>
    <x v="119"/>
    <x v="5"/>
    <x v="74"/>
    <s v="Hospitals"/>
    <x v="13"/>
    <x v="1"/>
    <x v="0"/>
    <s v="Chen"/>
    <s v="Bang"/>
    <n v="13900"/>
    <n v="1965"/>
    <n v="9"/>
    <n v="1"/>
    <n v="125.08"/>
    <n v="19910000000000"/>
    <n v="77"/>
    <n v="9.4"/>
    <n v="59.2"/>
    <n v="1397715000"/>
    <n v="59.360008976660687"/>
    <d v="2025-01-10T00:00:00"/>
    <d v="1965-09-01T00:00:00"/>
  </r>
  <r>
    <n v="130"/>
    <x v="8"/>
    <x v="120"/>
    <x v="12"/>
    <x v="31"/>
    <s v="Shipping"/>
    <x v="8"/>
    <x v="1"/>
    <x v="0"/>
    <s v="Fredriksen"/>
    <s v="John"/>
    <n v="13700"/>
    <n v="1945"/>
    <n v="2"/>
    <n v="1"/>
    <n v="119.62"/>
    <n v="2827113184696"/>
    <n v="81.3"/>
    <n v="25.5"/>
    <n v="30.6"/>
    <n v="66834405"/>
    <n v="79.940442791955377"/>
    <d v="2025-01-10T00:00:00"/>
    <d v="1945-02-01T00:00:00"/>
  </r>
  <r>
    <n v="130"/>
    <x v="16"/>
    <x v="121"/>
    <x v="1"/>
    <x v="75"/>
    <s v="Building supplies"/>
    <x v="16"/>
    <x v="1"/>
    <x v="1"/>
    <s v="Hendricks"/>
    <s v="Diane"/>
    <n v="13700"/>
    <n v="1947"/>
    <n v="3"/>
    <n v="2"/>
    <n v="117.24"/>
    <n v="21427700000000"/>
    <n v="78.5"/>
    <n v="9.6"/>
    <n v="36.6"/>
    <n v="328239523"/>
    <n v="77.861063940391617"/>
    <d v="2025-01-10T00:00:00"/>
    <d v="1947-03-02T00:00:00"/>
  </r>
  <r>
    <n v="130"/>
    <x v="2"/>
    <x v="122"/>
    <x v="1"/>
    <x v="67"/>
    <s v="WhatsApp"/>
    <x v="2"/>
    <x v="1"/>
    <x v="0"/>
    <s v="Koum"/>
    <s v="Jan"/>
    <n v="13700"/>
    <n v="1976"/>
    <n v="2"/>
    <n v="24"/>
    <n v="117.24"/>
    <n v="21427700000000"/>
    <n v="78.5"/>
    <n v="9.6"/>
    <n v="36.6"/>
    <n v="328239523"/>
    <n v="48.877511909324866"/>
    <d v="2025-01-10T00:00:00"/>
    <d v="1976-02-24T00:00:00"/>
  </r>
  <r>
    <n v="133"/>
    <x v="17"/>
    <x v="123"/>
    <x v="1"/>
    <x v="76"/>
    <s v="Dallas Cowboys"/>
    <x v="17"/>
    <x v="1"/>
    <x v="0"/>
    <s v="Jones"/>
    <s v="Jerry"/>
    <n v="13300"/>
    <n v="1942"/>
    <n v="10"/>
    <n v="13"/>
    <n v="117.24"/>
    <n v="21427700000000"/>
    <n v="78.5"/>
    <n v="9.6"/>
    <n v="36.6"/>
    <n v="328239523"/>
    <n v="82.245037645448321"/>
    <d v="2025-01-10T00:00:00"/>
    <d v="1942-10-13T00:00:00"/>
  </r>
  <r>
    <n v="133"/>
    <x v="12"/>
    <x v="124"/>
    <x v="1"/>
    <x v="77"/>
    <s v="Oil &amp; gas, banking"/>
    <x v="12"/>
    <x v="0"/>
    <x v="0"/>
    <s v="Kaiser"/>
    <s v="George"/>
    <n v="13300"/>
    <n v="1942"/>
    <n v="7"/>
    <n v="29"/>
    <n v="117.24"/>
    <n v="21427700000000"/>
    <n v="78.5"/>
    <n v="9.6"/>
    <n v="36.6"/>
    <n v="328239523"/>
    <n v="82.453114305270361"/>
    <d v="2025-01-10T00:00:00"/>
    <d v="1942-07-29T00:00:00"/>
  </r>
  <r>
    <n v="136"/>
    <x v="1"/>
    <x v="125"/>
    <x v="5"/>
    <x v="78"/>
    <s v="Automobiles, batteries"/>
    <x v="1"/>
    <x v="1"/>
    <x v="0"/>
    <s v="Lu"/>
    <s v="Xiangyang"/>
    <n v="13200"/>
    <n v="1962"/>
    <n v="12"/>
    <n v="28"/>
    <n v="125.08"/>
    <n v="19910000000000"/>
    <n v="77"/>
    <n v="9.4"/>
    <n v="59.2"/>
    <n v="1397715000"/>
    <n v="62.036960985626287"/>
    <d v="2025-01-10T00:00:00"/>
    <d v="1962-12-28T00:00:00"/>
  </r>
  <r>
    <n v="137"/>
    <x v="15"/>
    <x v="126"/>
    <x v="13"/>
    <x v="79"/>
    <s v="Real estate"/>
    <x v="15"/>
    <x v="1"/>
    <x v="0"/>
    <s v="Triguboff"/>
    <s v="Harry"/>
    <n v="13100"/>
    <n v="1933"/>
    <n v="3"/>
    <n v="3"/>
    <n v="119.8"/>
    <n v="1392680589329"/>
    <n v="82.7"/>
    <n v="23"/>
    <n v="47.4"/>
    <n v="25766605"/>
    <n v="91.85830781912388"/>
    <d v="2025-01-10T00:00:00"/>
    <d v="1933-03-03T00:00:00"/>
  </r>
  <r>
    <n v="138"/>
    <x v="3"/>
    <x v="127"/>
    <x v="3"/>
    <x v="7"/>
    <s v="Banking"/>
    <x v="3"/>
    <x v="1"/>
    <x v="0"/>
    <s v="Kotak"/>
    <s v="Uday"/>
    <n v="12900"/>
    <n v="1959"/>
    <n v="3"/>
    <n v="15"/>
    <n v="180.44"/>
    <n v="2611000000000"/>
    <n v="69.400000000000006"/>
    <n v="11.2"/>
    <n v="49.7"/>
    <n v="1366417754"/>
    <n v="65.82547401111475"/>
    <d v="2025-01-10T00:00:00"/>
    <d v="1959-03-15T00:00:00"/>
  </r>
  <r>
    <n v="138"/>
    <x v="17"/>
    <x v="128"/>
    <x v="1"/>
    <x v="80"/>
    <s v="Sports, real estate"/>
    <x v="17"/>
    <x v="1"/>
    <x v="0"/>
    <s v="Kroenke"/>
    <s v="Stanley"/>
    <n v="12900"/>
    <n v="1947"/>
    <n v="7"/>
    <n v="29"/>
    <n v="117.24"/>
    <n v="21427700000000"/>
    <n v="78.5"/>
    <n v="9.6"/>
    <n v="36.6"/>
    <n v="328239523"/>
    <n v="77.453127707503029"/>
    <d v="2025-01-10T00:00:00"/>
    <d v="1947-07-29T00:00:00"/>
  </r>
  <r>
    <n v="140"/>
    <x v="12"/>
    <x v="129"/>
    <x v="12"/>
    <x v="31"/>
    <s v="Oil, banking, telecom"/>
    <x v="12"/>
    <x v="1"/>
    <x v="0"/>
    <s v="Fridman"/>
    <s v="Mikhail"/>
    <n v="12600"/>
    <n v="1964"/>
    <n v="4"/>
    <n v="21"/>
    <n v="119.62"/>
    <n v="2827113184696"/>
    <n v="81.3"/>
    <n v="25.5"/>
    <n v="30.6"/>
    <n v="66834405"/>
    <n v="60.721451912037445"/>
    <d v="2025-01-10T00:00:00"/>
    <d v="1964-04-21T00:00:00"/>
  </r>
  <r>
    <n v="141"/>
    <x v="12"/>
    <x v="130"/>
    <x v="20"/>
    <x v="70"/>
    <s v="Energy"/>
    <x v="12"/>
    <x v="1"/>
    <x v="0"/>
    <s v="Ratanavadi"/>
    <s v="Sarath"/>
    <n v="12300"/>
    <n v="1965"/>
    <n v="7"/>
    <n v="12"/>
    <n v="113.27"/>
    <n v="543649976166"/>
    <n v="76.900000000000006"/>
    <n v="14.9"/>
    <n v="29.5"/>
    <n v="69625582"/>
    <n v="59.499640933572714"/>
    <d v="2025-01-10T00:00:00"/>
    <d v="1965-07-12T00:00:00"/>
  </r>
  <r>
    <n v="142"/>
    <x v="11"/>
    <x v="131"/>
    <x v="5"/>
    <x v="81"/>
    <s v="Coal"/>
    <x v="11"/>
    <x v="1"/>
    <x v="0"/>
    <s v="Dang"/>
    <s v="Yanbao"/>
    <n v="12200"/>
    <n v="1973"/>
    <n v="2"/>
    <n v="1"/>
    <n v="125.08"/>
    <n v="19910000000000"/>
    <n v="77"/>
    <n v="9.4"/>
    <n v="59.2"/>
    <n v="1397715000"/>
    <n v="51.94043806178324"/>
    <d v="2025-01-10T00:00:00"/>
    <d v="1973-02-01T00:00:00"/>
  </r>
  <r>
    <n v="142"/>
    <x v="13"/>
    <x v="132"/>
    <x v="5"/>
    <x v="82"/>
    <s v="Vaccines"/>
    <x v="13"/>
    <x v="1"/>
    <x v="0"/>
    <s v="Jiang"/>
    <s v="Rensheng"/>
    <n v="12200"/>
    <n v="1953"/>
    <n v="10"/>
    <n v="8"/>
    <n v="125.08"/>
    <n v="19910000000000"/>
    <n v="77"/>
    <n v="9.4"/>
    <n v="59.2"/>
    <n v="1397715000"/>
    <n v="71.258710572703748"/>
    <d v="2025-01-10T00:00:00"/>
    <d v="1953-10-08T00:00:00"/>
  </r>
  <r>
    <n v="144"/>
    <x v="1"/>
    <x v="133"/>
    <x v="1"/>
    <x v="83"/>
    <s v="Auto parts"/>
    <x v="1"/>
    <x v="1"/>
    <x v="0"/>
    <s v="Khan"/>
    <s v="Shahid"/>
    <n v="12100"/>
    <n v="1950"/>
    <n v="7"/>
    <n v="18"/>
    <n v="117.24"/>
    <n v="21427700000000"/>
    <n v="78.5"/>
    <n v="9.6"/>
    <n v="36.6"/>
    <n v="328239523"/>
    <n v="74.483230663928822"/>
    <d v="2025-01-10T00:00:00"/>
    <d v="1950-07-18T00:00:00"/>
  </r>
  <r>
    <n v="145"/>
    <x v="2"/>
    <x v="134"/>
    <x v="1"/>
    <x v="9"/>
    <s v="Apple, Disney"/>
    <x v="2"/>
    <x v="0"/>
    <x v="1"/>
    <s v="Powell Jobs"/>
    <s v="Laurene"/>
    <n v="12000"/>
    <n v="1963"/>
    <n v="11"/>
    <n v="6"/>
    <n v="117.24"/>
    <n v="21427700000000"/>
    <n v="78.5"/>
    <n v="9.6"/>
    <n v="36.6"/>
    <n v="328239523"/>
    <n v="61.179349006996652"/>
    <d v="2025-01-10T00:00:00"/>
    <d v="1963-11-06T00:00:00"/>
  </r>
  <r>
    <n v="147"/>
    <x v="15"/>
    <x v="135"/>
    <x v="1"/>
    <x v="5"/>
    <s v="Real estate"/>
    <x v="15"/>
    <x v="1"/>
    <x v="0"/>
    <s v="Ross"/>
    <s v="Stephen"/>
    <n v="11600"/>
    <n v="1940"/>
    <n v="5"/>
    <n v="10"/>
    <n v="117.24"/>
    <n v="21427700000000"/>
    <n v="78.5"/>
    <n v="9.6"/>
    <n v="36.6"/>
    <n v="328239523"/>
    <n v="84.669425697185787"/>
    <d v="2025-01-10T00:00:00"/>
    <d v="1940-05-10T00:00:00"/>
  </r>
  <r>
    <n v="148"/>
    <x v="2"/>
    <x v="136"/>
    <x v="15"/>
    <x v="84"/>
    <s v="Messaging app"/>
    <x v="2"/>
    <x v="1"/>
    <x v="0"/>
    <s v="Durov"/>
    <s v="Pavel"/>
    <n v="11500"/>
    <n v="1984"/>
    <n v="10"/>
    <n v="10"/>
    <n v="114.52"/>
    <n v="421142267938"/>
    <n v="77.8"/>
    <n v="0.1"/>
    <n v="15.9"/>
    <n v="9770529"/>
    <n v="40.250570366990416"/>
    <d v="2025-01-10T00:00:00"/>
    <d v="1984-10-10T00:00:00"/>
  </r>
  <r>
    <n v="148"/>
    <x v="13"/>
    <x v="137"/>
    <x v="7"/>
    <x v="85"/>
    <s v="Pharmaceuticals"/>
    <x v="13"/>
    <x v="1"/>
    <x v="0"/>
    <s v="Struengmann"/>
    <s v="Andreas"/>
    <n v="11500"/>
    <n v="1950"/>
    <n v="2"/>
    <n v="16"/>
    <n v="112.85"/>
    <n v="3845630030824"/>
    <n v="80.900000000000006"/>
    <n v="11.5"/>
    <n v="48.8"/>
    <n v="83132799"/>
    <n v="74.899383983572889"/>
    <d v="2025-01-10T00:00:00"/>
    <d v="1950-02-16T00:00:00"/>
  </r>
  <r>
    <n v="148"/>
    <x v="13"/>
    <x v="138"/>
    <x v="7"/>
    <x v="85"/>
    <s v="Pharmaceuticals"/>
    <x v="13"/>
    <x v="1"/>
    <x v="0"/>
    <s v="Struengmann"/>
    <s v="Thomas"/>
    <n v="11500"/>
    <n v="1950"/>
    <n v="2"/>
    <n v="16"/>
    <n v="112.85"/>
    <n v="3845630030824"/>
    <n v="80.900000000000006"/>
    <n v="11.5"/>
    <n v="48.8"/>
    <n v="83132799"/>
    <n v="74.899383983572889"/>
    <d v="2025-01-10T00:00:00"/>
    <d v="1950-02-16T00:00:00"/>
  </r>
  <r>
    <n v="151"/>
    <x v="7"/>
    <x v="139"/>
    <x v="5"/>
    <x v="86"/>
    <s v="Agribusiness"/>
    <x v="7"/>
    <x v="1"/>
    <x v="0"/>
    <s v="Liu"/>
    <s v="Hanyuan"/>
    <n v="11400"/>
    <n v="1964"/>
    <n v="1"/>
    <n v="1"/>
    <n v="125.08"/>
    <n v="19910000000000"/>
    <n v="77"/>
    <n v="9.4"/>
    <n v="59.2"/>
    <n v="1397715000"/>
    <n v="61.025346639583148"/>
    <d v="2025-01-10T00:00:00"/>
    <d v="1964-01-01T00:00:00"/>
  </r>
  <r>
    <n v="151"/>
    <x v="0"/>
    <x v="140"/>
    <x v="1"/>
    <x v="87"/>
    <s v="Online retail"/>
    <x v="0"/>
    <x v="1"/>
    <x v="0"/>
    <s v="Rubin"/>
    <s v="Michael"/>
    <n v="11400"/>
    <n v="1972"/>
    <n v="7"/>
    <n v="21"/>
    <n v="117.24"/>
    <n v="21427700000000"/>
    <n v="78.5"/>
    <n v="9.6"/>
    <n v="36.6"/>
    <n v="328239523"/>
    <n v="52.472317988237684"/>
    <d v="2025-01-10T00:00:00"/>
    <d v="1972-07-21T00:00:00"/>
  </r>
  <r>
    <n v="153"/>
    <x v="3"/>
    <x v="141"/>
    <x v="1"/>
    <x v="5"/>
    <s v="Hedge funds"/>
    <x v="3"/>
    <x v="1"/>
    <x v="0"/>
    <s v="Englander"/>
    <s v="Israel"/>
    <n v="11300"/>
    <n v="1948"/>
    <n v="9"/>
    <n v="30"/>
    <n v="117.24"/>
    <n v="21427700000000"/>
    <n v="78.5"/>
    <n v="9.6"/>
    <n v="36.6"/>
    <n v="328239523"/>
    <n v="76.277922077922071"/>
    <d v="2025-01-10T00:00:00"/>
    <d v="1948-09-30T00:00:00"/>
  </r>
  <r>
    <n v="153"/>
    <x v="10"/>
    <x v="142"/>
    <x v="23"/>
    <x v="88"/>
    <s v="Fertilizer, real estate"/>
    <x v="10"/>
    <x v="1"/>
    <x v="0"/>
    <s v="Kantor"/>
    <s v="Viatcheslav"/>
    <n v="11300"/>
    <n v="1953"/>
    <n v="9"/>
    <n v="8"/>
    <n v="108.15"/>
    <n v="395098666122"/>
    <n v="82.8"/>
    <n v="23.1"/>
    <n v="25.3"/>
    <n v="9053300"/>
    <n v="71.340846866444139"/>
    <d v="2025-01-10T00:00:00"/>
    <d v="1953-09-08T00:00:00"/>
  </r>
  <r>
    <n v="153"/>
    <x v="10"/>
    <x v="143"/>
    <x v="13"/>
    <x v="89"/>
    <s v="Manufacturing"/>
    <x v="10"/>
    <x v="0"/>
    <x v="0"/>
    <s v="Pratt"/>
    <s v="Anthony"/>
    <n v="11300"/>
    <n v="1960"/>
    <n v="4"/>
    <n v="11"/>
    <n v="119.8"/>
    <n v="1392680589329"/>
    <n v="82.7"/>
    <n v="23"/>
    <n v="47.4"/>
    <n v="25766605"/>
    <n v="64.748828141203802"/>
    <d v="2025-01-10T00:00:00"/>
    <d v="1960-04-11T00:00:00"/>
  </r>
  <r>
    <n v="153"/>
    <x v="3"/>
    <x v="144"/>
    <x v="8"/>
    <x v="90"/>
    <s v="Investments"/>
    <x v="3"/>
    <x v="1"/>
    <x v="0"/>
    <s v="Prokhorov"/>
    <s v="Mikhail"/>
    <n v="11300"/>
    <n v="1965"/>
    <n v="5"/>
    <n v="3"/>
    <n v="99.55"/>
    <n v="703082435360"/>
    <n v="83.6"/>
    <n v="10.1"/>
    <n v="28.8"/>
    <n v="8574832"/>
    <n v="59.69129263913824"/>
    <d v="2025-01-10T00:00:00"/>
    <d v="1965-05-03T00:00:00"/>
  </r>
  <r>
    <n v="157"/>
    <x v="0"/>
    <x v="145"/>
    <x v="24"/>
    <x v="91"/>
    <s v="Luxury goods"/>
    <x v="0"/>
    <x v="1"/>
    <x v="0"/>
    <s v="Armani"/>
    <s v="Giorgio"/>
    <n v="11100"/>
    <n v="1934"/>
    <n v="7"/>
    <n v="11"/>
    <n v="110.62"/>
    <n v="2001244392042"/>
    <n v="82.9"/>
    <n v="24.3"/>
    <n v="59.1"/>
    <n v="60297396"/>
    <n v="90.502395619438744"/>
    <d v="2025-01-10T00:00:00"/>
    <d v="1934-07-11T00:00:00"/>
  </r>
  <r>
    <n v="157"/>
    <x v="0"/>
    <x v="146"/>
    <x v="25"/>
    <x v="92"/>
    <s v="Luxury goods"/>
    <x v="0"/>
    <x v="0"/>
    <x v="0"/>
    <s v="Rupert"/>
    <s v="Johann"/>
    <n v="11100"/>
    <n v="1950"/>
    <n v="6"/>
    <n v="1"/>
    <n v="158.93"/>
    <n v="351431649241"/>
    <n v="63.9"/>
    <n v="27.5"/>
    <n v="29.2"/>
    <n v="58558270"/>
    <n v="74.611909650924019"/>
    <d v="2025-01-10T00:00:00"/>
    <d v="1950-06-01T00:00:00"/>
  </r>
  <r>
    <n v="159"/>
    <x v="2"/>
    <x v="147"/>
    <x v="5"/>
    <x v="25"/>
    <s v="Internet media"/>
    <x v="2"/>
    <x v="1"/>
    <x v="0"/>
    <s v="Zhang"/>
    <s v="Zhidong"/>
    <n v="11000"/>
    <n v="1972"/>
    <n v="1"/>
    <n v="1"/>
    <n v="125.08"/>
    <n v="19910000000000"/>
    <n v="77"/>
    <n v="9.4"/>
    <n v="59.2"/>
    <n v="1397715000"/>
    <n v="53.025349827621177"/>
    <d v="2025-01-10T00:00:00"/>
    <d v="1972-01-01T00:00:00"/>
  </r>
  <r>
    <n v="161"/>
    <x v="3"/>
    <x v="148"/>
    <x v="1"/>
    <x v="93"/>
    <s v="Energy, sports, entertainment"/>
    <x v="3"/>
    <x v="0"/>
    <x v="0"/>
    <s v="Anschutz"/>
    <s v="Philip"/>
    <n v="10900"/>
    <n v="1939"/>
    <n v="12"/>
    <n v="28"/>
    <n v="117.24"/>
    <n v="21427700000000"/>
    <n v="78.5"/>
    <n v="9.6"/>
    <n v="36.6"/>
    <n v="328239523"/>
    <n v="85.036976429493038"/>
    <d v="2025-01-10T00:00:00"/>
    <d v="1939-12-28T00:00:00"/>
  </r>
  <r>
    <n v="161"/>
    <x v="0"/>
    <x v="149"/>
    <x v="1"/>
    <x v="57"/>
    <s v="Gas stations"/>
    <x v="0"/>
    <x v="1"/>
    <x v="1"/>
    <s v="Love"/>
    <s v="Judy"/>
    <n v="10900"/>
    <n v="1937"/>
    <n v="6"/>
    <n v="17"/>
    <n v="117.24"/>
    <n v="21427700000000"/>
    <n v="78.5"/>
    <n v="9.6"/>
    <n v="36.6"/>
    <n v="328239523"/>
    <n v="87.568093026117452"/>
    <d v="2025-01-10T00:00:00"/>
    <d v="1937-06-17T00:00:00"/>
  </r>
  <r>
    <n v="161"/>
    <x v="0"/>
    <x v="150"/>
    <x v="2"/>
    <x v="6"/>
    <s v="Retail, media"/>
    <x v="0"/>
    <x v="0"/>
    <x v="0"/>
    <s v="Salinas Pliego"/>
    <s v="Ricardo"/>
    <n v="10900"/>
    <n v="1955"/>
    <n v="10"/>
    <n v="19"/>
    <n v="141.54"/>
    <n v="1258286717125"/>
    <n v="75"/>
    <n v="13.1"/>
    <n v="55.1"/>
    <n v="126014024"/>
    <n v="69.228627617321564"/>
    <d v="2025-01-10T00:00:00"/>
    <d v="1955-10-19T00:00:00"/>
  </r>
  <r>
    <n v="164"/>
    <x v="4"/>
    <x v="151"/>
    <x v="1"/>
    <x v="5"/>
    <s v="Media"/>
    <x v="4"/>
    <x v="0"/>
    <x v="0"/>
    <s v="Newhouse"/>
    <s v="Donald"/>
    <n v="10700"/>
    <n v="1929"/>
    <n v="8"/>
    <n v="5"/>
    <n v="117.24"/>
    <n v="21427700000000"/>
    <n v="78.5"/>
    <n v="9.6"/>
    <n v="36.6"/>
    <n v="328239523"/>
    <n v="95.433938299133473"/>
    <d v="2025-01-10T00:00:00"/>
    <d v="1929-08-05T00:00:00"/>
  </r>
  <r>
    <n v="165"/>
    <x v="17"/>
    <x v="152"/>
    <x v="1"/>
    <x v="94"/>
    <s v="Manufacturing, New England Patriots"/>
    <x v="17"/>
    <x v="1"/>
    <x v="0"/>
    <s v="Kraft"/>
    <s v="Robert"/>
    <n v="10600"/>
    <n v="1941"/>
    <n v="6"/>
    <n v="5"/>
    <n v="117.24"/>
    <n v="21427700000000"/>
    <n v="78.5"/>
    <n v="9.6"/>
    <n v="36.6"/>
    <n v="328239523"/>
    <n v="83.600946981897835"/>
    <d v="2025-01-10T00:00:00"/>
    <d v="1941-06-05T00:00:00"/>
  </r>
  <r>
    <n v="165"/>
    <x v="7"/>
    <x v="153"/>
    <x v="26"/>
    <x v="95"/>
    <s v="Beer"/>
    <x v="7"/>
    <x v="1"/>
    <x v="0"/>
    <s v="Telles"/>
    <s v="Marcel Herrmann"/>
    <n v="10600"/>
    <n v="1950"/>
    <n v="1"/>
    <n v="1"/>
    <n v="167.4"/>
    <n v="1839758040766"/>
    <n v="75.7"/>
    <n v="14.2"/>
    <n v="65.099999999999994"/>
    <n v="212559417"/>
    <n v="75.025325119780973"/>
    <d v="2025-01-10T00:00:00"/>
    <d v="1950-01-01T00:00:00"/>
  </r>
  <r>
    <n v="167"/>
    <x v="3"/>
    <x v="154"/>
    <x v="16"/>
    <x v="46"/>
    <s v="Gold"/>
    <x v="3"/>
    <x v="1"/>
    <x v="0"/>
    <s v="Kerimov &amp; family"/>
    <s v="Suleiman"/>
    <n v="10500"/>
    <n v="1966"/>
    <n v="3"/>
    <n v="12"/>
    <n v="180.75"/>
    <n v="1699876578871"/>
    <n v="72.7"/>
    <n v="11.4"/>
    <n v="46.2"/>
    <n v="144373535"/>
    <n v="58.833675564681727"/>
    <d v="2025-01-10T00:00:00"/>
    <d v="1966-03-12T00:00:00"/>
  </r>
  <r>
    <n v="167"/>
    <x v="0"/>
    <x v="155"/>
    <x v="5"/>
    <x v="78"/>
    <s v="E-commerce"/>
    <x v="0"/>
    <x v="1"/>
    <x v="0"/>
    <s v="Xu"/>
    <s v="Sky"/>
    <n v="10500"/>
    <n v="1984"/>
    <n v="1"/>
    <n v="1"/>
    <n v="125.08"/>
    <n v="19910000000000"/>
    <n v="77"/>
    <n v="9.4"/>
    <n v="59.2"/>
    <n v="1397715000"/>
    <n v="41.025356886774006"/>
    <d v="2025-01-10T00:00:00"/>
    <d v="1984-01-01T00:00:00"/>
  </r>
  <r>
    <n v="167"/>
    <x v="3"/>
    <x v="156"/>
    <x v="15"/>
    <x v="84"/>
    <s v="Cryptocurrency exchange"/>
    <x v="3"/>
    <x v="1"/>
    <x v="0"/>
    <s v="Zhao"/>
    <s v="Changpeng"/>
    <n v="10500"/>
    <n v="1977"/>
    <n v="9"/>
    <n v="10"/>
    <n v="114.52"/>
    <n v="421142267938"/>
    <n v="77.8"/>
    <n v="0.1"/>
    <n v="15.9"/>
    <n v="9770529"/>
    <n v="47.335363468737775"/>
    <d v="2025-01-10T00:00:00"/>
    <d v="1977-09-10T00:00:00"/>
  </r>
  <r>
    <n v="170"/>
    <x v="3"/>
    <x v="157"/>
    <x v="1"/>
    <x v="76"/>
    <s v="Banks, real estate"/>
    <x v="3"/>
    <x v="1"/>
    <x v="0"/>
    <s v="Beal"/>
    <s v="Andrew"/>
    <n v="10300"/>
    <n v="1952"/>
    <n v="11"/>
    <n v="29"/>
    <n v="117.24"/>
    <n v="21427700000000"/>
    <n v="78.5"/>
    <n v="9.6"/>
    <n v="36.6"/>
    <n v="328239523"/>
    <n v="72.113655703133674"/>
    <d v="2025-01-10T00:00:00"/>
    <d v="1952-11-29T00:00:00"/>
  </r>
  <r>
    <n v="171"/>
    <x v="2"/>
    <x v="158"/>
    <x v="13"/>
    <x v="79"/>
    <s v="Software"/>
    <x v="2"/>
    <x v="1"/>
    <x v="0"/>
    <s v="Cannon-Brookes"/>
    <s v="Mike"/>
    <n v="10200"/>
    <n v="1979"/>
    <n v="11"/>
    <n v="17"/>
    <n v="119.8"/>
    <n v="1392680589329"/>
    <n v="82.7"/>
    <n v="23"/>
    <n v="47.4"/>
    <n v="25766605"/>
    <n v="45.149239820586011"/>
    <d v="2025-01-10T00:00:00"/>
    <d v="1979-11-17T00:00:00"/>
  </r>
  <r>
    <n v="171"/>
    <x v="13"/>
    <x v="159"/>
    <x v="1"/>
    <x v="96"/>
    <s v="Medical devices"/>
    <x v="13"/>
    <x v="0"/>
    <x v="0"/>
    <s v="Cook"/>
    <s v="Carl"/>
    <n v="10200"/>
    <n v="1962"/>
    <n v="8"/>
    <n v="19"/>
    <n v="117.24"/>
    <n v="21427700000000"/>
    <n v="78.5"/>
    <n v="9.6"/>
    <n v="36.6"/>
    <n v="328239523"/>
    <n v="62.395619438740589"/>
    <d v="2025-01-10T00:00:00"/>
    <d v="1962-08-19T00:00:00"/>
  </r>
  <r>
    <n v="171"/>
    <x v="2"/>
    <x v="160"/>
    <x v="1"/>
    <x v="97"/>
    <s v="Business software"/>
    <x v="2"/>
    <x v="1"/>
    <x v="0"/>
    <s v="Duffield"/>
    <s v="David"/>
    <n v="10200"/>
    <n v="1940"/>
    <n v="9"/>
    <n v="21"/>
    <n v="117.24"/>
    <n v="21427700000000"/>
    <n v="78.5"/>
    <n v="9.6"/>
    <n v="36.6"/>
    <n v="328239523"/>
    <n v="84.302559531389278"/>
    <d v="2025-01-10T00:00:00"/>
    <d v="1940-09-21T00:00:00"/>
  </r>
  <r>
    <n v="171"/>
    <x v="12"/>
    <x v="161"/>
    <x v="1"/>
    <x v="98"/>
    <s v="Oil"/>
    <x v="12"/>
    <x v="1"/>
    <x v="0"/>
    <s v="Hildebrand"/>
    <s v="Jeffery"/>
    <n v="10200"/>
    <n v="1959"/>
    <n v="3"/>
    <n v="5"/>
    <n v="117.24"/>
    <n v="21427700000000"/>
    <n v="78.5"/>
    <n v="9.6"/>
    <n v="36.6"/>
    <n v="328239523"/>
    <n v="65.852852239293895"/>
    <d v="2025-01-10T00:00:00"/>
    <d v="1959-03-05T00:00:00"/>
  </r>
  <r>
    <n v="171"/>
    <x v="10"/>
    <x v="162"/>
    <x v="16"/>
    <x v="99"/>
    <s v="Steel"/>
    <x v="10"/>
    <x v="1"/>
    <x v="0"/>
    <s v="Rashnikov"/>
    <s v="Viktor"/>
    <n v="10200"/>
    <n v="1948"/>
    <n v="10"/>
    <n v="13"/>
    <n v="180.75"/>
    <n v="1699876578871"/>
    <n v="72.7"/>
    <n v="11.4"/>
    <n v="46.2"/>
    <n v="144373535"/>
    <n v="76.242330642330643"/>
    <d v="2025-01-10T00:00:00"/>
    <d v="1948-10-13T00:00:00"/>
  </r>
  <r>
    <n v="171"/>
    <x v="2"/>
    <x v="163"/>
    <x v="21"/>
    <x v="72"/>
    <s v="Facebook"/>
    <x v="2"/>
    <x v="1"/>
    <x v="0"/>
    <s v="Saverin"/>
    <s v="Eduardo"/>
    <n v="10200"/>
    <n v="1982"/>
    <n v="3"/>
    <n v="19"/>
    <n v="114.41"/>
    <n v="372062527489"/>
    <n v="83.1"/>
    <n v="13.1"/>
    <n v="21"/>
    <n v="5703569"/>
    <n v="42.814510609171798"/>
    <d v="2025-01-10T00:00:00"/>
    <d v="1982-03-19T00:00:00"/>
  </r>
  <r>
    <n v="171"/>
    <x v="1"/>
    <x v="164"/>
    <x v="7"/>
    <x v="100"/>
    <s v="Auto parts"/>
    <x v="1"/>
    <x v="0"/>
    <x v="0"/>
    <s v="Schaeffler"/>
    <s v="Georg"/>
    <n v="10200"/>
    <n v="1964"/>
    <n v="10"/>
    <n v="19"/>
    <n v="112.85"/>
    <n v="3845630030824"/>
    <n v="80.900000000000006"/>
    <n v="11.5"/>
    <n v="48.8"/>
    <n v="83132799"/>
    <n v="60.225911860814271"/>
    <d v="2025-01-10T00:00:00"/>
    <d v="1964-10-19T00:00:00"/>
  </r>
  <r>
    <n v="171"/>
    <x v="0"/>
    <x v="165"/>
    <x v="1"/>
    <x v="24"/>
    <s v="Walmart"/>
    <x v="0"/>
    <x v="0"/>
    <x v="1"/>
    <s v="Walton"/>
    <s v="Christy"/>
    <n v="10200"/>
    <n v="1949"/>
    <n v="2"/>
    <n v="8"/>
    <n v="117.24"/>
    <n v="21427700000000"/>
    <n v="78.5"/>
    <n v="9.6"/>
    <n v="36.6"/>
    <n v="328239523"/>
    <n v="75.92127720096714"/>
    <d v="2025-01-10T00:00:00"/>
    <d v="1949-02-08T00:00:00"/>
  </r>
  <r>
    <n v="179"/>
    <x v="2"/>
    <x v="166"/>
    <x v="13"/>
    <x v="79"/>
    <s v="Software"/>
    <x v="2"/>
    <x v="1"/>
    <x v="0"/>
    <s v="Farquhar"/>
    <s v="Scott"/>
    <n v="10100"/>
    <n v="1979"/>
    <n v="12"/>
    <n v="17"/>
    <n v="119.8"/>
    <n v="1392680589329"/>
    <n v="82.7"/>
    <n v="23"/>
    <n v="47.4"/>
    <n v="25766605"/>
    <n v="45.067105493097223"/>
    <d v="2025-01-10T00:00:00"/>
    <d v="1979-12-17T00:00:00"/>
  </r>
  <r>
    <n v="179"/>
    <x v="6"/>
    <x v="167"/>
    <x v="27"/>
    <x v="101"/>
    <s v="Banking, property"/>
    <x v="6"/>
    <x v="0"/>
    <x v="0"/>
    <s v="Quek"/>
    <s v="Leng Chan"/>
    <n v="10100"/>
    <n v="1941"/>
    <n v="8"/>
    <n v="12"/>
    <n v="121.46"/>
    <n v="364701517788"/>
    <n v="76"/>
    <n v="12"/>
    <n v="38.700000000000003"/>
    <n v="32447385"/>
    <n v="83.414771629195386"/>
    <d v="2025-01-10T00:00:00"/>
    <d v="1941-08-12T00:00:00"/>
  </r>
  <r>
    <n v="179"/>
    <x v="15"/>
    <x v="168"/>
    <x v="5"/>
    <x v="19"/>
    <s v="Real estate"/>
    <x v="15"/>
    <x v="1"/>
    <x v="1"/>
    <s v="Wu"/>
    <s v="Yajun"/>
    <n v="10100"/>
    <n v="1964"/>
    <n v="1"/>
    <n v="1"/>
    <n v="125.08"/>
    <n v="19910000000000"/>
    <n v="77"/>
    <n v="9.4"/>
    <n v="59.2"/>
    <n v="1397715000"/>
    <n v="61.025346639583148"/>
    <d v="2025-01-10T00:00:00"/>
    <d v="1964-01-01T00:00:00"/>
  </r>
  <r>
    <n v="182"/>
    <x v="12"/>
    <x v="169"/>
    <x v="1"/>
    <x v="102"/>
    <s v="Oil"/>
    <x v="12"/>
    <x v="1"/>
    <x v="0"/>
    <s v="Stephens"/>
    <s v="Autry"/>
    <n v="10000"/>
    <n v="1938"/>
    <n v="3"/>
    <n v="8"/>
    <n v="117.24"/>
    <n v="21427700000000"/>
    <n v="78.5"/>
    <n v="9.6"/>
    <n v="36.6"/>
    <n v="328239523"/>
    <n v="86.844626967830251"/>
    <d v="2025-01-10T00:00:00"/>
    <d v="1938-03-08T00:00:00"/>
  </r>
  <r>
    <n v="183"/>
    <x v="14"/>
    <x v="170"/>
    <x v="5"/>
    <x v="33"/>
    <s v="Diversified"/>
    <x v="14"/>
    <x v="1"/>
    <x v="0"/>
    <s v="Liu"/>
    <s v="Yongxing"/>
    <n v="9900"/>
    <n v="1948"/>
    <n v="6"/>
    <n v="1"/>
    <n v="125.08"/>
    <n v="19910000000000"/>
    <n v="77"/>
    <n v="9.4"/>
    <n v="59.2"/>
    <n v="1397715000"/>
    <n v="76.609196209196199"/>
    <d v="2025-01-10T00:00:00"/>
    <d v="1948-06-01T00:00:00"/>
  </r>
  <r>
    <n v="184"/>
    <x v="6"/>
    <x v="171"/>
    <x v="15"/>
    <x v="84"/>
    <s v="Infrastructure, commodities"/>
    <x v="6"/>
    <x v="1"/>
    <x v="0"/>
    <s v="Adani"/>
    <s v="Vinod"/>
    <n v="9800"/>
    <n v="1949"/>
    <n v="1"/>
    <n v="10"/>
    <n v="114.52"/>
    <n v="421142267938"/>
    <n v="77.8"/>
    <n v="0.1"/>
    <n v="15.9"/>
    <n v="9770529"/>
    <n v="76.000675579576153"/>
    <d v="2025-01-10T00:00:00"/>
    <d v="1949-01-10T00:00:00"/>
  </r>
  <r>
    <n v="184"/>
    <x v="0"/>
    <x v="172"/>
    <x v="8"/>
    <x v="103"/>
    <s v="Hermes"/>
    <x v="0"/>
    <x v="0"/>
    <x v="0"/>
    <s v="Puech"/>
    <s v="Nicolas"/>
    <n v="9800"/>
    <n v="1943"/>
    <n v="1"/>
    <n v="29"/>
    <n v="99.55"/>
    <n v="703082435360"/>
    <n v="83.6"/>
    <n v="10.1"/>
    <n v="28.8"/>
    <n v="8574832"/>
    <n v="81.948673967541893"/>
    <d v="2025-01-10T00:00:00"/>
    <d v="1943-01-29T00:00:00"/>
  </r>
  <r>
    <n v="184"/>
    <x v="8"/>
    <x v="173"/>
    <x v="0"/>
    <x v="104"/>
    <s v="Shipping"/>
    <x v="8"/>
    <x v="0"/>
    <x v="0"/>
    <s v="Saadé"/>
    <s v="Jacques"/>
    <n v="9800"/>
    <n v="1971"/>
    <n v="8"/>
    <n v="10"/>
    <n v="110.05"/>
    <n v="2715518274227"/>
    <n v="82.5"/>
    <n v="24.2"/>
    <n v="60.7"/>
    <n v="67059887"/>
    <n v="53.420279755089851"/>
    <d v="2025-01-10T00:00:00"/>
    <d v="1971-08-10T00:00:00"/>
  </r>
  <r>
    <n v="184"/>
    <x v="8"/>
    <x v="174"/>
    <x v="0"/>
    <x v="104"/>
    <s v="Shipping"/>
    <x v="8"/>
    <x v="0"/>
    <x v="0"/>
    <s v="Saadé"/>
    <s v="Rodolphe"/>
    <n v="9800"/>
    <n v="1970"/>
    <n v="3"/>
    <n v="3"/>
    <n v="110.05"/>
    <n v="2715518274227"/>
    <n v="82.5"/>
    <n v="24.2"/>
    <n v="60.7"/>
    <n v="67059887"/>
    <n v="54.858316221765911"/>
    <d v="2025-01-10T00:00:00"/>
    <d v="1970-03-03T00:00:00"/>
  </r>
  <r>
    <n v="184"/>
    <x v="8"/>
    <x v="175"/>
    <x v="0"/>
    <x v="104"/>
    <s v="Shipping"/>
    <x v="8"/>
    <x v="0"/>
    <x v="1"/>
    <s v="Saadé Zeenny"/>
    <s v="Tanya"/>
    <n v="9800"/>
    <n v="1968"/>
    <n v="2"/>
    <n v="1"/>
    <n v="110.05"/>
    <n v="2715518274227"/>
    <n v="82.5"/>
    <n v="24.2"/>
    <n v="60.7"/>
    <n v="67059887"/>
    <n v="56.940476752419166"/>
    <d v="2025-01-10T00:00:00"/>
    <d v="1968-02-01T00:00:00"/>
  </r>
  <r>
    <n v="184"/>
    <x v="3"/>
    <x v="176"/>
    <x v="19"/>
    <x v="66"/>
    <s v="Investments"/>
    <x v="3"/>
    <x v="1"/>
    <x v="0"/>
    <s v="Schorling"/>
    <s v="Melker"/>
    <n v="9800"/>
    <n v="1947"/>
    <n v="5"/>
    <n v="15"/>
    <n v="110.51"/>
    <n v="530832908738"/>
    <n v="82.5"/>
    <n v="27.9"/>
    <n v="49.1"/>
    <n v="10285453"/>
    <n v="77.6584647374805"/>
    <d v="2025-01-10T00:00:00"/>
    <d v="1947-05-15T00:00:00"/>
  </r>
  <r>
    <n v="190"/>
    <x v="10"/>
    <x v="177"/>
    <x v="16"/>
    <x v="46"/>
    <s v="Fertilizers"/>
    <x v="10"/>
    <x v="1"/>
    <x v="0"/>
    <s v="Guriev &amp; family"/>
    <s v="Andrei"/>
    <n v="9700"/>
    <n v="1960"/>
    <n v="3"/>
    <n v="24"/>
    <n v="180.75"/>
    <n v="1699876578871"/>
    <n v="72.7"/>
    <n v="11.4"/>
    <n v="46.2"/>
    <n v="144373535"/>
    <n v="64.798108433235157"/>
    <d v="2025-01-10T00:00:00"/>
    <d v="1960-03-24T00:00:00"/>
  </r>
  <r>
    <n v="190"/>
    <x v="3"/>
    <x v="178"/>
    <x v="28"/>
    <x v="105"/>
    <s v="Private equity"/>
    <x v="3"/>
    <x v="1"/>
    <x v="0"/>
    <s v="Kim"/>
    <s v="Michael"/>
    <n v="9700"/>
    <n v="1963"/>
    <n v="10"/>
    <n v="1"/>
    <n v="115.16"/>
    <n v="2029000000000"/>
    <n v="82.6"/>
    <n v="15.6"/>
    <n v="33.200000000000003"/>
    <n v="51709098"/>
    <n v="61.277910564512624"/>
    <d v="2025-01-10T00:00:00"/>
    <d v="1963-10-01T00:00:00"/>
  </r>
  <r>
    <n v="190"/>
    <x v="2"/>
    <x v="179"/>
    <x v="5"/>
    <x v="19"/>
    <s v="Smartphones"/>
    <x v="2"/>
    <x v="1"/>
    <x v="0"/>
    <s v="Lei"/>
    <s v="Jun"/>
    <n v="9700"/>
    <n v="1969"/>
    <n v="12"/>
    <n v="16"/>
    <n v="125.08"/>
    <n v="19910000000000"/>
    <n v="77"/>
    <n v="9.4"/>
    <n v="59.2"/>
    <n v="1397715000"/>
    <n v="55.069792016907634"/>
    <d v="2025-01-10T00:00:00"/>
    <d v="1969-12-16T00:00:00"/>
  </r>
  <r>
    <n v="190"/>
    <x v="10"/>
    <x v="180"/>
    <x v="7"/>
    <x v="106"/>
    <s v="Manufacturing"/>
    <x v="10"/>
    <x v="0"/>
    <x v="0"/>
    <s v="Loh"/>
    <s v="Friedhelm"/>
    <n v="9700"/>
    <n v="1946"/>
    <n v="8"/>
    <n v="15"/>
    <n v="112.85"/>
    <n v="3845630030824"/>
    <n v="80.900000000000006"/>
    <n v="11.5"/>
    <n v="48.8"/>
    <n v="83132799"/>
    <n v="78.406570841889121"/>
    <d v="2025-01-10T00:00:00"/>
    <d v="1946-08-15T00:00:00"/>
  </r>
  <r>
    <n v="190"/>
    <x v="13"/>
    <x v="181"/>
    <x v="5"/>
    <x v="107"/>
    <s v="Pharmaceuticals"/>
    <x v="13"/>
    <x v="1"/>
    <x v="0"/>
    <s v="Sun"/>
    <s v="Piaoyang"/>
    <n v="9700"/>
    <n v="1958"/>
    <n v="9"/>
    <n v="1"/>
    <n v="125.08"/>
    <n v="19910000000000"/>
    <n v="77"/>
    <n v="9.4"/>
    <n v="59.2"/>
    <n v="1397715000"/>
    <n v="66.360027378507866"/>
    <d v="2025-01-10T00:00:00"/>
    <d v="1958-09-01T00:00:00"/>
  </r>
  <r>
    <n v="195"/>
    <x v="2"/>
    <x v="182"/>
    <x v="1"/>
    <x v="108"/>
    <s v="Warehouse automation"/>
    <x v="2"/>
    <x v="0"/>
    <x v="0"/>
    <s v="Cohen"/>
    <s v="Rick"/>
    <n v="9600"/>
    <n v="1952"/>
    <n v="7"/>
    <n v="25"/>
    <n v="117.24"/>
    <n v="21427700000000"/>
    <n v="78.5"/>
    <n v="9.6"/>
    <n v="36.6"/>
    <n v="328239523"/>
    <n v="72.461356320988571"/>
    <d v="2025-01-10T00:00:00"/>
    <d v="1952-07-25T00:00:00"/>
  </r>
  <r>
    <n v="195"/>
    <x v="12"/>
    <x v="183"/>
    <x v="5"/>
    <x v="109"/>
    <s v="Solar panels"/>
    <x v="12"/>
    <x v="1"/>
    <x v="0"/>
    <s v="Jin"/>
    <s v="Baofang"/>
    <n v="9600"/>
    <n v="1952"/>
    <n v="9"/>
    <n v="1"/>
    <n v="125.08"/>
    <n v="19910000000000"/>
    <n v="77"/>
    <n v="9.4"/>
    <n v="59.2"/>
    <n v="1397715000"/>
    <n v="72.357319915646158"/>
    <d v="2025-01-10T00:00:00"/>
    <d v="1952-09-01T00:00:00"/>
  </r>
  <r>
    <n v="195"/>
    <x v="10"/>
    <x v="184"/>
    <x v="5"/>
    <x v="110"/>
    <s v="Chemicals"/>
    <x v="10"/>
    <x v="1"/>
    <x v="0"/>
    <s v="Luo"/>
    <s v="Liguo"/>
    <n v="9600"/>
    <n v="1956"/>
    <n v="3"/>
    <n v="1"/>
    <n v="125.08"/>
    <n v="19910000000000"/>
    <n v="77"/>
    <n v="9.4"/>
    <n v="59.2"/>
    <n v="1397715000"/>
    <n v="68.861076345431783"/>
    <d v="2025-01-10T00:00:00"/>
    <d v="1956-03-01T00:00:00"/>
  </r>
  <r>
    <n v="195"/>
    <x v="7"/>
    <x v="185"/>
    <x v="1"/>
    <x v="111"/>
    <s v="Candy, pet food"/>
    <x v="7"/>
    <x v="0"/>
    <x v="1"/>
    <s v="Mars"/>
    <s v="Marijke"/>
    <n v="9600"/>
    <n v="1964"/>
    <n v="7"/>
    <n v="28"/>
    <n v="117.24"/>
    <n v="21427700000000"/>
    <n v="78.5"/>
    <n v="9.6"/>
    <n v="36.6"/>
    <n v="328239523"/>
    <n v="60.45314845888899"/>
    <d v="2025-01-10T00:00:00"/>
    <d v="1964-07-28T00:00:00"/>
  </r>
  <r>
    <n v="195"/>
    <x v="7"/>
    <x v="186"/>
    <x v="1"/>
    <x v="112"/>
    <s v="Candy, pet food"/>
    <x v="7"/>
    <x v="0"/>
    <x v="1"/>
    <s v="Mars"/>
    <s v="Pamela"/>
    <n v="9600"/>
    <n v="1960"/>
    <n v="8"/>
    <n v="1"/>
    <n v="117.24"/>
    <n v="21427700000000"/>
    <n v="78.5"/>
    <n v="9.6"/>
    <n v="36.6"/>
    <n v="328239523"/>
    <n v="64.442195213008674"/>
    <d v="2025-01-10T00:00:00"/>
    <d v="1960-08-01T00:00:00"/>
  </r>
  <r>
    <n v="195"/>
    <x v="7"/>
    <x v="187"/>
    <x v="1"/>
    <x v="5"/>
    <s v="Candy, pet food"/>
    <x v="7"/>
    <x v="0"/>
    <x v="1"/>
    <s v="Mars"/>
    <s v="Valerie"/>
    <n v="9600"/>
    <n v="1959"/>
    <n v="1"/>
    <n v="26"/>
    <n v="117.24"/>
    <n v="21427700000000"/>
    <n v="78.5"/>
    <n v="9.6"/>
    <n v="36.6"/>
    <n v="328239523"/>
    <n v="65.956889506374637"/>
    <d v="2025-01-10T00:00:00"/>
    <d v="1959-01-26T00:00:00"/>
  </r>
  <r>
    <n v="195"/>
    <x v="7"/>
    <x v="188"/>
    <x v="1"/>
    <x v="113"/>
    <s v="Candy, pet food"/>
    <x v="7"/>
    <x v="0"/>
    <x v="1"/>
    <s v="Mars"/>
    <s v="Victoria"/>
    <n v="9600"/>
    <n v="1956"/>
    <n v="12"/>
    <n v="15"/>
    <n v="117.24"/>
    <n v="21427700000000"/>
    <n v="78.5"/>
    <n v="9.6"/>
    <n v="36.6"/>
    <n v="328239523"/>
    <n v="68.069852941176464"/>
    <d v="2025-01-10T00:00:00"/>
    <d v="1956-12-15T00:00:00"/>
  </r>
  <r>
    <n v="202"/>
    <x v="3"/>
    <x v="189"/>
    <x v="0"/>
    <x v="0"/>
    <s v="Investments"/>
    <x v="3"/>
    <x v="0"/>
    <x v="0"/>
    <s v="Bolloré"/>
    <s v="Vincent"/>
    <n v="9500"/>
    <n v="1952"/>
    <n v="4"/>
    <n v="1"/>
    <n v="110.05"/>
    <n v="2715518274227"/>
    <n v="82.5"/>
    <n v="24.2"/>
    <n v="60.7"/>
    <n v="67059887"/>
    <n v="72.776203337156389"/>
    <d v="2025-01-10T00:00:00"/>
    <d v="1952-04-01T00:00:00"/>
  </r>
  <r>
    <n v="202"/>
    <x v="6"/>
    <x v="190"/>
    <x v="6"/>
    <x v="114"/>
    <s v="Diversified"/>
    <x v="6"/>
    <x v="1"/>
    <x v="0"/>
    <s v="Pattison"/>
    <s v="Jim"/>
    <n v="9500"/>
    <n v="1928"/>
    <n v="10"/>
    <n v="1"/>
    <n v="116.76"/>
    <n v="1736425629520"/>
    <n v="81.900000000000006"/>
    <n v="12.8"/>
    <n v="24.5"/>
    <n v="36991981"/>
    <n v="96.275178097499648"/>
    <d v="2025-01-10T00:00:00"/>
    <d v="1928-10-01T00:00:00"/>
  </r>
  <r>
    <n v="204"/>
    <x v="13"/>
    <x v="191"/>
    <x v="8"/>
    <x v="115"/>
    <s v="Biotech, investments"/>
    <x v="13"/>
    <x v="0"/>
    <x v="0"/>
    <s v="Bertarelli"/>
    <s v="Ernesto"/>
    <n v="9400"/>
    <n v="1965"/>
    <n v="9"/>
    <n v="22"/>
    <n v="99.55"/>
    <n v="703082435360"/>
    <n v="83.6"/>
    <n v="10.1"/>
    <n v="28.8"/>
    <n v="8574832"/>
    <n v="59.302513464991023"/>
    <d v="2025-01-10T00:00:00"/>
    <d v="1965-09-22T00:00:00"/>
  </r>
  <r>
    <n v="204"/>
    <x v="2"/>
    <x v="192"/>
    <x v="5"/>
    <x v="19"/>
    <s v="Food delivery"/>
    <x v="2"/>
    <x v="1"/>
    <x v="0"/>
    <s v="Wang"/>
    <s v="Xing"/>
    <n v="9400"/>
    <n v="1979"/>
    <n v="2"/>
    <n v="18"/>
    <n v="125.08"/>
    <n v="19910000000000"/>
    <n v="77"/>
    <n v="9.4"/>
    <n v="59.2"/>
    <n v="1397715000"/>
    <n v="45.893924389817677"/>
    <d v="2025-01-10T00:00:00"/>
    <d v="1979-02-18T00:00:00"/>
  </r>
  <r>
    <n v="206"/>
    <x v="2"/>
    <x v="193"/>
    <x v="1"/>
    <x v="116"/>
    <s v="Airbnb"/>
    <x v="2"/>
    <x v="1"/>
    <x v="0"/>
    <s v="Chesky"/>
    <s v="Brian"/>
    <n v="9300"/>
    <n v="1981"/>
    <n v="8"/>
    <n v="29"/>
    <n v="117.24"/>
    <n v="21427700000000"/>
    <n v="78.5"/>
    <n v="9.6"/>
    <n v="36.6"/>
    <n v="328239523"/>
    <n v="43.368216110975901"/>
    <d v="2025-01-10T00:00:00"/>
    <d v="1981-08-29T00:00:00"/>
  </r>
  <r>
    <n v="206"/>
    <x v="10"/>
    <x v="194"/>
    <x v="12"/>
    <x v="117"/>
    <s v="Vacuums"/>
    <x v="10"/>
    <x v="1"/>
    <x v="0"/>
    <s v="Dyson"/>
    <s v="James"/>
    <n v="9300"/>
    <n v="1947"/>
    <n v="5"/>
    <n v="2"/>
    <n v="119.62"/>
    <n v="2827113184696"/>
    <n v="81.3"/>
    <n v="25.5"/>
    <n v="30.6"/>
    <n v="66834405"/>
    <n v="77.694056489343268"/>
    <d v="2025-01-10T00:00:00"/>
    <d v="1947-05-02T00:00:00"/>
  </r>
  <r>
    <n v="208"/>
    <x v="6"/>
    <x v="195"/>
    <x v="16"/>
    <x v="46"/>
    <s v="Steel, investments"/>
    <x v="6"/>
    <x v="1"/>
    <x v="0"/>
    <s v="Abramovich"/>
    <s v="Roman"/>
    <n v="9200"/>
    <n v="1966"/>
    <n v="10"/>
    <n v="24"/>
    <n v="180.75"/>
    <n v="1699876578871"/>
    <n v="72.7"/>
    <n v="11.4"/>
    <n v="46.2"/>
    <n v="144373535"/>
    <n v="58.214921286789867"/>
    <d v="2025-01-10T00:00:00"/>
    <d v="1966-10-24T00:00:00"/>
  </r>
  <r>
    <n v="208"/>
    <x v="6"/>
    <x v="196"/>
    <x v="19"/>
    <x v="66"/>
    <s v="Diversified"/>
    <x v="6"/>
    <x v="0"/>
    <x v="1"/>
    <s v="Ax:son Johnson"/>
    <s v="Antonia"/>
    <n v="9200"/>
    <n v="1943"/>
    <n v="9"/>
    <n v="6"/>
    <n v="110.51"/>
    <n v="530832908738"/>
    <n v="82.5"/>
    <n v="27.9"/>
    <n v="49.1"/>
    <n v="10285453"/>
    <n v="81.346351761446101"/>
    <d v="2025-01-10T00:00:00"/>
    <d v="1943-09-06T00:00:00"/>
  </r>
  <r>
    <n v="208"/>
    <x v="12"/>
    <x v="197"/>
    <x v="18"/>
    <x v="65"/>
    <s v="Energy, investments"/>
    <x v="12"/>
    <x v="1"/>
    <x v="0"/>
    <s v="Kretinsky"/>
    <s v="Daniel"/>
    <n v="9200"/>
    <n v="1975"/>
    <n v="7"/>
    <n v="9"/>
    <n v="116.48"/>
    <n v="246489245495"/>
    <n v="79"/>
    <n v="14.9"/>
    <n v="46.1"/>
    <n v="10669709"/>
    <n v="49.507891346360317"/>
    <d v="2025-01-10T00:00:00"/>
    <d v="1975-07-09T00:00:00"/>
  </r>
  <r>
    <n v="208"/>
    <x v="4"/>
    <x v="198"/>
    <x v="1"/>
    <x v="118"/>
    <s v="Cable television"/>
    <x v="4"/>
    <x v="1"/>
    <x v="0"/>
    <s v="Malone"/>
    <s v="John"/>
    <n v="9200"/>
    <n v="1941"/>
    <n v="3"/>
    <n v="7"/>
    <n v="117.24"/>
    <n v="21427700000000"/>
    <n v="78.5"/>
    <n v="9.6"/>
    <n v="36.6"/>
    <n v="328239523"/>
    <n v="83.847355536945173"/>
    <d v="2025-01-10T00:00:00"/>
    <d v="1941-03-07T00:00:00"/>
  </r>
  <r>
    <n v="208"/>
    <x v="2"/>
    <x v="199"/>
    <x v="3"/>
    <x v="119"/>
    <s v="Software services"/>
    <x v="2"/>
    <x v="0"/>
    <x v="0"/>
    <s v="Premji"/>
    <s v="Azim"/>
    <n v="9200"/>
    <n v="1945"/>
    <n v="7"/>
    <n v="24"/>
    <n v="180.44"/>
    <n v="2611000000000"/>
    <n v="69.400000000000006"/>
    <n v="11.2"/>
    <n v="49.7"/>
    <n v="1366417754"/>
    <n v="79.466790603346283"/>
    <d v="2025-01-10T00:00:00"/>
    <d v="1945-07-24T00:00:00"/>
  </r>
  <r>
    <n v="208"/>
    <x v="3"/>
    <x v="200"/>
    <x v="1"/>
    <x v="120"/>
    <s v="Discount brokerage"/>
    <x v="3"/>
    <x v="1"/>
    <x v="0"/>
    <s v="Schwab"/>
    <s v="Charles"/>
    <n v="9200"/>
    <n v="1937"/>
    <n v="7"/>
    <n v="29"/>
    <n v="117.24"/>
    <n v="21427700000000"/>
    <n v="78.5"/>
    <n v="9.6"/>
    <n v="36.6"/>
    <n v="328239523"/>
    <n v="87.45310240871197"/>
    <d v="2025-01-10T00:00:00"/>
    <d v="1937-07-29T00:00:00"/>
  </r>
  <r>
    <n v="208"/>
    <x v="0"/>
    <x v="201"/>
    <x v="1"/>
    <x v="121"/>
    <s v="Hardware stores"/>
    <x v="0"/>
    <x v="1"/>
    <x v="0"/>
    <s v="Smidt"/>
    <s v="Eric"/>
    <n v="9200"/>
    <n v="1960"/>
    <n v="1"/>
    <n v="1"/>
    <n v="117.24"/>
    <n v="21427700000000"/>
    <n v="78.5"/>
    <n v="9.6"/>
    <n v="36.6"/>
    <n v="328239523"/>
    <n v="65.025345335379768"/>
    <d v="2025-01-10T00:00:00"/>
    <d v="1960-01-01T00:00:00"/>
  </r>
  <r>
    <n v="215"/>
    <x v="2"/>
    <x v="202"/>
    <x v="1"/>
    <x v="9"/>
    <s v="Google"/>
    <x v="2"/>
    <x v="1"/>
    <x v="0"/>
    <s v="Cheriton"/>
    <s v="David"/>
    <n v="9000"/>
    <n v="1951"/>
    <n v="3"/>
    <n v="29"/>
    <n v="117.24"/>
    <n v="21427700000000"/>
    <n v="78.5"/>
    <n v="9.6"/>
    <n v="36.6"/>
    <n v="328239523"/>
    <n v="73.78714317003724"/>
    <d v="2025-01-10T00:00:00"/>
    <d v="1951-03-29T00:00:00"/>
  </r>
  <r>
    <n v="215"/>
    <x v="11"/>
    <x v="203"/>
    <x v="8"/>
    <x v="122"/>
    <s v="Mining"/>
    <x v="11"/>
    <x v="1"/>
    <x v="0"/>
    <s v="Glasenberg"/>
    <s v="Ivan"/>
    <n v="9000"/>
    <n v="1957"/>
    <n v="1"/>
    <n v="7"/>
    <n v="99.55"/>
    <n v="703082435360"/>
    <n v="83.6"/>
    <n v="10.1"/>
    <n v="28.8"/>
    <n v="8574832"/>
    <n v="68.008888183477509"/>
    <d v="2025-01-10T00:00:00"/>
    <d v="1957-01-07T00:00:00"/>
  </r>
  <r>
    <n v="215"/>
    <x v="15"/>
    <x v="204"/>
    <x v="7"/>
    <x v="123"/>
    <s v="Real estate"/>
    <x v="15"/>
    <x v="0"/>
    <x v="0"/>
    <s v="Otto"/>
    <s v="Alexander"/>
    <n v="9000"/>
    <n v="1967"/>
    <n v="7"/>
    <n v="7"/>
    <n v="112.85"/>
    <n v="3845630030824"/>
    <n v="80.900000000000006"/>
    <n v="11.5"/>
    <n v="48.8"/>
    <n v="83132799"/>
    <n v="57.513364269141533"/>
    <d v="2025-01-10T00:00:00"/>
    <d v="1967-07-07T00:00:00"/>
  </r>
  <r>
    <n v="215"/>
    <x v="7"/>
    <x v="205"/>
    <x v="6"/>
    <x v="114"/>
    <s v="Alcoholic beverages"/>
    <x v="7"/>
    <x v="1"/>
    <x v="0"/>
    <s v="von Mandl"/>
    <s v="Anthony"/>
    <n v="9000"/>
    <n v="1950"/>
    <n v="3"/>
    <n v="10"/>
    <n v="116.76"/>
    <n v="1736425629520"/>
    <n v="81.900000000000006"/>
    <n v="12.8"/>
    <n v="24.5"/>
    <n v="36991981"/>
    <n v="74.839151266255996"/>
    <d v="2025-01-10T00:00:00"/>
    <d v="1950-03-10T00:00:00"/>
  </r>
  <r>
    <n v="215"/>
    <x v="10"/>
    <x v="206"/>
    <x v="5"/>
    <x v="124"/>
    <s v="Hydraulic machinery"/>
    <x v="10"/>
    <x v="1"/>
    <x v="0"/>
    <s v="Wang"/>
    <s v="Liping"/>
    <n v="9000"/>
    <n v="1966"/>
    <n v="2"/>
    <n v="24"/>
    <n v="125.08"/>
    <n v="19910000000000"/>
    <n v="77"/>
    <n v="9.4"/>
    <n v="59.2"/>
    <n v="1397715000"/>
    <n v="58.87748117727584"/>
    <d v="2025-01-10T00:00:00"/>
    <d v="1966-02-24T00:00:00"/>
  </r>
  <r>
    <n v="220"/>
    <x v="7"/>
    <x v="207"/>
    <x v="12"/>
    <x v="31"/>
    <s v="Packaging"/>
    <x v="7"/>
    <x v="0"/>
    <x v="0"/>
    <s v="Rausing"/>
    <s v="Finn"/>
    <n v="8900"/>
    <n v="1955"/>
    <n v="1"/>
    <n v="1"/>
    <n v="119.62"/>
    <n v="2827113184696"/>
    <n v="81.3"/>
    <n v="25.5"/>
    <n v="30.6"/>
    <n v="66834405"/>
    <n v="70.025334515867812"/>
    <d v="2025-01-10T00:00:00"/>
    <d v="1955-01-01T00:00:00"/>
  </r>
  <r>
    <n v="220"/>
    <x v="7"/>
    <x v="208"/>
    <x v="12"/>
    <x v="125"/>
    <s v="Packaging"/>
    <x v="7"/>
    <x v="0"/>
    <x v="0"/>
    <s v="Rausing"/>
    <s v="Jorn"/>
    <n v="8900"/>
    <n v="1960"/>
    <n v="1"/>
    <n v="1"/>
    <n v="119.62"/>
    <n v="2827113184696"/>
    <n v="81.3"/>
    <n v="25.5"/>
    <n v="30.6"/>
    <n v="66834405"/>
    <n v="65.025345335379768"/>
    <d v="2025-01-10T00:00:00"/>
    <d v="1960-01-01T00:00:00"/>
  </r>
  <r>
    <n v="220"/>
    <x v="7"/>
    <x v="209"/>
    <x v="12"/>
    <x v="126"/>
    <s v="Packaging"/>
    <x v="7"/>
    <x v="0"/>
    <x v="1"/>
    <s v="Rausing"/>
    <s v="Kirsten"/>
    <n v="8900"/>
    <n v="1952"/>
    <n v="6"/>
    <n v="6"/>
    <n v="119.62"/>
    <n v="2827113184696"/>
    <n v="81.3"/>
    <n v="25.5"/>
    <n v="30.6"/>
    <n v="66834405"/>
    <n v="72.595508527877456"/>
    <d v="2025-01-10T00:00:00"/>
    <d v="1952-06-06T00:00:00"/>
  </r>
  <r>
    <n v="223"/>
    <x v="0"/>
    <x v="210"/>
    <x v="16"/>
    <x v="127"/>
    <s v="Ecommerce"/>
    <x v="0"/>
    <x v="1"/>
    <x v="1"/>
    <s v="Bakalchuk"/>
    <s v="Tatyana"/>
    <n v="8800"/>
    <n v="1975"/>
    <n v="10"/>
    <n v="16"/>
    <n v="180.75"/>
    <n v="1699876578871"/>
    <n v="72.7"/>
    <n v="11.4"/>
    <n v="46.2"/>
    <n v="144373535"/>
    <n v="49.23684775606614"/>
    <d v="2025-01-10T00:00:00"/>
    <d v="1975-10-16T00:00:00"/>
  </r>
  <r>
    <n v="223"/>
    <x v="2"/>
    <x v="211"/>
    <x v="1"/>
    <x v="120"/>
    <s v="Venture capital"/>
    <x v="2"/>
    <x v="1"/>
    <x v="0"/>
    <s v="Doerr"/>
    <s v="John"/>
    <n v="8800"/>
    <n v="1951"/>
    <n v="6"/>
    <n v="29"/>
    <n v="117.24"/>
    <n v="21427700000000"/>
    <n v="78.5"/>
    <n v="9.6"/>
    <n v="36.6"/>
    <n v="328239523"/>
    <n v="73.535263196320358"/>
    <d v="2025-01-10T00:00:00"/>
    <d v="1951-06-29T00:00:00"/>
  </r>
  <r>
    <n v="223"/>
    <x v="2"/>
    <x v="212"/>
    <x v="5"/>
    <x v="19"/>
    <s v="E-commerce"/>
    <x v="2"/>
    <x v="1"/>
    <x v="0"/>
    <s v="Liu"/>
    <s v="Richard"/>
    <n v="8800"/>
    <n v="1974"/>
    <n v="3"/>
    <n v="10"/>
    <n v="125.08"/>
    <n v="19910000000000"/>
    <n v="77"/>
    <n v="9.4"/>
    <n v="59.2"/>
    <n v="1397715000"/>
    <n v="50.839151266255989"/>
    <d v="2025-01-10T00:00:00"/>
    <d v="1974-03-10T00:00:00"/>
  </r>
  <r>
    <n v="223"/>
    <x v="2"/>
    <x v="213"/>
    <x v="1"/>
    <x v="116"/>
    <s v="Facebook"/>
    <x v="2"/>
    <x v="1"/>
    <x v="0"/>
    <s v="Moskovitz"/>
    <s v="Dustin"/>
    <n v="8800"/>
    <n v="1984"/>
    <n v="5"/>
    <n v="22"/>
    <n v="117.24"/>
    <n v="21427700000000"/>
    <n v="78.5"/>
    <n v="9.6"/>
    <n v="36.6"/>
    <n v="328239523"/>
    <n v="40.63659474610521"/>
    <d v="2025-01-10T00:00:00"/>
    <d v="1984-05-22T00:00:00"/>
  </r>
  <r>
    <n v="223"/>
    <x v="2"/>
    <x v="214"/>
    <x v="1"/>
    <x v="128"/>
    <s v="EBay, PayPal"/>
    <x v="2"/>
    <x v="1"/>
    <x v="0"/>
    <s v="Omidyar"/>
    <s v="Pierre"/>
    <n v="8800"/>
    <n v="1967"/>
    <n v="6"/>
    <n v="21"/>
    <n v="117.24"/>
    <n v="21427700000000"/>
    <n v="78.5"/>
    <n v="9.6"/>
    <n v="36.6"/>
    <n v="328239523"/>
    <n v="57.557169373549883"/>
    <d v="2025-01-10T00:00:00"/>
    <d v="1967-06-21T00:00:00"/>
  </r>
  <r>
    <n v="223"/>
    <x v="12"/>
    <x v="215"/>
    <x v="5"/>
    <x v="29"/>
    <s v="Batteries"/>
    <x v="12"/>
    <x v="1"/>
    <x v="0"/>
    <s v="Pei"/>
    <s v="Zhenhua"/>
    <n v="8800"/>
    <n v="1959"/>
    <n v="1"/>
    <n v="1"/>
    <n v="125.08"/>
    <n v="19910000000000"/>
    <n v="77"/>
    <n v="9.4"/>
    <n v="59.2"/>
    <n v="1397715000"/>
    <n v="66.0253350768225"/>
    <d v="2025-01-10T00:00:00"/>
    <d v="1959-01-01T00:00:00"/>
  </r>
  <r>
    <n v="223"/>
    <x v="12"/>
    <x v="216"/>
    <x v="12"/>
    <x v="31"/>
    <s v="Oil"/>
    <x v="12"/>
    <x v="0"/>
    <x v="1"/>
    <s v="Perrodo"/>
    <s v="Carrie"/>
    <n v="8800"/>
    <n v="1951"/>
    <n v="1"/>
    <n v="1"/>
    <n v="119.62"/>
    <n v="2827113184696"/>
    <n v="81.3"/>
    <n v="25.5"/>
    <n v="30.6"/>
    <n v="66834405"/>
    <n v="74.025334014747756"/>
    <d v="2025-01-10T00:00:00"/>
    <d v="1951-01-01T00:00:00"/>
  </r>
  <r>
    <n v="230"/>
    <x v="10"/>
    <x v="217"/>
    <x v="5"/>
    <x v="129"/>
    <s v="Chemicals"/>
    <x v="10"/>
    <x v="1"/>
    <x v="0"/>
    <s v="Chen"/>
    <s v="Jianhua"/>
    <n v="8700"/>
    <n v="1971"/>
    <n v="1"/>
    <n v="1"/>
    <n v="125.08"/>
    <n v="19910000000000"/>
    <n v="77"/>
    <n v="9.4"/>
    <n v="59.2"/>
    <n v="1397715000"/>
    <n v="54.025337249240877"/>
    <d v="2025-01-10T00:00:00"/>
    <d v="1971-01-01T00:00:00"/>
  </r>
  <r>
    <n v="230"/>
    <x v="0"/>
    <x v="218"/>
    <x v="7"/>
    <x v="123"/>
    <s v="Retail, real estate"/>
    <x v="0"/>
    <x v="0"/>
    <x v="0"/>
    <s v="Otto"/>
    <s v="Michael"/>
    <n v="8700"/>
    <n v="1943"/>
    <n v="4"/>
    <n v="12"/>
    <n v="112.85"/>
    <n v="3845630030824"/>
    <n v="80.900000000000006"/>
    <n v="11.5"/>
    <n v="48.8"/>
    <n v="83132799"/>
    <n v="81.748812508246473"/>
    <d v="2025-01-10T00:00:00"/>
    <d v="1943-04-12T00:00:00"/>
  </r>
  <r>
    <n v="232"/>
    <x v="3"/>
    <x v="219"/>
    <x v="1"/>
    <x v="5"/>
    <s v="Private equity"/>
    <x v="3"/>
    <x v="1"/>
    <x v="0"/>
    <s v="Black"/>
    <s v="Leon"/>
    <n v="8600"/>
    <n v="1951"/>
    <n v="7"/>
    <n v="31"/>
    <n v="117.24"/>
    <n v="21427700000000"/>
    <n v="78.5"/>
    <n v="9.6"/>
    <n v="36.6"/>
    <n v="328239523"/>
    <n v="73.44765277067971"/>
    <d v="2025-01-10T00:00:00"/>
    <d v="1951-07-31T00:00:00"/>
  </r>
  <r>
    <n v="232"/>
    <x v="3"/>
    <x v="220"/>
    <x v="29"/>
    <x v="130"/>
    <s v="Investments"/>
    <x v="3"/>
    <x v="1"/>
    <x v="0"/>
    <s v="Hart"/>
    <s v="Graeme"/>
    <n v="8600"/>
    <n v="1955"/>
    <n v="6"/>
    <n v="6"/>
    <n v="114.24"/>
    <n v="206928765544"/>
    <n v="81.900000000000006"/>
    <n v="29"/>
    <n v="34.6"/>
    <n v="4841000"/>
    <n v="69.598233910461573"/>
    <d v="2025-01-10T00:00:00"/>
    <d v="1955-06-06T00:00:00"/>
  </r>
  <r>
    <n v="232"/>
    <x v="7"/>
    <x v="221"/>
    <x v="3"/>
    <x v="39"/>
    <s v="Soft drinks, fast food"/>
    <x v="7"/>
    <x v="0"/>
    <x v="0"/>
    <s v="Jaipuria"/>
    <s v="Ravi"/>
    <n v="8600"/>
    <n v="1954"/>
    <n v="11"/>
    <n v="28"/>
    <n v="180.44"/>
    <n v="2611000000000"/>
    <n v="69.400000000000006"/>
    <n v="11.2"/>
    <n v="49.7"/>
    <n v="1366417754"/>
    <n v="70.119096509240251"/>
    <d v="2025-01-10T00:00:00"/>
    <d v="1954-11-28T00:00:00"/>
  </r>
  <r>
    <n v="232"/>
    <x v="2"/>
    <x v="222"/>
    <x v="7"/>
    <x v="131"/>
    <s v="Software"/>
    <x v="2"/>
    <x v="1"/>
    <x v="0"/>
    <s v="Plattner"/>
    <s v="Hasso"/>
    <n v="8600"/>
    <n v="1944"/>
    <n v="1"/>
    <n v="21"/>
    <n v="112.85"/>
    <n v="3845630030824"/>
    <n v="80.900000000000006"/>
    <n v="11.5"/>
    <n v="48.8"/>
    <n v="83132799"/>
    <n v="80.970585289305873"/>
    <d v="2025-01-10T00:00:00"/>
    <d v="1944-01-21T00:00:00"/>
  </r>
  <r>
    <n v="232"/>
    <x v="7"/>
    <x v="223"/>
    <x v="8"/>
    <x v="132"/>
    <s v="Beer"/>
    <x v="7"/>
    <x v="1"/>
    <x v="0"/>
    <s v="Sicupira"/>
    <s v="Carlos Alberto"/>
    <n v="8600"/>
    <n v="1948"/>
    <n v="1"/>
    <n v="1"/>
    <n v="99.55"/>
    <n v="703082435360"/>
    <n v="83.6"/>
    <n v="10.1"/>
    <n v="28.8"/>
    <n v="8574832"/>
    <n v="77.025342225342214"/>
    <d v="2025-01-10T00:00:00"/>
    <d v="1948-01-01T00:00:00"/>
  </r>
  <r>
    <n v="232"/>
    <x v="15"/>
    <x v="224"/>
    <x v="30"/>
    <x v="133"/>
    <s v="Real estate"/>
    <x v="15"/>
    <x v="1"/>
    <x v="0"/>
    <s v="Villar"/>
    <s v="Manuel"/>
    <n v="8600"/>
    <n v="1949"/>
    <n v="12"/>
    <n v="13"/>
    <n v="129.61000000000001"/>
    <n v="376795508680"/>
    <n v="71.099999999999994"/>
    <n v="14"/>
    <n v="43.1"/>
    <n v="108116615"/>
    <n v="75.078011662636897"/>
    <d v="2025-01-10T00:00:00"/>
    <d v="1949-12-13T00:00:00"/>
  </r>
  <r>
    <n v="232"/>
    <x v="2"/>
    <x v="225"/>
    <x v="1"/>
    <x v="9"/>
    <s v="Google"/>
    <x v="2"/>
    <x v="1"/>
    <x v="0"/>
    <s v="von Bechtolsheim"/>
    <s v="Andreas"/>
    <n v="8600"/>
    <n v="1955"/>
    <n v="9"/>
    <n v="30"/>
    <n v="117.24"/>
    <n v="21427700000000"/>
    <n v="78.5"/>
    <n v="9.6"/>
    <n v="36.6"/>
    <n v="328239523"/>
    <n v="69.280646280800525"/>
    <d v="2025-01-10T00:00:00"/>
    <d v="1955-09-30T00:00:00"/>
  </r>
  <r>
    <n v="239"/>
    <x v="3"/>
    <x v="226"/>
    <x v="1"/>
    <x v="5"/>
    <s v="Investments"/>
    <x v="3"/>
    <x v="1"/>
    <x v="0"/>
    <s v="Coleman"/>
    <s v="Chase"/>
    <n v="8500"/>
    <n v="1975"/>
    <n v="6"/>
    <n v="21"/>
    <n v="117.24"/>
    <n v="21427700000000"/>
    <n v="78.5"/>
    <n v="9.6"/>
    <n v="36.6"/>
    <n v="328239523"/>
    <n v="49.557171999141076"/>
    <d v="2025-01-10T00:00:00"/>
    <d v="1975-06-21T00:00:00"/>
  </r>
  <r>
    <n v="239"/>
    <x v="0"/>
    <x v="227"/>
    <x v="1"/>
    <x v="80"/>
    <s v="Walmart"/>
    <x v="0"/>
    <x v="0"/>
    <x v="1"/>
    <s v="Kroenke"/>
    <s v="Ann Walton"/>
    <n v="8500"/>
    <n v="1948"/>
    <n v="12"/>
    <n v="18"/>
    <n v="117.24"/>
    <n v="21427700000000"/>
    <n v="78.5"/>
    <n v="9.6"/>
    <n v="36.6"/>
    <n v="328239523"/>
    <n v="76.061635661635663"/>
    <d v="2025-01-10T00:00:00"/>
    <d v="1948-12-18T00:00:00"/>
  </r>
  <r>
    <n v="239"/>
    <x v="10"/>
    <x v="228"/>
    <x v="5"/>
    <x v="134"/>
    <s v="Solar wafers and modules"/>
    <x v="10"/>
    <x v="1"/>
    <x v="0"/>
    <s v="Li"/>
    <s v="Zhenguo"/>
    <n v="8500"/>
    <n v="1968"/>
    <n v="1"/>
    <n v="1"/>
    <n v="125.08"/>
    <n v="19910000000000"/>
    <n v="77"/>
    <n v="9.4"/>
    <n v="59.2"/>
    <n v="1397715000"/>
    <n v="57.025348123672408"/>
    <d v="2025-01-10T00:00:00"/>
    <d v="1968-01-01T00:00:00"/>
  </r>
  <r>
    <n v="242"/>
    <x v="4"/>
    <x v="229"/>
    <x v="1"/>
    <x v="135"/>
    <s v="Media, automotive"/>
    <x v="4"/>
    <x v="0"/>
    <x v="0"/>
    <s v="Kennedy"/>
    <s v="Jim"/>
    <n v="8400"/>
    <n v="1947"/>
    <n v="11"/>
    <n v="29"/>
    <n v="117.24"/>
    <n v="21427700000000"/>
    <n v="78.5"/>
    <n v="9.6"/>
    <n v="36.6"/>
    <n v="328239523"/>
    <n v="77.116374978339977"/>
    <d v="2025-01-10T00:00:00"/>
    <d v="1947-11-29T00:00:00"/>
  </r>
  <r>
    <n v="242"/>
    <x v="11"/>
    <x v="230"/>
    <x v="25"/>
    <x v="136"/>
    <s v="Diamonds"/>
    <x v="11"/>
    <x v="0"/>
    <x v="0"/>
    <s v="Oppenheimer"/>
    <s v="Nicky"/>
    <n v="8400"/>
    <n v="1945"/>
    <n v="6"/>
    <n v="8"/>
    <n v="158.93"/>
    <n v="351431649241"/>
    <n v="63.9"/>
    <n v="27.5"/>
    <n v="29.2"/>
    <n v="58558270"/>
    <n v="79.592732803785694"/>
    <d v="2025-01-10T00:00:00"/>
    <d v="1945-06-08T00:00:00"/>
  </r>
  <r>
    <n v="242"/>
    <x v="4"/>
    <x v="231"/>
    <x v="13"/>
    <x v="137"/>
    <s v="Media, automotive"/>
    <x v="4"/>
    <x v="0"/>
    <x v="1"/>
    <s v="Parry-Okeden"/>
    <s v="Blair"/>
    <n v="8400"/>
    <n v="1950"/>
    <n v="5"/>
    <n v="21"/>
    <n v="119.8"/>
    <n v="1392680589329"/>
    <n v="82.7"/>
    <n v="23"/>
    <n v="47.4"/>
    <n v="25766605"/>
    <n v="74.64202600958248"/>
    <d v="2025-01-10T00:00:00"/>
    <d v="1950-05-21T00:00:00"/>
  </r>
  <r>
    <n v="242"/>
    <x v="11"/>
    <x v="232"/>
    <x v="5"/>
    <x v="138"/>
    <s v="Aluminum products"/>
    <x v="11"/>
    <x v="0"/>
    <x v="1"/>
    <s v="Zheng"/>
    <s v="Shuliang"/>
    <n v="8400"/>
    <n v="1946"/>
    <n v="1"/>
    <n v="1"/>
    <n v="125.08"/>
    <n v="19910000000000"/>
    <n v="77"/>
    <n v="9.4"/>
    <n v="59.2"/>
    <n v="1397715000"/>
    <n v="79.025325119780973"/>
    <d v="2025-01-10T00:00:00"/>
    <d v="1946-01-01T00:00:00"/>
  </r>
  <r>
    <n v="246"/>
    <x v="0"/>
    <x v="233"/>
    <x v="1"/>
    <x v="139"/>
    <s v="Sporting goods retail"/>
    <x v="0"/>
    <x v="1"/>
    <x v="0"/>
    <s v="Morris"/>
    <s v="John"/>
    <n v="8300"/>
    <n v="1948"/>
    <n v="3"/>
    <n v="19"/>
    <n v="117.24"/>
    <n v="21427700000000"/>
    <n v="78.5"/>
    <n v="9.6"/>
    <n v="36.6"/>
    <n v="328239523"/>
    <n v="76.811793611793604"/>
    <d v="2025-01-10T00:00:00"/>
    <d v="1948-03-19T00:00:00"/>
  </r>
  <r>
    <n v="249"/>
    <x v="12"/>
    <x v="234"/>
    <x v="16"/>
    <x v="46"/>
    <s v="Oil, banking, telecom"/>
    <x v="12"/>
    <x v="1"/>
    <x v="0"/>
    <s v="Khan"/>
    <s v="German"/>
    <n v="8200"/>
    <n v="1961"/>
    <n v="10"/>
    <n v="24"/>
    <n v="180.75"/>
    <n v="1699876578871"/>
    <n v="72.7"/>
    <n v="11.4"/>
    <n v="46.2"/>
    <n v="144373535"/>
    <n v="63.214902489364391"/>
    <d v="2025-01-10T00:00:00"/>
    <d v="1961-10-24T00:00:00"/>
  </r>
  <r>
    <n v="249"/>
    <x v="6"/>
    <x v="235"/>
    <x v="22"/>
    <x v="73"/>
    <s v="Cement, sugar"/>
    <x v="6"/>
    <x v="0"/>
    <x v="0"/>
    <s v="Rabiu"/>
    <s v="Abdulsamad"/>
    <n v="8200"/>
    <n v="1960"/>
    <n v="8"/>
    <n v="4"/>
    <n v="267.51"/>
    <n v="448120428859"/>
    <n v="54.3"/>
    <n v="1.5"/>
    <n v="34.799999999999997"/>
    <n v="200963599"/>
    <n v="64.43398183100345"/>
    <d v="2025-01-10T00:00:00"/>
    <d v="1960-08-04T00:00:00"/>
  </r>
  <r>
    <n v="249"/>
    <x v="3"/>
    <x v="236"/>
    <x v="1"/>
    <x v="67"/>
    <s v="Private equity"/>
    <x v="3"/>
    <x v="1"/>
    <x v="0"/>
    <s v="Roberts"/>
    <s v="George"/>
    <n v="8200"/>
    <n v="1943"/>
    <n v="9"/>
    <n v="14"/>
    <n v="117.24"/>
    <n v="21427700000000"/>
    <n v="78.5"/>
    <n v="9.6"/>
    <n v="36.6"/>
    <n v="328239523"/>
    <n v="81.324449135769896"/>
    <d v="2025-01-10T00:00:00"/>
    <d v="1943-09-14T00:00:00"/>
  </r>
  <r>
    <n v="249"/>
    <x v="15"/>
    <x v="237"/>
    <x v="3"/>
    <x v="39"/>
    <s v="Real estate"/>
    <x v="15"/>
    <x v="0"/>
    <x v="0"/>
    <s v="Singh"/>
    <s v="Kushal Pal"/>
    <n v="8200"/>
    <n v="1931"/>
    <n v="8"/>
    <n v="15"/>
    <n v="180.44"/>
    <n v="2611000000000"/>
    <n v="69.400000000000006"/>
    <n v="11.2"/>
    <n v="49.7"/>
    <n v="1366417754"/>
    <n v="93.406582322257123"/>
    <d v="2025-01-10T00:00:00"/>
    <d v="1931-08-15T00:00:00"/>
  </r>
  <r>
    <n v="249"/>
    <x v="15"/>
    <x v="238"/>
    <x v="5"/>
    <x v="19"/>
    <s v="Real estate"/>
    <x v="15"/>
    <x v="1"/>
    <x v="0"/>
    <s v="Wang"/>
    <s v="Jianlin"/>
    <n v="8200"/>
    <n v="1954"/>
    <n v="10"/>
    <n v="1"/>
    <n v="125.08"/>
    <n v="19910000000000"/>
    <n v="77"/>
    <n v="9.4"/>
    <n v="59.2"/>
    <n v="1397715000"/>
    <n v="70.277891854893909"/>
    <d v="2025-01-10T00:00:00"/>
    <d v="1954-10-01T00:00:00"/>
  </r>
  <r>
    <n v="249"/>
    <x v="15"/>
    <x v="239"/>
    <x v="5"/>
    <x v="47"/>
    <s v="Real estate"/>
    <x v="15"/>
    <x v="0"/>
    <x v="1"/>
    <s v="Yang"/>
    <s v="Huiyan"/>
    <n v="8200"/>
    <n v="1981"/>
    <n v="9"/>
    <n v="27"/>
    <n v="125.08"/>
    <n v="19910000000000"/>
    <n v="77"/>
    <n v="9.4"/>
    <n v="59.2"/>
    <n v="1397715000"/>
    <n v="43.288817230469697"/>
    <d v="2025-01-10T00:00:00"/>
    <d v="1981-09-27T00:00:00"/>
  </r>
  <r>
    <n v="256"/>
    <x v="6"/>
    <x v="240"/>
    <x v="0"/>
    <x v="0"/>
    <s v="Diversified"/>
    <x v="6"/>
    <x v="0"/>
    <x v="0"/>
    <s v="Dassault"/>
    <s v="Laurent"/>
    <n v="8100"/>
    <n v="1953"/>
    <n v="7"/>
    <n v="7"/>
    <n v="110.05"/>
    <n v="2715518274227"/>
    <n v="82.5"/>
    <n v="24.2"/>
    <n v="60.7"/>
    <n v="67059887"/>
    <n v="71.51333308329896"/>
    <d v="2025-01-10T00:00:00"/>
    <d v="1953-07-07T00:00:00"/>
  </r>
  <r>
    <n v="256"/>
    <x v="6"/>
    <x v="241"/>
    <x v="0"/>
    <x v="0"/>
    <s v="Diversified"/>
    <x v="6"/>
    <x v="0"/>
    <x v="0"/>
    <s v="Dassault"/>
    <s v="Thierry"/>
    <n v="8100"/>
    <n v="1957"/>
    <n v="3"/>
    <n v="26"/>
    <n v="110.05"/>
    <n v="2715518274227"/>
    <n v="82.5"/>
    <n v="24.2"/>
    <n v="60.7"/>
    <n v="67059887"/>
    <n v="67.795333703674316"/>
    <d v="2025-01-10T00:00:00"/>
    <d v="1957-03-26T00:00:00"/>
  </r>
  <r>
    <n v="256"/>
    <x v="7"/>
    <x v="242"/>
    <x v="1"/>
    <x v="98"/>
    <s v="Houston Rockets, entertainment"/>
    <x v="7"/>
    <x v="1"/>
    <x v="0"/>
    <s v="Fertitta"/>
    <s v="Tilman"/>
    <n v="8100"/>
    <n v="1957"/>
    <n v="6"/>
    <n v="25"/>
    <n v="117.24"/>
    <n v="21427700000000"/>
    <n v="78.5"/>
    <n v="9.6"/>
    <n v="36.6"/>
    <n v="328239523"/>
    <n v="67.546186810570589"/>
    <d v="2025-01-10T00:00:00"/>
    <d v="1957-06-25T00:00:00"/>
  </r>
  <r>
    <n v="256"/>
    <x v="6"/>
    <x v="243"/>
    <x v="0"/>
    <x v="0"/>
    <s v="Diversified"/>
    <x v="6"/>
    <x v="0"/>
    <x v="1"/>
    <s v="Habert-Dassault"/>
    <s v="Marie-Hélène"/>
    <n v="8100"/>
    <n v="1965"/>
    <n v="4"/>
    <n v="4"/>
    <n v="110.05"/>
    <n v="2715518274227"/>
    <n v="82.5"/>
    <n v="24.2"/>
    <n v="60.7"/>
    <n v="67059887"/>
    <n v="59.770691202872534"/>
    <d v="2025-01-10T00:00:00"/>
    <d v="1965-04-04T00:00:00"/>
  </r>
  <r>
    <n v="256"/>
    <x v="9"/>
    <x v="244"/>
    <x v="8"/>
    <x v="140"/>
    <s v="Oil and gas, IT, lotteries"/>
    <x v="9"/>
    <x v="1"/>
    <x v="0"/>
    <s v="Komarek"/>
    <s v="Karel"/>
    <n v="8100"/>
    <n v="1969"/>
    <n v="3"/>
    <n v="15"/>
    <n v="99.55"/>
    <n v="703082435360"/>
    <n v="83.6"/>
    <n v="10.1"/>
    <n v="28.8"/>
    <n v="8574832"/>
    <n v="55.825447908160811"/>
    <d v="2025-01-10T00:00:00"/>
    <d v="1969-03-15T00:00:00"/>
  </r>
  <r>
    <n v="261"/>
    <x v="2"/>
    <x v="245"/>
    <x v="1"/>
    <x v="116"/>
    <s v="Airbnb"/>
    <x v="2"/>
    <x v="1"/>
    <x v="0"/>
    <s v="Blecharczyk"/>
    <s v="Nathan"/>
    <n v="8000"/>
    <n v="1983"/>
    <n v="6"/>
    <n v="11"/>
    <n v="117.24"/>
    <n v="21427700000000"/>
    <n v="78.5"/>
    <n v="9.6"/>
    <n v="36.6"/>
    <n v="328239523"/>
    <n v="41.584553673755252"/>
    <d v="2025-01-10T00:00:00"/>
    <d v="1983-06-11T00:00:00"/>
  </r>
  <r>
    <n v="261"/>
    <x v="12"/>
    <x v="246"/>
    <x v="16"/>
    <x v="46"/>
    <s v="Oil"/>
    <x v="12"/>
    <x v="1"/>
    <x v="0"/>
    <s v="Fedun"/>
    <s v="Leonid"/>
    <n v="8000"/>
    <n v="1956"/>
    <n v="4"/>
    <n v="5"/>
    <n v="180.75"/>
    <n v="1699876578871"/>
    <n v="72.7"/>
    <n v="11.4"/>
    <n v="46.2"/>
    <n v="144373535"/>
    <n v="68.765253441802244"/>
    <d v="2025-01-10T00:00:00"/>
    <d v="1956-04-05T00:00:00"/>
  </r>
  <r>
    <n v="261"/>
    <x v="0"/>
    <x v="247"/>
    <x v="1"/>
    <x v="135"/>
    <s v="Home Depot"/>
    <x v="0"/>
    <x v="1"/>
    <x v="0"/>
    <s v="Marcus"/>
    <s v="Bernard"/>
    <n v="8000"/>
    <n v="1929"/>
    <n v="5"/>
    <n v="12"/>
    <n v="117.24"/>
    <n v="21427700000000"/>
    <n v="78.5"/>
    <n v="9.6"/>
    <n v="36.6"/>
    <n v="328239523"/>
    <n v="95.666657258178319"/>
    <d v="2025-01-10T00:00:00"/>
    <d v="1929-05-12T00:00:00"/>
  </r>
  <r>
    <n v="261"/>
    <x v="3"/>
    <x v="248"/>
    <x v="1"/>
    <x v="141"/>
    <s v="Insurance"/>
    <x v="3"/>
    <x v="1"/>
    <x v="0"/>
    <s v="Ryan"/>
    <s v="Patrick"/>
    <n v="8000"/>
    <n v="1937"/>
    <n v="5"/>
    <n v="15"/>
    <n v="117.24"/>
    <n v="21427700000000"/>
    <n v="78.5"/>
    <n v="9.6"/>
    <n v="36.6"/>
    <n v="328239523"/>
    <n v="87.658442796936043"/>
    <d v="2025-01-10T00:00:00"/>
    <d v="1937-05-15T00:00:00"/>
  </r>
  <r>
    <n v="261"/>
    <x v="3"/>
    <x v="249"/>
    <x v="1"/>
    <x v="1"/>
    <s v="Private equity"/>
    <x v="3"/>
    <x v="1"/>
    <x v="0"/>
    <s v="Smith"/>
    <s v="Robert F."/>
    <n v="8000"/>
    <n v="1962"/>
    <n v="12"/>
    <n v="1"/>
    <n v="117.24"/>
    <n v="21427700000000"/>
    <n v="78.5"/>
    <n v="9.6"/>
    <n v="36.6"/>
    <n v="328239523"/>
    <n v="62.110882956878854"/>
    <d v="2025-01-10T00:00:00"/>
    <d v="1962-12-01T00:00:00"/>
  </r>
  <r>
    <n v="261"/>
    <x v="11"/>
    <x v="250"/>
    <x v="18"/>
    <x v="65"/>
    <s v="Coal mines"/>
    <x v="11"/>
    <x v="1"/>
    <x v="0"/>
    <s v="Tykac"/>
    <s v="Pavel"/>
    <n v="8000"/>
    <n v="1964"/>
    <n v="5"/>
    <n v="15"/>
    <n v="116.48"/>
    <n v="246489245495"/>
    <n v="79"/>
    <n v="14.9"/>
    <n v="46.1"/>
    <n v="10669709"/>
    <n v="60.655744943919458"/>
    <d v="2025-01-10T00:00:00"/>
    <d v="1964-05-15T00:00:00"/>
  </r>
  <r>
    <n v="268"/>
    <x v="3"/>
    <x v="251"/>
    <x v="1"/>
    <x v="142"/>
    <s v="Private equity"/>
    <x v="3"/>
    <x v="1"/>
    <x v="0"/>
    <s v="Bravo"/>
    <s v="Orlando"/>
    <n v="7900"/>
    <n v="1970"/>
    <n v="9"/>
    <n v="23"/>
    <n v="117.24"/>
    <n v="21427700000000"/>
    <n v="78.5"/>
    <n v="9.6"/>
    <n v="36.6"/>
    <n v="328239523"/>
    <n v="54.299794661190965"/>
    <d v="2025-01-10T00:00:00"/>
    <d v="1970-09-23T00:00:00"/>
  </r>
  <r>
    <n v="268"/>
    <x v="0"/>
    <x v="252"/>
    <x v="5"/>
    <x v="143"/>
    <s v="Sports apparel"/>
    <x v="0"/>
    <x v="1"/>
    <x v="0"/>
    <s v="Ding"/>
    <s v="Shizhong"/>
    <n v="7900"/>
    <n v="1970"/>
    <n v="12"/>
    <n v="1"/>
    <n v="125.08"/>
    <n v="19910000000000"/>
    <n v="77"/>
    <n v="9.4"/>
    <n v="59.2"/>
    <n v="1397715000"/>
    <n v="54.110882956878854"/>
    <d v="2025-01-10T00:00:00"/>
    <d v="1970-12-01T00:00:00"/>
  </r>
  <r>
    <n v="268"/>
    <x v="0"/>
    <x v="253"/>
    <x v="1"/>
    <x v="144"/>
    <s v="Walmart"/>
    <x v="0"/>
    <x v="0"/>
    <x v="1"/>
    <s v="Laurie"/>
    <s v="Nancy Walton"/>
    <n v="7900"/>
    <n v="1951"/>
    <n v="5"/>
    <n v="15"/>
    <n v="117.24"/>
    <n v="21427700000000"/>
    <n v="78.5"/>
    <n v="9.6"/>
    <n v="36.6"/>
    <n v="328239523"/>
    <n v="73.658465357377523"/>
    <d v="2025-01-10T00:00:00"/>
    <d v="1951-05-15T00:00:00"/>
  </r>
  <r>
    <n v="268"/>
    <x v="2"/>
    <x v="254"/>
    <x v="28"/>
    <x v="105"/>
    <s v="Samsung"/>
    <x v="2"/>
    <x v="0"/>
    <x v="0"/>
    <s v="Lee"/>
    <s v="Jay Y."/>
    <n v="7900"/>
    <n v="1968"/>
    <n v="6"/>
    <n v="23"/>
    <n v="115.16"/>
    <n v="2029000000000"/>
    <n v="82.6"/>
    <n v="15.6"/>
    <n v="33.200000000000003"/>
    <n v="51709098"/>
    <n v="56.548973330186449"/>
    <d v="2025-01-10T00:00:00"/>
    <d v="1968-06-23T00:00:00"/>
  </r>
  <r>
    <n v="268"/>
    <x v="3"/>
    <x v="255"/>
    <x v="1"/>
    <x v="5"/>
    <s v="Private equity"/>
    <x v="3"/>
    <x v="1"/>
    <x v="0"/>
    <s v="Musallam"/>
    <s v="Ramzi"/>
    <n v="7900"/>
    <n v="1968"/>
    <n v="9"/>
    <n v="17"/>
    <n v="117.24"/>
    <n v="21427700000000"/>
    <n v="78.5"/>
    <n v="9.6"/>
    <n v="36.6"/>
    <n v="328239523"/>
    <n v="56.313523719612931"/>
    <d v="2025-01-10T00:00:00"/>
    <d v="1968-09-17T00:00:00"/>
  </r>
  <r>
    <n v="268"/>
    <x v="3"/>
    <x v="256"/>
    <x v="1"/>
    <x v="5"/>
    <s v="Hedge funds"/>
    <x v="3"/>
    <x v="1"/>
    <x v="0"/>
    <s v="Shaw"/>
    <s v="David"/>
    <n v="7900"/>
    <n v="1951"/>
    <n v="3"/>
    <n v="29"/>
    <n v="117.24"/>
    <n v="21427700000000"/>
    <n v="78.5"/>
    <n v="9.6"/>
    <n v="36.6"/>
    <n v="328239523"/>
    <n v="73.78714317003724"/>
    <d v="2025-01-10T00:00:00"/>
    <d v="1951-03-29T00:00:00"/>
  </r>
  <r>
    <n v="268"/>
    <x v="11"/>
    <x v="257"/>
    <x v="16"/>
    <x v="46"/>
    <s v="Metals and mining"/>
    <x v="11"/>
    <x v="1"/>
    <x v="0"/>
    <s v="Skoch &amp; family"/>
    <s v="Andrei"/>
    <n v="7900"/>
    <n v="1966"/>
    <n v="1"/>
    <n v="30"/>
    <n v="180.75"/>
    <n v="1699876578871"/>
    <n v="72.7"/>
    <n v="11.4"/>
    <n v="46.2"/>
    <n v="144373535"/>
    <n v="58.945927446954144"/>
    <d v="2025-01-10T00:00:00"/>
    <d v="1966-01-30T00:00:00"/>
  </r>
  <r>
    <n v="268"/>
    <x v="6"/>
    <x v="258"/>
    <x v="10"/>
    <x v="145"/>
    <s v="Real estate, construction"/>
    <x v="6"/>
    <x v="1"/>
    <x v="0"/>
    <s v="Stumpf"/>
    <s v="Georg"/>
    <n v="7900"/>
    <n v="1972"/>
    <n v="9"/>
    <n v="14"/>
    <n v="118.06"/>
    <n v="446314739528"/>
    <n v="81.599999999999994"/>
    <n v="25.4"/>
    <n v="51.4"/>
    <n v="8877067"/>
    <n v="52.321740012167922"/>
    <d v="2025-01-10T00:00:00"/>
    <d v="1972-09-14T00:00:00"/>
  </r>
  <r>
    <n v="276"/>
    <x v="5"/>
    <x v="259"/>
    <x v="1"/>
    <x v="146"/>
    <s v="Telecom"/>
    <x v="5"/>
    <x v="1"/>
    <x v="0"/>
    <s v="Commisso"/>
    <s v="Rocco"/>
    <n v="7800"/>
    <n v="1949"/>
    <n v="11"/>
    <n v="25"/>
    <n v="117.24"/>
    <n v="21427700000000"/>
    <n v="78.5"/>
    <n v="9.6"/>
    <n v="36.6"/>
    <n v="328239523"/>
    <n v="75.127293414876974"/>
    <d v="2025-01-10T00:00:00"/>
    <d v="1949-11-25T00:00:00"/>
  </r>
  <r>
    <n v="276"/>
    <x v="10"/>
    <x v="260"/>
    <x v="5"/>
    <x v="12"/>
    <s v="Petrochemicals"/>
    <x v="10"/>
    <x v="1"/>
    <x v="0"/>
    <s v="Li"/>
    <s v="Shuirong"/>
    <n v="7800"/>
    <n v="1956"/>
    <n v="7"/>
    <n v="1"/>
    <n v="125.08"/>
    <n v="19910000000000"/>
    <n v="77"/>
    <n v="9.4"/>
    <n v="59.2"/>
    <n v="1397715000"/>
    <n v="68.527065081351694"/>
    <d v="2025-01-10T00:00:00"/>
    <d v="1956-07-01T00:00:00"/>
  </r>
  <r>
    <n v="276"/>
    <x v="2"/>
    <x v="261"/>
    <x v="5"/>
    <x v="33"/>
    <s v="Financial information"/>
    <x v="2"/>
    <x v="1"/>
    <x v="0"/>
    <s v="Qi"/>
    <s v="Shi"/>
    <n v="7800"/>
    <n v="1970"/>
    <n v="1"/>
    <n v="3"/>
    <n v="125.08"/>
    <n v="19910000000000"/>
    <n v="77"/>
    <n v="9.4"/>
    <n v="59.2"/>
    <n v="1397715000"/>
    <n v="55.019849418206711"/>
    <d v="2025-01-10T00:00:00"/>
    <d v="1970-01-03T00:00:00"/>
  </r>
  <r>
    <n v="276"/>
    <x v="10"/>
    <x v="262"/>
    <x v="5"/>
    <x v="78"/>
    <s v="Furniture"/>
    <x v="10"/>
    <x v="1"/>
    <x v="0"/>
    <s v="Yao"/>
    <s v="Liangsong"/>
    <n v="7800"/>
    <n v="1964"/>
    <n v="8"/>
    <n v="1"/>
    <n v="125.08"/>
    <n v="19910000000000"/>
    <n v="77"/>
    <n v="9.4"/>
    <n v="59.2"/>
    <n v="1397715000"/>
    <n v="60.442197297535991"/>
    <d v="2025-01-10T00:00:00"/>
    <d v="1964-08-01T00:00:00"/>
  </r>
  <r>
    <n v="282"/>
    <x v="7"/>
    <x v="263"/>
    <x v="0"/>
    <x v="50"/>
    <s v="Cheese"/>
    <x v="7"/>
    <x v="0"/>
    <x v="0"/>
    <s v="Besnier"/>
    <s v="Jean-Michel"/>
    <n v="7700"/>
    <n v="1967"/>
    <n v="6"/>
    <n v="5"/>
    <n v="110.05"/>
    <n v="2715518274227"/>
    <n v="82.5"/>
    <n v="24.2"/>
    <n v="60.7"/>
    <n v="67059887"/>
    <n v="57.600974477958239"/>
    <d v="2025-01-10T00:00:00"/>
    <d v="1967-06-05T00:00:00"/>
  </r>
  <r>
    <n v="282"/>
    <x v="7"/>
    <x v="264"/>
    <x v="0"/>
    <x v="50"/>
    <s v="Cheese"/>
    <x v="7"/>
    <x v="0"/>
    <x v="1"/>
    <s v="Besnier Beauvalot"/>
    <s v="Marie"/>
    <n v="7700"/>
    <n v="1980"/>
    <n v="7"/>
    <n v="30"/>
    <n v="110.05"/>
    <n v="2715518274227"/>
    <n v="82.5"/>
    <n v="24.2"/>
    <n v="60.7"/>
    <n v="67059887"/>
    <n v="44.447684799428643"/>
    <d v="2025-01-10T00:00:00"/>
    <d v="1980-07-30T00:00:00"/>
  </r>
  <r>
    <n v="282"/>
    <x v="4"/>
    <x v="265"/>
    <x v="1"/>
    <x v="121"/>
    <s v="Movies, record labels"/>
    <x v="4"/>
    <x v="1"/>
    <x v="0"/>
    <s v="Geffen"/>
    <s v="David"/>
    <n v="7700"/>
    <n v="1943"/>
    <n v="2"/>
    <n v="21"/>
    <n v="117.24"/>
    <n v="21427700000000"/>
    <n v="78.5"/>
    <n v="9.6"/>
    <n v="36.6"/>
    <n v="328239523"/>
    <n v="81.885703918722783"/>
    <d v="2025-01-10T00:00:00"/>
    <d v="1943-02-21T00:00:00"/>
  </r>
  <r>
    <n v="282"/>
    <x v="2"/>
    <x v="266"/>
    <x v="5"/>
    <x v="19"/>
    <s v="Internet search"/>
    <x v="2"/>
    <x v="1"/>
    <x v="0"/>
    <s v="Li"/>
    <s v="Robin"/>
    <n v="7700"/>
    <n v="1968"/>
    <n v="11"/>
    <n v="17"/>
    <n v="125.08"/>
    <n v="19910000000000"/>
    <n v="77"/>
    <n v="9.4"/>
    <n v="59.2"/>
    <n v="1397715000"/>
    <n v="56.1465187632759"/>
    <d v="2025-01-10T00:00:00"/>
    <d v="1968-11-17T00:00:00"/>
  </r>
  <r>
    <n v="282"/>
    <x v="14"/>
    <x v="267"/>
    <x v="5"/>
    <x v="86"/>
    <s v="Agribusiness"/>
    <x v="14"/>
    <x v="1"/>
    <x v="0"/>
    <s v="Liu"/>
    <s v="Yonghao"/>
    <n v="7700"/>
    <n v="1951"/>
    <n v="9"/>
    <n v="1"/>
    <n v="125.08"/>
    <n v="19910000000000"/>
    <n v="77"/>
    <n v="9.4"/>
    <n v="59.2"/>
    <n v="1397715000"/>
    <n v="73.360042345039062"/>
    <d v="2025-01-10T00:00:00"/>
    <d v="1951-09-01T00:00:00"/>
  </r>
  <r>
    <n v="282"/>
    <x v="2"/>
    <x v="268"/>
    <x v="1"/>
    <x v="61"/>
    <s v="Semiconductors"/>
    <x v="2"/>
    <x v="1"/>
    <x v="0"/>
    <s v="Samueli"/>
    <s v="Henry"/>
    <n v="7700"/>
    <n v="1954"/>
    <n v="9"/>
    <n v="20"/>
    <n v="117.24"/>
    <n v="21427700000000"/>
    <n v="78.5"/>
    <n v="9.6"/>
    <n v="36.6"/>
    <n v="328239523"/>
    <n v="70.308008213552355"/>
    <d v="2025-01-10T00:00:00"/>
    <d v="1954-09-20T00:00:00"/>
  </r>
  <r>
    <n v="282"/>
    <x v="13"/>
    <x v="269"/>
    <x v="1"/>
    <x v="83"/>
    <s v="Medical devices"/>
    <x v="13"/>
    <x v="1"/>
    <x v="0"/>
    <s v="Schmieding"/>
    <s v="Reinhold"/>
    <n v="7700"/>
    <n v="1955"/>
    <n v="1"/>
    <n v="3"/>
    <n v="117.24"/>
    <n v="21427700000000"/>
    <n v="78.5"/>
    <n v="9.6"/>
    <n v="36.6"/>
    <n v="328239523"/>
    <n v="70.019858867080558"/>
    <d v="2025-01-10T00:00:00"/>
    <d v="1955-01-03T00:00:00"/>
  </r>
  <r>
    <n v="282"/>
    <x v="15"/>
    <x v="270"/>
    <x v="31"/>
    <x v="147"/>
    <s v="Real estate"/>
    <x v="15"/>
    <x v="1"/>
    <x v="0"/>
    <s v="Tollefsen"/>
    <s v="Ivar"/>
    <n v="7700"/>
    <n v="1961"/>
    <n v="6"/>
    <n v="23"/>
    <n v="120.27"/>
    <n v="403336363636"/>
    <n v="82.8"/>
    <n v="23.9"/>
    <n v="36.200000000000003"/>
    <n v="5347896"/>
    <n v="63.551661682321722"/>
    <d v="2025-01-10T00:00:00"/>
    <d v="1961-06-23T00:00:00"/>
  </r>
  <r>
    <n v="290"/>
    <x v="12"/>
    <x v="271"/>
    <x v="5"/>
    <x v="148"/>
    <s v="Photovoltaic equipment"/>
    <x v="12"/>
    <x v="1"/>
    <x v="0"/>
    <s v="Cao"/>
    <s v="Renxian"/>
    <n v="7600"/>
    <n v="1968"/>
    <n v="7"/>
    <n v="24"/>
    <n v="125.08"/>
    <n v="19910000000000"/>
    <n v="77"/>
    <n v="9.4"/>
    <n v="59.2"/>
    <n v="1397715000"/>
    <n v="56.464101958933206"/>
    <d v="2025-01-10T00:00:00"/>
    <d v="1968-07-24T00:00:00"/>
  </r>
  <r>
    <n v="290"/>
    <x v="13"/>
    <x v="272"/>
    <x v="3"/>
    <x v="17"/>
    <s v="Pharmaceuticals"/>
    <x v="13"/>
    <x v="1"/>
    <x v="0"/>
    <s v="Chudgar"/>
    <s v="Hasmukh"/>
    <n v="7600"/>
    <n v="1933"/>
    <n v="9"/>
    <n v="19"/>
    <n v="180.44"/>
    <n v="2611000000000"/>
    <n v="69.400000000000006"/>
    <n v="11.2"/>
    <n v="49.7"/>
    <n v="1366417754"/>
    <n v="91.310733631653321"/>
    <d v="2025-01-10T00:00:00"/>
    <d v="1933-09-19T00:00:00"/>
  </r>
  <r>
    <n v="290"/>
    <x v="10"/>
    <x v="273"/>
    <x v="12"/>
    <x v="31"/>
    <s v="Chemicals"/>
    <x v="10"/>
    <x v="1"/>
    <x v="0"/>
    <s v="Currie"/>
    <s v="Andrew"/>
    <n v="7600"/>
    <n v="1955"/>
    <n v="12"/>
    <n v="4"/>
    <n v="119.62"/>
    <n v="2827113184696"/>
    <n v="81.3"/>
    <n v="25.5"/>
    <n v="30.6"/>
    <n v="66834405"/>
    <n v="69.102687695214584"/>
    <d v="2025-01-10T00:00:00"/>
    <d v="1955-12-04T00:00:00"/>
  </r>
  <r>
    <n v="290"/>
    <x v="2"/>
    <x v="274"/>
    <x v="1"/>
    <x v="1"/>
    <s v="Airbnb"/>
    <x v="2"/>
    <x v="1"/>
    <x v="0"/>
    <s v="Gebbia"/>
    <s v="Joe"/>
    <n v="7600"/>
    <n v="1981"/>
    <n v="8"/>
    <n v="21"/>
    <n v="117.24"/>
    <n v="21427700000000"/>
    <n v="78.5"/>
    <n v="9.6"/>
    <n v="36.6"/>
    <n v="328239523"/>
    <n v="43.39011925042589"/>
    <d v="2025-01-10T00:00:00"/>
    <d v="1981-08-21T00:00:00"/>
  </r>
  <r>
    <n v="290"/>
    <x v="15"/>
    <x v="275"/>
    <x v="21"/>
    <x v="72"/>
    <s v="Real Estate"/>
    <x v="15"/>
    <x v="0"/>
    <x v="0"/>
    <s v="Ng"/>
    <s v="Philip"/>
    <n v="7600"/>
    <n v="1959"/>
    <n v="1"/>
    <n v="1"/>
    <n v="114.41"/>
    <n v="372062527489"/>
    <n v="83.1"/>
    <n v="13.1"/>
    <n v="21"/>
    <n v="5703569"/>
    <n v="66.0253350768225"/>
    <d v="2025-01-10T00:00:00"/>
    <d v="1959-01-01T00:00:00"/>
  </r>
  <r>
    <n v="290"/>
    <x v="10"/>
    <x v="276"/>
    <x v="12"/>
    <x v="31"/>
    <s v="Chemicals"/>
    <x v="10"/>
    <x v="1"/>
    <x v="0"/>
    <s v="Reece"/>
    <s v="John"/>
    <n v="7600"/>
    <n v="1957"/>
    <n v="3"/>
    <n v="7"/>
    <n v="119.62"/>
    <n v="2827113184696"/>
    <n v="81.3"/>
    <n v="25.5"/>
    <n v="30.6"/>
    <n v="66834405"/>
    <n v="67.84735338465201"/>
    <d v="2025-01-10T00:00:00"/>
    <d v="1957-03-07T00:00:00"/>
  </r>
  <r>
    <n v="290"/>
    <x v="15"/>
    <x v="277"/>
    <x v="1"/>
    <x v="5"/>
    <s v="Real estate"/>
    <x v="15"/>
    <x v="0"/>
    <x v="0"/>
    <s v="Stern"/>
    <s v="Leonard"/>
    <n v="7600"/>
    <n v="1938"/>
    <n v="3"/>
    <n v="28"/>
    <n v="117.24"/>
    <n v="21427700000000"/>
    <n v="78.5"/>
    <n v="9.6"/>
    <n v="36.6"/>
    <n v="328239523"/>
    <n v="86.789869952087614"/>
    <d v="2025-01-10T00:00:00"/>
    <d v="1938-03-28T00:00:00"/>
  </r>
  <r>
    <n v="290"/>
    <x v="13"/>
    <x v="278"/>
    <x v="5"/>
    <x v="33"/>
    <s v="Pharmaceuticals"/>
    <x v="13"/>
    <x v="1"/>
    <x v="1"/>
    <s v="Zhong"/>
    <s v="Huijuan"/>
    <n v="7600"/>
    <n v="1961"/>
    <n v="1"/>
    <n v="1"/>
    <n v="125.08"/>
    <n v="19910000000000"/>
    <n v="77"/>
    <n v="9.4"/>
    <n v="59.2"/>
    <n v="1397715000"/>
    <n v="64.025314856156015"/>
    <d v="2025-01-10T00:00:00"/>
    <d v="1961-01-01T00:00:00"/>
  </r>
  <r>
    <n v="299"/>
    <x v="17"/>
    <x v="279"/>
    <x v="1"/>
    <x v="135"/>
    <s v="Home Depot"/>
    <x v="17"/>
    <x v="1"/>
    <x v="0"/>
    <s v="Blank"/>
    <s v="Arthur"/>
    <n v="7500"/>
    <n v="1942"/>
    <n v="9"/>
    <n v="27"/>
    <n v="117.24"/>
    <n v="21427700000000"/>
    <n v="78.5"/>
    <n v="9.6"/>
    <n v="36.6"/>
    <n v="328239523"/>
    <n v="82.288843258042434"/>
    <d v="2025-01-10T00:00:00"/>
    <d v="1942-09-27T00:00:00"/>
  </r>
  <r>
    <n v="299"/>
    <x v="0"/>
    <x v="280"/>
    <x v="1"/>
    <x v="149"/>
    <s v="Supermarkets"/>
    <x v="0"/>
    <x v="0"/>
    <x v="0"/>
    <s v="Butt"/>
    <s v="Charles"/>
    <n v="7500"/>
    <n v="1938"/>
    <n v="2"/>
    <n v="3"/>
    <n v="117.24"/>
    <n v="21427700000000"/>
    <n v="78.5"/>
    <n v="9.6"/>
    <n v="36.6"/>
    <n v="328239523"/>
    <n v="86.934976043805619"/>
    <d v="2025-01-10T00:00:00"/>
    <d v="1938-02-03T00:00:00"/>
  </r>
  <r>
    <n v="299"/>
    <x v="0"/>
    <x v="281"/>
    <x v="5"/>
    <x v="143"/>
    <s v="Sports apparel"/>
    <x v="0"/>
    <x v="1"/>
    <x v="0"/>
    <s v="Ding"/>
    <s v="Shijia"/>
    <n v="7500"/>
    <n v="1964"/>
    <n v="1"/>
    <n v="1"/>
    <n v="125.08"/>
    <n v="19910000000000"/>
    <n v="77"/>
    <n v="9.4"/>
    <n v="59.2"/>
    <n v="1397715000"/>
    <n v="61.025346639583148"/>
    <d v="2025-01-10T00:00:00"/>
    <d v="1964-01-01T00:00:00"/>
  </r>
  <r>
    <n v="299"/>
    <x v="3"/>
    <x v="282"/>
    <x v="1"/>
    <x v="41"/>
    <s v="Hedge funds"/>
    <x v="3"/>
    <x v="1"/>
    <x v="0"/>
    <s v="Jones"/>
    <s v="Paul Tudor"/>
    <n v="7500"/>
    <n v="1954"/>
    <n v="9"/>
    <n v="28"/>
    <n v="117.24"/>
    <n v="21427700000000"/>
    <n v="78.5"/>
    <n v="9.6"/>
    <n v="36.6"/>
    <n v="328239523"/>
    <n v="70.286105407255306"/>
    <d v="2025-01-10T00:00:00"/>
    <d v="1954-09-28T00:00:00"/>
  </r>
  <r>
    <n v="299"/>
    <x v="3"/>
    <x v="283"/>
    <x v="1"/>
    <x v="5"/>
    <s v="Private equity"/>
    <x v="3"/>
    <x v="1"/>
    <x v="0"/>
    <s v="Kravis"/>
    <s v="Henry"/>
    <n v="7500"/>
    <n v="1944"/>
    <n v="1"/>
    <n v="6"/>
    <n v="117.24"/>
    <n v="21427700000000"/>
    <n v="78.5"/>
    <n v="9.6"/>
    <n v="36.6"/>
    <n v="328239523"/>
    <n v="81.011652365530367"/>
    <d v="2025-01-10T00:00:00"/>
    <d v="1944-01-06T00:00:00"/>
  </r>
  <r>
    <n v="299"/>
    <x v="7"/>
    <x v="284"/>
    <x v="21"/>
    <x v="72"/>
    <s v="Restaurants"/>
    <x v="7"/>
    <x v="1"/>
    <x v="0"/>
    <s v="Zhang"/>
    <s v="Yong"/>
    <n v="7500"/>
    <n v="1970"/>
    <n v="7"/>
    <n v="1"/>
    <n v="114.41"/>
    <n v="372062527489"/>
    <n v="83.1"/>
    <n v="13.1"/>
    <n v="21"/>
    <n v="5703569"/>
    <n v="54.529774127310063"/>
    <d v="2025-01-10T00:00:00"/>
    <d v="1970-07-01T00:00:00"/>
  </r>
  <r>
    <n v="305"/>
    <x v="2"/>
    <x v="285"/>
    <x v="1"/>
    <x v="150"/>
    <s v="Software"/>
    <x v="2"/>
    <x v="1"/>
    <x v="0"/>
    <s v="Goodnight"/>
    <s v="James"/>
    <n v="7400"/>
    <n v="1943"/>
    <n v="1"/>
    <n v="6"/>
    <n v="117.24"/>
    <n v="21427700000000"/>
    <n v="78.5"/>
    <n v="9.6"/>
    <n v="36.6"/>
    <n v="328239523"/>
    <n v="82.011644016361004"/>
    <d v="2025-01-10T00:00:00"/>
    <d v="1943-01-06T00:00:00"/>
  </r>
  <r>
    <n v="305"/>
    <x v="10"/>
    <x v="286"/>
    <x v="12"/>
    <x v="31"/>
    <s v="Petrochemicals"/>
    <x v="10"/>
    <x v="0"/>
    <x v="0"/>
    <s v="Lohia"/>
    <s v="Sri Prakash"/>
    <n v="7400"/>
    <n v="1952"/>
    <n v="8"/>
    <n v="11"/>
    <n v="119.62"/>
    <n v="2827113184696"/>
    <n v="81.3"/>
    <n v="25.5"/>
    <n v="30.6"/>
    <n v="66834405"/>
    <n v="72.414813718598538"/>
    <d v="2025-01-10T00:00:00"/>
    <d v="1952-08-11T00:00:00"/>
  </r>
  <r>
    <n v="305"/>
    <x v="0"/>
    <x v="287"/>
    <x v="5"/>
    <x v="110"/>
    <s v="Textiles, apparel"/>
    <x v="0"/>
    <x v="1"/>
    <x v="0"/>
    <s v="Ma"/>
    <s v="Jianrong"/>
    <n v="7400"/>
    <n v="1964"/>
    <n v="1"/>
    <n v="1"/>
    <n v="125.08"/>
    <n v="19910000000000"/>
    <n v="77"/>
    <n v="9.4"/>
    <n v="59.2"/>
    <n v="1397715000"/>
    <n v="61.025346639583148"/>
    <d v="2025-01-10T00:00:00"/>
    <d v="1964-01-01T00:00:00"/>
  </r>
  <r>
    <n v="305"/>
    <x v="15"/>
    <x v="288"/>
    <x v="21"/>
    <x v="72"/>
    <s v="Real estate"/>
    <x v="15"/>
    <x v="0"/>
    <x v="0"/>
    <s v="Ng"/>
    <s v="Robert"/>
    <n v="7400"/>
    <n v="1952"/>
    <n v="1"/>
    <n v="1"/>
    <n v="114.41"/>
    <n v="372062527489"/>
    <n v="83.1"/>
    <n v="13.1"/>
    <n v="21"/>
    <n v="5703569"/>
    <n v="73.025343149950046"/>
    <d v="2025-01-10T00:00:00"/>
    <d v="1952-01-01T00:00:00"/>
  </r>
  <r>
    <n v="305"/>
    <x v="10"/>
    <x v="289"/>
    <x v="1"/>
    <x v="151"/>
    <s v="Manufacturing, investments"/>
    <x v="10"/>
    <x v="1"/>
    <x v="0"/>
    <s v="Rales"/>
    <s v="Steven"/>
    <n v="7400"/>
    <n v="1951"/>
    <n v="3"/>
    <n v="31"/>
    <n v="117.24"/>
    <n v="21427700000000"/>
    <n v="78.5"/>
    <n v="9.6"/>
    <n v="36.6"/>
    <n v="328239523"/>
    <n v="73.781667518434688"/>
    <d v="2025-01-10T00:00:00"/>
    <d v="1951-03-31T00:00:00"/>
  </r>
  <r>
    <n v="305"/>
    <x v="16"/>
    <x v="290"/>
    <x v="32"/>
    <x v="152"/>
    <s v="Construction, investments"/>
    <x v="16"/>
    <x v="0"/>
    <x v="0"/>
    <s v="Sawiris"/>
    <s v="Nassef"/>
    <n v="7400"/>
    <n v="1961"/>
    <n v="1"/>
    <n v="19"/>
    <n v="288.57"/>
    <n v="303175127598"/>
    <n v="71.8"/>
    <n v="12.5"/>
    <n v="44.4"/>
    <n v="100388073"/>
    <n v="63.976033023040308"/>
    <d v="2025-01-10T00:00:00"/>
    <d v="1961-01-19T00:00:00"/>
  </r>
  <r>
    <n v="305"/>
    <x v="7"/>
    <x v="291"/>
    <x v="1"/>
    <x v="153"/>
    <s v="Agriculture"/>
    <x v="7"/>
    <x v="1"/>
    <x v="0"/>
    <s v="Stine"/>
    <s v="Harry"/>
    <n v="7400"/>
    <n v="1941"/>
    <n v="11"/>
    <n v="30"/>
    <n v="117.24"/>
    <n v="21427700000000"/>
    <n v="78.5"/>
    <n v="9.6"/>
    <n v="36.6"/>
    <n v="328239523"/>
    <n v="83.113605617470853"/>
    <d v="2025-01-10T00:00:00"/>
    <d v="1941-11-30T00:00:00"/>
  </r>
  <r>
    <n v="312"/>
    <x v="10"/>
    <x v="292"/>
    <x v="3"/>
    <x v="154"/>
    <s v="Cement"/>
    <x v="10"/>
    <x v="0"/>
    <x v="0"/>
    <s v="Bangur"/>
    <s v="Benu Gopal"/>
    <n v="7300"/>
    <n v="1931"/>
    <n v="6"/>
    <n v="1"/>
    <n v="180.44"/>
    <n v="2611000000000"/>
    <n v="69.400000000000006"/>
    <n v="11.2"/>
    <n v="49.7"/>
    <n v="1366417754"/>
    <n v="93.611919651863161"/>
    <d v="2025-01-10T00:00:00"/>
    <d v="1931-06-01T00:00:00"/>
  </r>
  <r>
    <n v="312"/>
    <x v="11"/>
    <x v="293"/>
    <x v="16"/>
    <x v="46"/>
    <s v="Mining, metals, machinery"/>
    <x v="11"/>
    <x v="1"/>
    <x v="0"/>
    <s v="Makhmudov"/>
    <s v="Iskander"/>
    <n v="7300"/>
    <n v="1963"/>
    <n v="12"/>
    <n v="5"/>
    <n v="180.75"/>
    <n v="1699876578871"/>
    <n v="72.7"/>
    <n v="11.4"/>
    <n v="46.2"/>
    <n v="144373535"/>
    <n v="61.099952196775455"/>
    <d v="2025-01-10T00:00:00"/>
    <d v="1963-12-05T00:00:00"/>
  </r>
  <r>
    <n v="312"/>
    <x v="0"/>
    <x v="294"/>
    <x v="33"/>
    <x v="155"/>
    <s v="Fashion retail"/>
    <x v="0"/>
    <x v="0"/>
    <x v="0"/>
    <s v="Povlsen"/>
    <s v="Anders Holch"/>
    <n v="7300"/>
    <n v="1972"/>
    <n v="11"/>
    <n v="4"/>
    <n v="110.35"/>
    <n v="348078018464"/>
    <n v="81"/>
    <n v="32.4"/>
    <n v="23.8"/>
    <n v="5818553"/>
    <n v="52.182113161630504"/>
    <d v="2025-01-10T00:00:00"/>
    <d v="1972-11-04T00:00:00"/>
  </r>
  <r>
    <n v="312"/>
    <x v="8"/>
    <x v="295"/>
    <x v="30"/>
    <x v="133"/>
    <s v="Ports"/>
    <x v="8"/>
    <x v="0"/>
    <x v="0"/>
    <s v="Razon Jr."/>
    <s v="Enrique"/>
    <n v="7300"/>
    <n v="1960"/>
    <n v="3"/>
    <n v="3"/>
    <n v="129.61000000000001"/>
    <n v="376795508680"/>
    <n v="71.099999999999994"/>
    <n v="14"/>
    <n v="43.1"/>
    <n v="108116615"/>
    <n v="64.85560210727175"/>
    <d v="2025-01-10T00:00:00"/>
    <d v="1960-03-03T00:00:00"/>
  </r>
  <r>
    <n v="312"/>
    <x v="2"/>
    <x v="296"/>
    <x v="5"/>
    <x v="25"/>
    <s v="Electronics components"/>
    <x v="2"/>
    <x v="1"/>
    <x v="1"/>
    <s v="Wang"/>
    <s v="Laichun"/>
    <n v="7300"/>
    <n v="1967"/>
    <n v="6"/>
    <n v="3"/>
    <n v="125.08"/>
    <n v="19910000000000"/>
    <n v="77"/>
    <n v="9.4"/>
    <n v="59.2"/>
    <n v="1397715000"/>
    <n v="57.606450116009285"/>
    <d v="2025-01-10T00:00:00"/>
    <d v="1967-06-03T00:00:00"/>
  </r>
  <r>
    <n v="317"/>
    <x v="3"/>
    <x v="297"/>
    <x v="1"/>
    <x v="156"/>
    <s v="Trading, investments"/>
    <x v="3"/>
    <x v="1"/>
    <x v="0"/>
    <s v="Dantchik"/>
    <s v="Arthur"/>
    <n v="7200"/>
    <n v="1957"/>
    <n v="11"/>
    <n v="25"/>
    <n v="117.24"/>
    <n v="21427700000000"/>
    <n v="78.5"/>
    <n v="9.6"/>
    <n v="36.6"/>
    <n v="328239523"/>
    <n v="67.127291484802797"/>
    <d v="2025-01-10T00:00:00"/>
    <d v="1957-11-25T00:00:00"/>
  </r>
  <r>
    <n v="317"/>
    <x v="15"/>
    <x v="298"/>
    <x v="1"/>
    <x v="41"/>
    <s v="Real estate, investments"/>
    <x v="15"/>
    <x v="1"/>
    <x v="0"/>
    <s v="Greene"/>
    <s v="Jeff"/>
    <n v="7200"/>
    <n v="1954"/>
    <n v="12"/>
    <n v="10"/>
    <n v="117.24"/>
    <n v="21427700000000"/>
    <n v="78.5"/>
    <n v="9.6"/>
    <n v="36.6"/>
    <n v="328239523"/>
    <n v="70.086242299794662"/>
    <d v="2025-01-10T00:00:00"/>
    <d v="1954-12-10T00:00:00"/>
  </r>
  <r>
    <n v="317"/>
    <x v="3"/>
    <x v="299"/>
    <x v="1"/>
    <x v="157"/>
    <s v="Auto loans"/>
    <x v="3"/>
    <x v="1"/>
    <x v="0"/>
    <s v="Hankey"/>
    <s v="Don"/>
    <n v="7200"/>
    <n v="1943"/>
    <n v="6"/>
    <n v="13"/>
    <n v="117.24"/>
    <n v="21427700000000"/>
    <n v="78.5"/>
    <n v="9.6"/>
    <n v="36.6"/>
    <n v="328239523"/>
    <n v="81.579067159255843"/>
    <d v="2025-01-10T00:00:00"/>
    <d v="1943-06-13T00:00:00"/>
  </r>
  <r>
    <n v="317"/>
    <x v="12"/>
    <x v="300"/>
    <x v="1"/>
    <x v="98"/>
    <s v="Pipelines"/>
    <x v="12"/>
    <x v="1"/>
    <x v="0"/>
    <s v="Kinder"/>
    <s v="Richard"/>
    <n v="7200"/>
    <n v="1944"/>
    <n v="10"/>
    <n v="19"/>
    <n v="117.24"/>
    <n v="21427700000000"/>
    <n v="78.5"/>
    <n v="9.6"/>
    <n v="36.6"/>
    <n v="328239523"/>
    <n v="80.225902307101606"/>
    <d v="2025-01-10T00:00:00"/>
    <d v="1944-10-19T00:00:00"/>
  </r>
  <r>
    <n v="317"/>
    <x v="3"/>
    <x v="301"/>
    <x v="15"/>
    <x v="84"/>
    <s v="Fintech"/>
    <x v="3"/>
    <x v="1"/>
    <x v="0"/>
    <s v="Pousaz"/>
    <s v="Guillaume"/>
    <n v="7200"/>
    <n v="1981"/>
    <n v="8"/>
    <n v="15"/>
    <n v="114.52"/>
    <n v="421142267938"/>
    <n v="77.8"/>
    <n v="0.1"/>
    <n v="15.9"/>
    <n v="9770529"/>
    <n v="43.406546605013382"/>
    <d v="2025-01-10T00:00:00"/>
    <d v="1981-08-15T00:00:00"/>
  </r>
  <r>
    <n v="317"/>
    <x v="0"/>
    <x v="302"/>
    <x v="11"/>
    <x v="30"/>
    <s v="Personal care goods"/>
    <x v="0"/>
    <x v="0"/>
    <x v="0"/>
    <s v="Takahara"/>
    <s v="Takahisa"/>
    <n v="7200"/>
    <n v="1961"/>
    <n v="7"/>
    <n v="12"/>
    <n v="105.48"/>
    <n v="5081769542380"/>
    <n v="84.2"/>
    <n v="11.9"/>
    <n v="46.7"/>
    <n v="126226568"/>
    <n v="63.499641969588474"/>
    <d v="2025-01-10T00:00:00"/>
    <d v="1961-07-12T00:00:00"/>
  </r>
  <r>
    <n v="317"/>
    <x v="7"/>
    <x v="303"/>
    <x v="5"/>
    <x v="12"/>
    <s v="Beverages"/>
    <x v="7"/>
    <x v="1"/>
    <x v="0"/>
    <s v="Zong"/>
    <s v="Qinghou"/>
    <n v="7200"/>
    <n v="1945"/>
    <n v="10"/>
    <n v="1"/>
    <n v="125.08"/>
    <n v="19910000000000"/>
    <n v="77"/>
    <n v="9.4"/>
    <n v="59.2"/>
    <n v="1397715000"/>
    <n v="79.277877302687173"/>
    <d v="2025-01-10T00:00:00"/>
    <d v="1945-10-01T00:00:00"/>
  </r>
  <r>
    <n v="325"/>
    <x v="2"/>
    <x v="304"/>
    <x v="1"/>
    <x v="158"/>
    <s v="Healthcare software"/>
    <x v="2"/>
    <x v="1"/>
    <x v="1"/>
    <s v="Faulkner"/>
    <s v="Judy"/>
    <n v="7100"/>
    <n v="1943"/>
    <n v="8"/>
    <n v="1"/>
    <n v="117.24"/>
    <n v="21427700000000"/>
    <n v="78.5"/>
    <n v="9.6"/>
    <n v="36.6"/>
    <n v="328239523"/>
    <n v="81.444913576989052"/>
    <d v="2025-01-10T00:00:00"/>
    <d v="1943-08-01T00:00:00"/>
  </r>
  <r>
    <n v="325"/>
    <x v="9"/>
    <x v="305"/>
    <x v="10"/>
    <x v="145"/>
    <s v="Gambling"/>
    <x v="9"/>
    <x v="1"/>
    <x v="0"/>
    <s v="Graf"/>
    <s v="Johann"/>
    <n v="7100"/>
    <n v="1947"/>
    <n v="1"/>
    <n v="3"/>
    <n v="118.06"/>
    <n v="446314739528"/>
    <n v="81.599999999999994"/>
    <n v="25.4"/>
    <n v="51.4"/>
    <n v="8877067"/>
    <n v="78.019857910240859"/>
    <d v="2025-01-10T00:00:00"/>
    <d v="1947-01-03T00:00:00"/>
  </r>
  <r>
    <n v="325"/>
    <x v="14"/>
    <x v="306"/>
    <x v="1"/>
    <x v="159"/>
    <s v="Self storage"/>
    <x v="14"/>
    <x v="0"/>
    <x v="1"/>
    <s v="Gustavson"/>
    <s v="Tamara"/>
    <n v="7100"/>
    <n v="1961"/>
    <n v="11"/>
    <n v="16"/>
    <n v="117.24"/>
    <n v="21427700000000"/>
    <n v="78.5"/>
    <n v="9.6"/>
    <n v="36.6"/>
    <n v="328239523"/>
    <n v="63.151931258160985"/>
    <d v="2025-01-10T00:00:00"/>
    <d v="1961-11-16T00:00:00"/>
  </r>
  <r>
    <n v="325"/>
    <x v="10"/>
    <x v="307"/>
    <x v="5"/>
    <x v="74"/>
    <s v="Construction equipment"/>
    <x v="10"/>
    <x v="1"/>
    <x v="0"/>
    <s v="Liang"/>
    <s v="Wengen"/>
    <n v="7100"/>
    <n v="1956"/>
    <n v="12"/>
    <n v="14"/>
    <n v="125.08"/>
    <n v="19910000000000"/>
    <n v="77"/>
    <n v="9.4"/>
    <n v="59.2"/>
    <n v="1397715000"/>
    <n v="68.072590738423031"/>
    <d v="2025-01-10T00:00:00"/>
    <d v="1956-12-14T00:00:00"/>
  </r>
  <r>
    <n v="325"/>
    <x v="13"/>
    <x v="308"/>
    <x v="8"/>
    <x v="160"/>
    <s v="Health care"/>
    <x v="13"/>
    <x v="0"/>
    <x v="0"/>
    <s v="Paulsen"/>
    <s v="Frederik"/>
    <n v="7100"/>
    <n v="1950"/>
    <n v="10"/>
    <n v="30"/>
    <n v="99.55"/>
    <n v="703082435360"/>
    <n v="83.6"/>
    <n v="10.1"/>
    <n v="28.8"/>
    <n v="8574832"/>
    <n v="74.19849418206708"/>
    <d v="2025-01-10T00:00:00"/>
    <d v="1950-10-30T00:00:00"/>
  </r>
  <r>
    <n v="325"/>
    <x v="3"/>
    <x v="309"/>
    <x v="21"/>
    <x v="72"/>
    <s v="Banking"/>
    <x v="3"/>
    <x v="0"/>
    <x v="0"/>
    <s v="Wee"/>
    <s v="Cho Yaw"/>
    <n v="7100"/>
    <n v="1929"/>
    <n v="1"/>
    <n v="10"/>
    <n v="114.41"/>
    <n v="372062527489"/>
    <n v="83.1"/>
    <n v="13.1"/>
    <n v="21"/>
    <n v="5703569"/>
    <n v="96.000677411160339"/>
    <d v="2025-01-10T00:00:00"/>
    <d v="1929-01-10T00:00:00"/>
  </r>
  <r>
    <n v="325"/>
    <x v="10"/>
    <x v="310"/>
    <x v="5"/>
    <x v="110"/>
    <s v="Electronics"/>
    <x v="10"/>
    <x v="1"/>
    <x v="0"/>
    <s v="Zhang"/>
    <s v="Hejun"/>
    <n v="7100"/>
    <n v="1952"/>
    <n v="1"/>
    <n v="1"/>
    <n v="125.08"/>
    <n v="19910000000000"/>
    <n v="77"/>
    <n v="9.4"/>
    <n v="59.2"/>
    <n v="1397715000"/>
    <n v="73.025343149950046"/>
    <d v="2025-01-10T00:00:00"/>
    <d v="1952-01-01T00:00:00"/>
  </r>
  <r>
    <n v="332"/>
    <x v="2"/>
    <x v="311"/>
    <x v="1"/>
    <x v="116"/>
    <s v="Business software"/>
    <x v="2"/>
    <x v="1"/>
    <x v="0"/>
    <s v="Benioff"/>
    <s v="Marc"/>
    <n v="7000"/>
    <n v="1964"/>
    <n v="9"/>
    <n v="25"/>
    <n v="117.24"/>
    <n v="21427700000000"/>
    <n v="78.5"/>
    <n v="9.6"/>
    <n v="36.6"/>
    <n v="328239523"/>
    <n v="60.291618828932265"/>
    <d v="2025-01-10T00:00:00"/>
    <d v="1964-09-25T00:00:00"/>
  </r>
  <r>
    <n v="332"/>
    <x v="4"/>
    <x v="312"/>
    <x v="12"/>
    <x v="31"/>
    <s v="Online games"/>
    <x v="4"/>
    <x v="1"/>
    <x v="0"/>
    <s v="Bukhman"/>
    <s v="Dmitri"/>
    <n v="7000"/>
    <n v="1985"/>
    <n v="5"/>
    <n v="27"/>
    <n v="119.62"/>
    <n v="2827113184696"/>
    <n v="81.3"/>
    <n v="25.5"/>
    <n v="30.6"/>
    <n v="66834405"/>
    <n v="39.625575959933222"/>
    <d v="2025-01-10T00:00:00"/>
    <d v="1985-05-27T00:00:00"/>
  </r>
  <r>
    <n v="332"/>
    <x v="4"/>
    <x v="313"/>
    <x v="12"/>
    <x v="31"/>
    <s v="Online games"/>
    <x v="4"/>
    <x v="1"/>
    <x v="0"/>
    <s v="Bukhman"/>
    <s v="Igor"/>
    <n v="7000"/>
    <n v="1982"/>
    <n v="3"/>
    <n v="29"/>
    <n v="119.62"/>
    <n v="2827113184696"/>
    <n v="81.3"/>
    <n v="25.5"/>
    <n v="30.6"/>
    <n v="66834405"/>
    <n v="42.787132101300479"/>
    <d v="2025-01-10T00:00:00"/>
    <d v="1982-03-29T00:00:00"/>
  </r>
  <r>
    <n v="332"/>
    <x v="2"/>
    <x v="314"/>
    <x v="1"/>
    <x v="161"/>
    <s v="Mapping software"/>
    <x v="2"/>
    <x v="1"/>
    <x v="0"/>
    <s v="Dangermond"/>
    <s v="Jack"/>
    <n v="7000"/>
    <n v="1945"/>
    <n v="7"/>
    <n v="23"/>
    <n v="117.24"/>
    <n v="21427700000000"/>
    <n v="78.5"/>
    <n v="9.6"/>
    <n v="36.6"/>
    <n v="328239523"/>
    <n v="79.469528477268881"/>
    <d v="2025-01-10T00:00:00"/>
    <d v="1945-07-23T00:00:00"/>
  </r>
  <r>
    <n v="332"/>
    <x v="10"/>
    <x v="315"/>
    <x v="3"/>
    <x v="7"/>
    <s v="Paints"/>
    <x v="10"/>
    <x v="0"/>
    <x v="0"/>
    <s v="Dani"/>
    <s v="Ashwin"/>
    <n v="7000"/>
    <n v="1942"/>
    <n v="10"/>
    <n v="24"/>
    <n v="180.44"/>
    <n v="2611000000000"/>
    <n v="69.400000000000006"/>
    <n v="11.2"/>
    <n v="49.7"/>
    <n v="1366417754"/>
    <n v="82.214921286789874"/>
    <d v="2025-01-10T00:00:00"/>
    <d v="1942-10-24T00:00:00"/>
  </r>
  <r>
    <n v="332"/>
    <x v="0"/>
    <x v="316"/>
    <x v="1"/>
    <x v="5"/>
    <s v="Apparel"/>
    <x v="0"/>
    <x v="1"/>
    <x v="0"/>
    <s v="Lauren"/>
    <s v="Ralph"/>
    <n v="7000"/>
    <n v="1939"/>
    <n v="10"/>
    <n v="14"/>
    <n v="117.24"/>
    <n v="21427700000000"/>
    <n v="78.5"/>
    <n v="9.6"/>
    <n v="36.6"/>
    <n v="328239523"/>
    <n v="85.24231362306071"/>
    <d v="2025-01-10T00:00:00"/>
    <d v="1939-10-14T00:00:00"/>
  </r>
  <r>
    <n v="332"/>
    <x v="6"/>
    <x v="317"/>
    <x v="3"/>
    <x v="7"/>
    <s v="Diversified"/>
    <x v="6"/>
    <x v="0"/>
    <x v="1"/>
    <s v="Mistry"/>
    <s v="Rohiqa Cyrus"/>
    <n v="7000"/>
    <n v="1967"/>
    <n v="6"/>
    <n v="6"/>
    <n v="180.44"/>
    <n v="2611000000000"/>
    <n v="69.400000000000006"/>
    <n v="11.2"/>
    <n v="49.7"/>
    <n v="1366417754"/>
    <n v="57.598236658932713"/>
    <d v="2025-01-10T00:00:00"/>
    <d v="1967-06-06T00:00:00"/>
  </r>
  <r>
    <n v="332"/>
    <x v="6"/>
    <x v="318"/>
    <x v="3"/>
    <x v="7"/>
    <s v="Diversified"/>
    <x v="6"/>
    <x v="0"/>
    <x v="0"/>
    <s v="Mistry"/>
    <s v="Shapoor"/>
    <n v="7000"/>
    <n v="1964"/>
    <n v="9"/>
    <n v="6"/>
    <n v="180.44"/>
    <n v="2611000000000"/>
    <n v="69.400000000000006"/>
    <n v="11.2"/>
    <n v="49.7"/>
    <n v="1366417754"/>
    <n v="60.343636845359008"/>
    <d v="2025-01-10T00:00:00"/>
    <d v="1964-09-06T00:00:00"/>
  </r>
  <r>
    <n v="332"/>
    <x v="7"/>
    <x v="319"/>
    <x v="1"/>
    <x v="162"/>
    <s v="Food distribution"/>
    <x v="7"/>
    <x v="1"/>
    <x v="0"/>
    <s v="Reyes"/>
    <s v="J. Christopher"/>
    <n v="7000"/>
    <n v="1953"/>
    <n v="12"/>
    <n v="29"/>
    <n v="117.24"/>
    <n v="21427700000000"/>
    <n v="78.5"/>
    <n v="9.6"/>
    <n v="36.6"/>
    <n v="328239523"/>
    <n v="71.034204703146685"/>
    <d v="2025-01-10T00:00:00"/>
    <d v="1953-12-29T00:00:00"/>
  </r>
  <r>
    <n v="332"/>
    <x v="7"/>
    <x v="320"/>
    <x v="1"/>
    <x v="41"/>
    <s v="Food distribution"/>
    <x v="7"/>
    <x v="1"/>
    <x v="0"/>
    <s v="Reyes"/>
    <s v="Jude"/>
    <n v="7000"/>
    <n v="1955"/>
    <n v="9"/>
    <n v="16"/>
    <n v="117.24"/>
    <n v="21427700000000"/>
    <n v="78.5"/>
    <n v="9.6"/>
    <n v="36.6"/>
    <n v="328239523"/>
    <n v="69.318975822311344"/>
    <d v="2025-01-10T00:00:00"/>
    <d v="1955-09-16T00:00:00"/>
  </r>
  <r>
    <n v="332"/>
    <x v="7"/>
    <x v="321"/>
    <x v="1"/>
    <x v="163"/>
    <s v="Beverages"/>
    <x v="7"/>
    <x v="1"/>
    <x v="0"/>
    <s v="Vultaggio"/>
    <s v="Don"/>
    <n v="7000"/>
    <n v="1952"/>
    <n v="2"/>
    <n v="26"/>
    <n v="117.24"/>
    <n v="21427700000000"/>
    <n v="78.5"/>
    <n v="9.6"/>
    <n v="36.6"/>
    <n v="328239523"/>
    <n v="72.872026342077021"/>
    <d v="2025-01-10T00:00:00"/>
    <d v="1952-02-26T00:00:00"/>
  </r>
  <r>
    <n v="344"/>
    <x v="6"/>
    <x v="322"/>
    <x v="1"/>
    <x v="111"/>
    <s v="Homebuilding, insurance"/>
    <x v="6"/>
    <x v="0"/>
    <x v="1"/>
    <s v="Broad"/>
    <s v="Edythe"/>
    <n v="6900"/>
    <n v="1936"/>
    <n v="1"/>
    <n v="1"/>
    <n v="117.24"/>
    <n v="21427700000000"/>
    <n v="78.5"/>
    <n v="9.6"/>
    <n v="36.6"/>
    <n v="328239523"/>
    <n v="89.025339944635419"/>
    <d v="2025-01-10T00:00:00"/>
    <d v="1936-01-01T00:00:00"/>
  </r>
  <r>
    <n v="344"/>
    <x v="7"/>
    <x v="323"/>
    <x v="1"/>
    <x v="164"/>
    <s v="Cargill"/>
    <x v="7"/>
    <x v="0"/>
    <x v="1"/>
    <s v="Keinath"/>
    <s v="Pauline MacMillan"/>
    <n v="6900"/>
    <n v="1934"/>
    <n v="1"/>
    <n v="1"/>
    <n v="117.24"/>
    <n v="21427700000000"/>
    <n v="78.5"/>
    <n v="9.6"/>
    <n v="36.6"/>
    <n v="328239523"/>
    <n v="91.025325119780973"/>
    <d v="2025-01-10T00:00:00"/>
    <d v="1934-01-01T00:00:00"/>
  </r>
  <r>
    <n v="344"/>
    <x v="3"/>
    <x v="324"/>
    <x v="1"/>
    <x v="5"/>
    <s v="Hedge fund"/>
    <x v="3"/>
    <x v="1"/>
    <x v="0"/>
    <s v="Laffont"/>
    <s v="Philippe"/>
    <n v="6900"/>
    <n v="1967"/>
    <n v="9"/>
    <n v="16"/>
    <n v="117.24"/>
    <n v="21427700000000"/>
    <n v="78.5"/>
    <n v="9.6"/>
    <n v="36.6"/>
    <n v="328239523"/>
    <n v="57.318979118329466"/>
    <d v="2025-01-10T00:00:00"/>
    <d v="1967-09-16T00:00:00"/>
  </r>
  <r>
    <n v="344"/>
    <x v="2"/>
    <x v="325"/>
    <x v="5"/>
    <x v="165"/>
    <s v="Lithium batteries"/>
    <x v="2"/>
    <x v="1"/>
    <x v="0"/>
    <s v="Liu"/>
    <s v="Jincheng"/>
    <n v="6900"/>
    <n v="1964"/>
    <n v="9"/>
    <n v="22"/>
    <n v="125.08"/>
    <n v="19910000000000"/>
    <n v="77"/>
    <n v="9.4"/>
    <n v="59.2"/>
    <n v="1397715000"/>
    <n v="60.299832199947012"/>
    <d v="2025-01-10T00:00:00"/>
    <d v="1964-09-22T00:00:00"/>
  </r>
  <r>
    <n v="344"/>
    <x v="15"/>
    <x v="326"/>
    <x v="1"/>
    <x v="166"/>
    <s v="Real estate"/>
    <x v="15"/>
    <x v="1"/>
    <x v="0"/>
    <s v="Olenicoff"/>
    <s v="Igor"/>
    <n v="6900"/>
    <n v="1942"/>
    <n v="9"/>
    <n v="20"/>
    <n v="117.24"/>
    <n v="21427700000000"/>
    <n v="78.5"/>
    <n v="9.6"/>
    <n v="36.6"/>
    <n v="328239523"/>
    <n v="82.308008213552355"/>
    <d v="2025-01-10T00:00:00"/>
    <d v="1942-09-20T00:00:00"/>
  </r>
  <r>
    <n v="344"/>
    <x v="0"/>
    <x v="327"/>
    <x v="4"/>
    <x v="10"/>
    <s v="Zara"/>
    <x v="0"/>
    <x v="0"/>
    <x v="1"/>
    <s v="Ortega Mera"/>
    <s v="Sandra"/>
    <n v="6900"/>
    <n v="1968"/>
    <n v="7"/>
    <n v="9"/>
    <n v="110.96"/>
    <n v="1394116310769"/>
    <n v="83.3"/>
    <n v="14.2"/>
    <n v="47"/>
    <n v="47076781"/>
    <n v="56.505168751475097"/>
    <d v="2025-01-10T00:00:00"/>
    <d v="1968-07-09T00:00:00"/>
  </r>
  <r>
    <n v="344"/>
    <x v="13"/>
    <x v="328"/>
    <x v="1"/>
    <x v="167"/>
    <s v="Medical equipment"/>
    <x v="13"/>
    <x v="0"/>
    <x v="1"/>
    <s v="Stryker"/>
    <s v="Ronda"/>
    <n v="6900"/>
    <n v="1954"/>
    <n v="5"/>
    <n v="1"/>
    <n v="117.24"/>
    <n v="21427700000000"/>
    <n v="78.5"/>
    <n v="9.6"/>
    <n v="36.6"/>
    <n v="328239523"/>
    <n v="70.696783025325118"/>
    <d v="2025-01-10T00:00:00"/>
    <d v="1954-05-01T00:00:00"/>
  </r>
  <r>
    <n v="352"/>
    <x v="12"/>
    <x v="329"/>
    <x v="1"/>
    <x v="98"/>
    <s v="Pipelines"/>
    <x v="12"/>
    <x v="0"/>
    <x v="1"/>
    <s v="Avara"/>
    <s v="Dannine"/>
    <n v="6800"/>
    <n v="1964"/>
    <n v="3"/>
    <n v="9"/>
    <n v="117.24"/>
    <n v="21427700000000"/>
    <n v="78.5"/>
    <n v="9.6"/>
    <n v="36.6"/>
    <n v="328239523"/>
    <n v="60.839176896582181"/>
    <d v="2025-01-10T00:00:00"/>
    <d v="1964-03-09T00:00:00"/>
  </r>
  <r>
    <n v="352"/>
    <x v="6"/>
    <x v="330"/>
    <x v="24"/>
    <x v="91"/>
    <s v="Media"/>
    <x v="6"/>
    <x v="1"/>
    <x v="0"/>
    <s v="Berlusconi"/>
    <s v="Silvio"/>
    <n v="6800"/>
    <n v="1936"/>
    <n v="9"/>
    <n v="29"/>
    <n v="110.62"/>
    <n v="2001244392042"/>
    <n v="82.9"/>
    <n v="24.3"/>
    <n v="59.1"/>
    <n v="60297396"/>
    <n v="88.28065585739057"/>
    <d v="2025-01-10T00:00:00"/>
    <d v="1936-09-29T00:00:00"/>
  </r>
  <r>
    <n v="352"/>
    <x v="9"/>
    <x v="331"/>
    <x v="12"/>
    <x v="168"/>
    <s v="Online gambling"/>
    <x v="9"/>
    <x v="1"/>
    <x v="1"/>
    <s v="Coates"/>
    <s v="Denise"/>
    <n v="6800"/>
    <n v="1967"/>
    <n v="9"/>
    <n v="26"/>
    <n v="119.62"/>
    <n v="2827113184696"/>
    <n v="81.3"/>
    <n v="25.5"/>
    <n v="30.6"/>
    <n v="66834405"/>
    <n v="57.291600928074246"/>
    <d v="2025-01-10T00:00:00"/>
    <d v="1967-09-26T00:00:00"/>
  </r>
  <r>
    <n v="352"/>
    <x v="12"/>
    <x v="332"/>
    <x v="1"/>
    <x v="98"/>
    <s v="Pipelines"/>
    <x v="12"/>
    <x v="0"/>
    <x v="0"/>
    <s v="Duncan"/>
    <s v="Scott"/>
    <n v="6800"/>
    <n v="1982"/>
    <n v="11"/>
    <n v="1"/>
    <n v="117.24"/>
    <n v="21427700000000"/>
    <n v="78.5"/>
    <n v="9.6"/>
    <n v="36.6"/>
    <n v="328239523"/>
    <n v="42.19301848049281"/>
    <d v="2025-01-10T00:00:00"/>
    <d v="1982-11-01T00:00:00"/>
  </r>
  <r>
    <n v="352"/>
    <x v="12"/>
    <x v="333"/>
    <x v="1"/>
    <x v="98"/>
    <s v="Pipelines"/>
    <x v="12"/>
    <x v="0"/>
    <x v="1"/>
    <s v="Frantz"/>
    <s v="Milane"/>
    <n v="6800"/>
    <n v="1969"/>
    <n v="8"/>
    <n v="12"/>
    <n v="117.24"/>
    <n v="21427700000000"/>
    <n v="78.5"/>
    <n v="9.6"/>
    <n v="36.6"/>
    <n v="328239523"/>
    <n v="55.41476535856669"/>
    <d v="2025-01-10T00:00:00"/>
    <d v="1969-08-12T00:00:00"/>
  </r>
  <r>
    <n v="352"/>
    <x v="3"/>
    <x v="334"/>
    <x v="1"/>
    <x v="169"/>
    <s v="Fidelity"/>
    <x v="3"/>
    <x v="0"/>
    <x v="0"/>
    <s v="Johnson"/>
    <s v="Edward"/>
    <n v="6800"/>
    <n v="1964"/>
    <n v="11"/>
    <n v="18"/>
    <n v="117.24"/>
    <n v="21427700000000"/>
    <n v="78.5"/>
    <n v="9.6"/>
    <n v="36.6"/>
    <n v="328239523"/>
    <n v="60.143778150666783"/>
    <d v="2025-01-10T00:00:00"/>
    <d v="1964-11-18T00:00:00"/>
  </r>
  <r>
    <n v="352"/>
    <x v="3"/>
    <x v="335"/>
    <x v="1"/>
    <x v="11"/>
    <s v="Tech investments"/>
    <x v="3"/>
    <x v="1"/>
    <x v="0"/>
    <s v="Milner"/>
    <s v="Yuri"/>
    <n v="6800"/>
    <n v="1961"/>
    <n v="11"/>
    <n v="11"/>
    <n v="117.24"/>
    <n v="21427700000000"/>
    <n v="78.5"/>
    <n v="9.6"/>
    <n v="36.6"/>
    <n v="328239523"/>
    <n v="63.165620656248684"/>
    <d v="2025-01-10T00:00:00"/>
    <d v="1961-11-11T00:00:00"/>
  </r>
  <r>
    <n v="352"/>
    <x v="2"/>
    <x v="336"/>
    <x v="1"/>
    <x v="120"/>
    <s v="Intel"/>
    <x v="2"/>
    <x v="1"/>
    <x v="0"/>
    <s v="Moore"/>
    <s v="Gordon"/>
    <n v="6800"/>
    <n v="1929"/>
    <n v="1"/>
    <n v="3"/>
    <n v="117.24"/>
    <n v="21427700000000"/>
    <n v="78.5"/>
    <n v="9.6"/>
    <n v="36.6"/>
    <n v="328239523"/>
    <n v="96.019842501905217"/>
    <d v="2025-01-10T00:00:00"/>
    <d v="1929-01-03T00:00:00"/>
  </r>
  <r>
    <n v="352"/>
    <x v="3"/>
    <x v="337"/>
    <x v="1"/>
    <x v="170"/>
    <s v="Hedge funds"/>
    <x v="3"/>
    <x v="1"/>
    <x v="0"/>
    <s v="Overdeck"/>
    <s v="John"/>
    <n v="6800"/>
    <n v="1969"/>
    <n v="12"/>
    <n v="21"/>
    <n v="117.24"/>
    <n v="21427700000000"/>
    <n v="78.5"/>
    <n v="9.6"/>
    <n v="36.6"/>
    <n v="328239523"/>
    <n v="55.056102598587827"/>
    <d v="2025-01-10T00:00:00"/>
    <d v="1969-12-21T00:00:00"/>
  </r>
  <r>
    <n v="352"/>
    <x v="3"/>
    <x v="338"/>
    <x v="1"/>
    <x v="171"/>
    <s v="Hedge funds"/>
    <x v="3"/>
    <x v="1"/>
    <x v="0"/>
    <s v="Siegel"/>
    <s v="David"/>
    <n v="6800"/>
    <n v="1961"/>
    <n v="7"/>
    <n v="15"/>
    <n v="117.24"/>
    <n v="21427700000000"/>
    <n v="78.5"/>
    <n v="9.6"/>
    <n v="36.6"/>
    <n v="328239523"/>
    <n v="63.491428330735857"/>
    <d v="2025-01-10T00:00:00"/>
    <d v="1961-07-15T00:00:00"/>
  </r>
  <r>
    <n v="352"/>
    <x v="6"/>
    <x v="339"/>
    <x v="16"/>
    <x v="46"/>
    <s v="Metals, investments"/>
    <x v="6"/>
    <x v="1"/>
    <x v="0"/>
    <s v="Vekselberg"/>
    <s v="Viktor"/>
    <n v="6800"/>
    <n v="1957"/>
    <n v="4"/>
    <n v="14"/>
    <n v="180.75"/>
    <n v="1699876578871"/>
    <n v="72.7"/>
    <n v="11.4"/>
    <n v="46.2"/>
    <n v="144373535"/>
    <n v="67.743314022696609"/>
    <d v="2025-01-10T00:00:00"/>
    <d v="1957-04-14T00:00:00"/>
  </r>
  <r>
    <n v="352"/>
    <x v="2"/>
    <x v="340"/>
    <x v="5"/>
    <x v="25"/>
    <s v="Electronics components"/>
    <x v="2"/>
    <x v="1"/>
    <x v="0"/>
    <s v="Wang"/>
    <s v="Laisheng"/>
    <n v="6800"/>
    <n v="1964"/>
    <n v="12"/>
    <n v="14"/>
    <n v="125.08"/>
    <n v="19910000000000"/>
    <n v="77"/>
    <n v="9.4"/>
    <n v="59.2"/>
    <n v="1397715000"/>
    <n v="60.072595601872294"/>
    <d v="2025-01-10T00:00:00"/>
    <d v="1964-12-14T00:00:00"/>
  </r>
  <r>
    <n v="352"/>
    <x v="12"/>
    <x v="341"/>
    <x v="1"/>
    <x v="98"/>
    <s v="Pipelines"/>
    <x v="12"/>
    <x v="0"/>
    <x v="1"/>
    <s v="Williams"/>
    <s v="Randa Duncan"/>
    <n v="6800"/>
    <n v="1961"/>
    <n v="8"/>
    <n v="28"/>
    <n v="117.24"/>
    <n v="21427700000000"/>
    <n v="78.5"/>
    <n v="9.6"/>
    <n v="36.6"/>
    <n v="328239523"/>
    <n v="63.370961627564128"/>
    <d v="2025-01-10T00:00:00"/>
    <d v="1961-08-28T00:00:00"/>
  </r>
  <r>
    <n v="365"/>
    <x v="3"/>
    <x v="342"/>
    <x v="1"/>
    <x v="76"/>
    <s v="Money management"/>
    <x v="3"/>
    <x v="1"/>
    <x v="0"/>
    <s v="Fisher"/>
    <s v="Ken"/>
    <n v="6700"/>
    <n v="1950"/>
    <n v="11"/>
    <n v="29"/>
    <n v="117.24"/>
    <n v="21427700000000"/>
    <n v="78.5"/>
    <n v="9.6"/>
    <n v="36.6"/>
    <n v="328239523"/>
    <n v="74.116358658453109"/>
    <d v="2025-01-10T00:00:00"/>
    <d v="1950-11-29T00:00:00"/>
  </r>
  <r>
    <n v="365"/>
    <x v="3"/>
    <x v="343"/>
    <x v="12"/>
    <x v="31"/>
    <s v="Hedge funds"/>
    <x v="3"/>
    <x v="1"/>
    <x v="0"/>
    <s v="Hohn"/>
    <s v="Christopher"/>
    <n v="6700"/>
    <n v="1966"/>
    <n v="10"/>
    <n v="27"/>
    <n v="119.62"/>
    <n v="2827113184696"/>
    <n v="81.3"/>
    <n v="25.5"/>
    <n v="30.6"/>
    <n v="66834405"/>
    <n v="58.206707734428477"/>
    <d v="2025-01-10T00:00:00"/>
    <d v="1966-10-27T00:00:00"/>
  </r>
  <r>
    <n v="365"/>
    <x v="10"/>
    <x v="344"/>
    <x v="33"/>
    <x v="172"/>
    <s v="Lego"/>
    <x v="10"/>
    <x v="0"/>
    <x v="0"/>
    <s v="Kristiansen"/>
    <s v="Kjeld Kirk"/>
    <n v="6700"/>
    <n v="1947"/>
    <n v="12"/>
    <n v="27"/>
    <n v="110.35"/>
    <n v="348078018464"/>
    <n v="81"/>
    <n v="32.4"/>
    <n v="23.8"/>
    <n v="5818553"/>
    <n v="77.039715820481717"/>
    <d v="2025-01-10T00:00:00"/>
    <d v="1947-12-27T00:00:00"/>
  </r>
  <r>
    <n v="365"/>
    <x v="10"/>
    <x v="345"/>
    <x v="33"/>
    <x v="172"/>
    <s v="Lego"/>
    <x v="10"/>
    <x v="0"/>
    <x v="1"/>
    <s v="Kristiansen"/>
    <s v="Sofie Kirk"/>
    <n v="6700"/>
    <n v="1976"/>
    <n v="1"/>
    <n v="1"/>
    <n v="110.35"/>
    <n v="348078018464"/>
    <n v="81"/>
    <n v="32.4"/>
    <n v="23.8"/>
    <n v="5818553"/>
    <n v="49.025351804194273"/>
    <d v="2025-01-10T00:00:00"/>
    <d v="1976-01-01T00:00:00"/>
  </r>
  <r>
    <n v="365"/>
    <x v="10"/>
    <x v="346"/>
    <x v="33"/>
    <x v="172"/>
    <s v="Lego"/>
    <x v="10"/>
    <x v="0"/>
    <x v="0"/>
    <s v="Kristiansen"/>
    <s v="Thomas Kirk"/>
    <n v="6700"/>
    <n v="1979"/>
    <n v="1"/>
    <n v="1"/>
    <n v="110.35"/>
    <n v="348078018464"/>
    <n v="81"/>
    <n v="32.4"/>
    <n v="23.8"/>
    <n v="5818553"/>
    <n v="46.025339313799734"/>
    <d v="2025-01-10T00:00:00"/>
    <d v="1979-01-01T00:00:00"/>
  </r>
  <r>
    <n v="365"/>
    <x v="13"/>
    <x v="347"/>
    <x v="24"/>
    <x v="173"/>
    <s v="Pharmaceuticals"/>
    <x v="13"/>
    <x v="0"/>
    <x v="1"/>
    <s v="Landini Aleotti"/>
    <s v="Massimiliana"/>
    <n v="6700"/>
    <n v="1943"/>
    <n v="1"/>
    <n v="1"/>
    <n v="110.62"/>
    <n v="2001244392042"/>
    <n v="82.9"/>
    <n v="24.3"/>
    <n v="59.1"/>
    <n v="60297396"/>
    <n v="82.025333157408625"/>
    <d v="2025-01-10T00:00:00"/>
    <d v="1943-01-01T00:00:00"/>
  </r>
  <r>
    <n v="365"/>
    <x v="1"/>
    <x v="348"/>
    <x v="5"/>
    <x v="29"/>
    <s v="Batteries"/>
    <x v="1"/>
    <x v="1"/>
    <x v="0"/>
    <s v="Li"/>
    <s v="Ping"/>
    <n v="6700"/>
    <n v="1968"/>
    <n v="1"/>
    <n v="1"/>
    <n v="125.08"/>
    <n v="19910000000000"/>
    <n v="77"/>
    <n v="9.4"/>
    <n v="59.2"/>
    <n v="1397715000"/>
    <n v="57.025348123672408"/>
    <d v="2025-01-10T00:00:00"/>
    <d v="1968-01-01T00:00:00"/>
  </r>
  <r>
    <n v="365"/>
    <x v="10"/>
    <x v="349"/>
    <x v="5"/>
    <x v="12"/>
    <s v="Solar panel components"/>
    <x v="10"/>
    <x v="1"/>
    <x v="0"/>
    <s v="Lin"/>
    <s v="Jianhua"/>
    <n v="6700"/>
    <n v="1962"/>
    <n v="8"/>
    <n v="1"/>
    <n v="125.08"/>
    <n v="19910000000000"/>
    <n v="77"/>
    <n v="9.4"/>
    <n v="59.2"/>
    <n v="1397715000"/>
    <n v="62.444900752908964"/>
    <d v="2025-01-10T00:00:00"/>
    <d v="1962-08-01T00:00:00"/>
  </r>
  <r>
    <n v="365"/>
    <x v="10"/>
    <x v="350"/>
    <x v="8"/>
    <x v="174"/>
    <s v="Chemicals"/>
    <x v="10"/>
    <x v="0"/>
    <x v="1"/>
    <s v="Martullo-Blocher"/>
    <s v="Magdalena"/>
    <n v="6700"/>
    <n v="1969"/>
    <n v="1"/>
    <n v="1"/>
    <n v="99.55"/>
    <n v="703082435360"/>
    <n v="83.6"/>
    <n v="10.1"/>
    <n v="28.8"/>
    <n v="8574832"/>
    <n v="56.025313415629952"/>
    <d v="2025-01-10T00:00:00"/>
    <d v="1969-01-01T00:00:00"/>
  </r>
  <r>
    <n v="365"/>
    <x v="5"/>
    <x v="351"/>
    <x v="0"/>
    <x v="0"/>
    <s v="Internet, telecom"/>
    <x v="5"/>
    <x v="1"/>
    <x v="0"/>
    <s v="Niel"/>
    <s v="Xavier"/>
    <n v="6700"/>
    <n v="1967"/>
    <n v="8"/>
    <n v="25"/>
    <n v="110.05"/>
    <n v="2715518274227"/>
    <n v="82.5"/>
    <n v="24.2"/>
    <n v="60.7"/>
    <n v="67059887"/>
    <n v="57.379211136890952"/>
    <d v="2025-01-10T00:00:00"/>
    <d v="1967-08-25T00:00:00"/>
  </r>
  <r>
    <n v="365"/>
    <x v="12"/>
    <x v="352"/>
    <x v="1"/>
    <x v="175"/>
    <s v="Natural gas"/>
    <x v="12"/>
    <x v="1"/>
    <x v="0"/>
    <s v="Pegula"/>
    <s v="Terrence"/>
    <n v="6700"/>
    <n v="1951"/>
    <n v="3"/>
    <n v="27"/>
    <n v="117.24"/>
    <n v="21427700000000"/>
    <n v="78.5"/>
    <n v="9.6"/>
    <n v="36.6"/>
    <n v="328239523"/>
    <n v="73.792618821639778"/>
    <d v="2025-01-10T00:00:00"/>
    <d v="1951-03-27T00:00:00"/>
  </r>
  <r>
    <n v="365"/>
    <x v="15"/>
    <x v="353"/>
    <x v="1"/>
    <x v="111"/>
    <s v="Real estate"/>
    <x v="15"/>
    <x v="0"/>
    <x v="0"/>
    <s v="Roski"/>
    <s v="Edward"/>
    <n v="6700"/>
    <n v="1938"/>
    <n v="12"/>
    <n v="25"/>
    <n v="117.24"/>
    <n v="21427700000000"/>
    <n v="78.5"/>
    <n v="9.6"/>
    <n v="36.6"/>
    <n v="328239523"/>
    <n v="86.045174537987677"/>
    <d v="2025-01-10T00:00:00"/>
    <d v="1938-12-25T00:00:00"/>
  </r>
  <r>
    <n v="365"/>
    <x v="15"/>
    <x v="354"/>
    <x v="1"/>
    <x v="67"/>
    <s v="Real estate"/>
    <x v="15"/>
    <x v="1"/>
    <x v="0"/>
    <s v="Sobrato"/>
    <s v="John A."/>
    <n v="6700"/>
    <n v="1939"/>
    <n v="5"/>
    <n v="23"/>
    <n v="117.24"/>
    <n v="21427700000000"/>
    <n v="78.5"/>
    <n v="9.6"/>
    <n v="36.6"/>
    <n v="328239523"/>
    <n v="85.636561034710638"/>
    <d v="2025-01-10T00:00:00"/>
    <d v="1939-05-23T00:00:00"/>
  </r>
  <r>
    <n v="365"/>
    <x v="3"/>
    <x v="355"/>
    <x v="1"/>
    <x v="176"/>
    <s v="Hedge funds"/>
    <x v="3"/>
    <x v="1"/>
    <x v="0"/>
    <s v="Soros"/>
    <s v="George"/>
    <n v="6700"/>
    <n v="1930"/>
    <n v="8"/>
    <n v="12"/>
    <n v="117.24"/>
    <n v="21427700000000"/>
    <n v="78.5"/>
    <n v="9.6"/>
    <n v="36.6"/>
    <n v="328239523"/>
    <n v="94.414784394250518"/>
    <d v="2025-01-10T00:00:00"/>
    <d v="1930-08-12T00:00:00"/>
  </r>
  <r>
    <n v="365"/>
    <x v="2"/>
    <x v="356"/>
    <x v="1"/>
    <x v="177"/>
    <s v="Computer hardware"/>
    <x v="2"/>
    <x v="1"/>
    <x v="0"/>
    <s v="Sun"/>
    <s v="David"/>
    <n v="6700"/>
    <n v="1951"/>
    <n v="10"/>
    <n v="12"/>
    <n v="117.24"/>
    <n v="21427700000000"/>
    <n v="78.5"/>
    <n v="9.6"/>
    <n v="36.6"/>
    <n v="328239523"/>
    <n v="73.247791487186973"/>
    <d v="2025-01-10T00:00:00"/>
    <d v="1951-10-12T00:00:00"/>
  </r>
  <r>
    <n v="365"/>
    <x v="10"/>
    <x v="357"/>
    <x v="33"/>
    <x v="172"/>
    <s v="Lego"/>
    <x v="10"/>
    <x v="0"/>
    <x v="1"/>
    <s v="Thinggaard"/>
    <s v="Agnete Kirk"/>
    <n v="6700"/>
    <n v="1983"/>
    <n v="5"/>
    <n v="18"/>
    <n v="110.35"/>
    <n v="348078018464"/>
    <n v="81"/>
    <n v="32.4"/>
    <n v="23.8"/>
    <n v="5818553"/>
    <n v="41.650261046733732"/>
    <d v="2025-01-10T00:00:00"/>
    <d v="1983-05-18T00:00:00"/>
  </r>
  <r>
    <n v="365"/>
    <x v="2"/>
    <x v="358"/>
    <x v="1"/>
    <x v="178"/>
    <s v="Computer hardware"/>
    <x v="2"/>
    <x v="1"/>
    <x v="0"/>
    <s v="Tu"/>
    <s v="John"/>
    <n v="6700"/>
    <n v="1941"/>
    <n v="8"/>
    <n v="12"/>
    <n v="117.24"/>
    <n v="21427700000000"/>
    <n v="78.5"/>
    <n v="9.6"/>
    <n v="36.6"/>
    <n v="328239523"/>
    <n v="83.414771629195386"/>
    <d v="2025-01-10T00:00:00"/>
    <d v="1941-08-12T00:00:00"/>
  </r>
  <r>
    <n v="365"/>
    <x v="7"/>
    <x v="359"/>
    <x v="5"/>
    <x v="143"/>
    <s v="Snacks, beverages"/>
    <x v="7"/>
    <x v="1"/>
    <x v="0"/>
    <s v="Xu"/>
    <s v="Shihui"/>
    <n v="6700"/>
    <n v="1958"/>
    <n v="1"/>
    <n v="1"/>
    <n v="125.08"/>
    <n v="19910000000000"/>
    <n v="77"/>
    <n v="9.4"/>
    <n v="59.2"/>
    <n v="1397715000"/>
    <n v="67.025325119780973"/>
    <d v="2025-01-10T00:00:00"/>
    <d v="1958-01-01T00:00:00"/>
  </r>
  <r>
    <n v="383"/>
    <x v="10"/>
    <x v="360"/>
    <x v="8"/>
    <x v="179"/>
    <s v="Chemicals"/>
    <x v="10"/>
    <x v="0"/>
    <x v="1"/>
    <s v="Blocher"/>
    <s v="Rahel"/>
    <n v="6600"/>
    <n v="1976"/>
    <n v="1"/>
    <n v="1"/>
    <n v="99.55"/>
    <n v="703082435360"/>
    <n v="83.6"/>
    <n v="10.1"/>
    <n v="28.8"/>
    <n v="8574832"/>
    <n v="49.025351804194273"/>
    <d v="2025-01-10T00:00:00"/>
    <d v="1976-01-01T00:00:00"/>
  </r>
  <r>
    <n v="383"/>
    <x v="7"/>
    <x v="361"/>
    <x v="1"/>
    <x v="135"/>
    <s v="Chick-fil-A"/>
    <x v="7"/>
    <x v="0"/>
    <x v="0"/>
    <s v="Cathy"/>
    <s v="Bubba"/>
    <n v="6600"/>
    <n v="1954"/>
    <n v="4"/>
    <n v="22"/>
    <n v="117.24"/>
    <n v="21427700000000"/>
    <n v="78.5"/>
    <n v="9.6"/>
    <n v="36.6"/>
    <n v="328239523"/>
    <n v="70.721423682409309"/>
    <d v="2025-01-10T00:00:00"/>
    <d v="1954-04-22T00:00:00"/>
  </r>
  <r>
    <n v="383"/>
    <x v="7"/>
    <x v="362"/>
    <x v="1"/>
    <x v="135"/>
    <s v="Chick-fil-A"/>
    <x v="7"/>
    <x v="0"/>
    <x v="0"/>
    <s v="Cathy"/>
    <s v="Dan"/>
    <n v="6600"/>
    <n v="1953"/>
    <n v="3"/>
    <n v="1"/>
    <n v="117.24"/>
    <n v="21427700000000"/>
    <n v="78.5"/>
    <n v="9.6"/>
    <n v="36.6"/>
    <n v="328239523"/>
    <n v="71.863781269924615"/>
    <d v="2025-01-10T00:00:00"/>
    <d v="1953-03-01T00:00:00"/>
  </r>
  <r>
    <n v="383"/>
    <x v="7"/>
    <x v="363"/>
    <x v="1"/>
    <x v="180"/>
    <s v="Chick-fil-A"/>
    <x v="7"/>
    <x v="0"/>
    <x v="1"/>
    <s v="Cathy White"/>
    <s v="Trudy"/>
    <n v="6600"/>
    <n v="1955"/>
    <n v="12"/>
    <n v="17"/>
    <n v="117.24"/>
    <n v="21427700000000"/>
    <n v="78.5"/>
    <n v="9.6"/>
    <n v="36.6"/>
    <n v="328239523"/>
    <n v="69.067095978097399"/>
    <d v="2025-01-10T00:00:00"/>
    <d v="1955-12-17T00:00:00"/>
  </r>
  <r>
    <n v="383"/>
    <x v="3"/>
    <x v="364"/>
    <x v="1"/>
    <x v="5"/>
    <s v="Hedge funds"/>
    <x v="3"/>
    <x v="1"/>
    <x v="0"/>
    <s v="Kovner"/>
    <s v="Bruce"/>
    <n v="6600"/>
    <n v="1945"/>
    <n v="2"/>
    <n v="25"/>
    <n v="117.24"/>
    <n v="21427700000000"/>
    <n v="78.5"/>
    <n v="9.6"/>
    <n v="36.6"/>
    <n v="328239523"/>
    <n v="79.87473381781308"/>
    <d v="2025-01-10T00:00:00"/>
    <d v="1945-02-25T00:00:00"/>
  </r>
  <r>
    <n v="383"/>
    <x v="2"/>
    <x v="365"/>
    <x v="1"/>
    <x v="181"/>
    <s v="Semiconductors"/>
    <x v="2"/>
    <x v="1"/>
    <x v="0"/>
    <s v="Nicholas"/>
    <s v="Henry"/>
    <n v="6600"/>
    <n v="1959"/>
    <n v="10"/>
    <n v="8"/>
    <n v="117.24"/>
    <n v="21427700000000"/>
    <n v="78.5"/>
    <n v="9.6"/>
    <n v="36.6"/>
    <n v="328239523"/>
    <n v="65.25874468780647"/>
    <d v="2025-01-10T00:00:00"/>
    <d v="1959-10-08T00:00:00"/>
  </r>
  <r>
    <n v="383"/>
    <x v="3"/>
    <x v="366"/>
    <x v="7"/>
    <x v="182"/>
    <s v="Investments"/>
    <x v="3"/>
    <x v="0"/>
    <x v="1"/>
    <s v="Thiele"/>
    <s v="Nadia"/>
    <n v="6600"/>
    <n v="1976"/>
    <n v="1"/>
    <n v="7"/>
    <n v="112.85"/>
    <n v="3845630030824"/>
    <n v="80.900000000000006"/>
    <n v="11.5"/>
    <n v="48.8"/>
    <n v="83132799"/>
    <n v="49.008925149208785"/>
    <d v="2025-01-10T00:00:00"/>
    <d v="1976-01-07T00:00:00"/>
  </r>
  <r>
    <n v="390"/>
    <x v="3"/>
    <x v="367"/>
    <x v="1"/>
    <x v="15"/>
    <s v="Private equity"/>
    <x v="3"/>
    <x v="1"/>
    <x v="0"/>
    <s v="Bonderman"/>
    <s v="David"/>
    <n v="6500"/>
    <n v="1942"/>
    <n v="11"/>
    <n v="27"/>
    <n v="117.24"/>
    <n v="21427700000000"/>
    <n v="78.5"/>
    <n v="9.6"/>
    <n v="36.6"/>
    <n v="328239523"/>
    <n v="82.121834360027378"/>
    <d v="2025-01-10T00:00:00"/>
    <d v="1942-11-27T00:00:00"/>
  </r>
  <r>
    <n v="390"/>
    <x v="2"/>
    <x v="368"/>
    <x v="1"/>
    <x v="2"/>
    <s v="Microsoft"/>
    <x v="2"/>
    <x v="0"/>
    <x v="1"/>
    <s v="French Gates"/>
    <s v="Melinda"/>
    <n v="6500"/>
    <n v="1964"/>
    <n v="8"/>
    <n v="15"/>
    <n v="117.24"/>
    <n v="21427700000000"/>
    <n v="78.5"/>
    <n v="9.6"/>
    <n v="36.6"/>
    <n v="328239523"/>
    <n v="60.403868232800498"/>
    <d v="2025-01-10T00:00:00"/>
    <d v="1964-08-15T00:00:00"/>
  </r>
  <r>
    <n v="390"/>
    <x v="15"/>
    <x v="369"/>
    <x v="1"/>
    <x v="183"/>
    <s v="Real estate"/>
    <x v="15"/>
    <x v="0"/>
    <x v="1"/>
    <s v="Lerner"/>
    <s v="Annette"/>
    <n v="6500"/>
    <n v="1930"/>
    <n v="2"/>
    <n v="27"/>
    <n v="117.24"/>
    <n v="21427700000000"/>
    <n v="78.5"/>
    <n v="9.6"/>
    <n v="36.6"/>
    <n v="328239523"/>
    <n v="94.869267624914443"/>
    <d v="2025-01-10T00:00:00"/>
    <d v="1930-02-27T00:00:00"/>
  </r>
  <r>
    <n v="390"/>
    <x v="15"/>
    <x v="370"/>
    <x v="12"/>
    <x v="31"/>
    <s v="Investments, real estate"/>
    <x v="15"/>
    <x v="1"/>
    <x v="0"/>
    <s v="Reuben"/>
    <s v="David"/>
    <n v="6500"/>
    <n v="1938"/>
    <n v="9"/>
    <n v="1"/>
    <n v="119.62"/>
    <n v="2827113184696"/>
    <n v="81.3"/>
    <n v="25.5"/>
    <n v="30.6"/>
    <n v="66834405"/>
    <n v="86.360027378507866"/>
    <d v="2025-01-10T00:00:00"/>
    <d v="1938-09-01T00:00:00"/>
  </r>
  <r>
    <n v="390"/>
    <x v="15"/>
    <x v="371"/>
    <x v="8"/>
    <x v="184"/>
    <s v="Real estate"/>
    <x v="15"/>
    <x v="1"/>
    <x v="0"/>
    <s v="Vitek"/>
    <s v="Radovan"/>
    <n v="6500"/>
    <n v="1971"/>
    <n v="4"/>
    <n v="22"/>
    <n v="99.55"/>
    <n v="703082435360"/>
    <n v="83.6"/>
    <n v="10.1"/>
    <n v="28.8"/>
    <n v="8574832"/>
    <n v="53.72143959380756"/>
    <d v="2025-01-10T00:00:00"/>
    <d v="1971-04-22T00:00:00"/>
  </r>
  <r>
    <n v="397"/>
    <x v="3"/>
    <x v="372"/>
    <x v="19"/>
    <x v="185"/>
    <s v="Investments"/>
    <x v="3"/>
    <x v="1"/>
    <x v="0"/>
    <s v="Bennet"/>
    <s v="Carl"/>
    <n v="6400"/>
    <n v="1951"/>
    <n v="8"/>
    <n v="19"/>
    <n v="110.51"/>
    <n v="530832908738"/>
    <n v="82.5"/>
    <n v="27.9"/>
    <n v="49.1"/>
    <n v="10285453"/>
    <n v="73.395634080455579"/>
    <d v="2025-01-10T00:00:00"/>
    <d v="1951-08-19T00:00:00"/>
  </r>
  <r>
    <n v="397"/>
    <x v="17"/>
    <x v="373"/>
    <x v="1"/>
    <x v="162"/>
    <s v="Staffing, Baltimore Ravens"/>
    <x v="17"/>
    <x v="1"/>
    <x v="0"/>
    <s v="Bisciotti"/>
    <s v="Stephen"/>
    <n v="6400"/>
    <n v="1960"/>
    <n v="4"/>
    <n v="10"/>
    <n v="117.24"/>
    <n v="21427700000000"/>
    <n v="78.5"/>
    <n v="9.6"/>
    <n v="36.6"/>
    <n v="328239523"/>
    <n v="64.751565935205548"/>
    <d v="2025-01-10T00:00:00"/>
    <d v="1960-04-10T00:00:00"/>
  </r>
  <r>
    <n v="397"/>
    <x v="3"/>
    <x v="374"/>
    <x v="1"/>
    <x v="5"/>
    <s v="Hedge funds"/>
    <x v="3"/>
    <x v="1"/>
    <x v="0"/>
    <s v="Druckenmiller"/>
    <s v="Stanley"/>
    <n v="6400"/>
    <n v="1953"/>
    <n v="6"/>
    <n v="14"/>
    <n v="117.24"/>
    <n v="21427700000000"/>
    <n v="78.5"/>
    <n v="9.6"/>
    <n v="36.6"/>
    <n v="328239523"/>
    <n v="71.576304241833256"/>
    <d v="2025-01-10T00:00:00"/>
    <d v="1953-06-14T00:00:00"/>
  </r>
  <r>
    <n v="397"/>
    <x v="13"/>
    <x v="375"/>
    <x v="5"/>
    <x v="19"/>
    <s v="Biomedical products"/>
    <x v="13"/>
    <x v="1"/>
    <x v="1"/>
    <s v="Jian"/>
    <s v="Jun"/>
    <n v="6400"/>
    <n v="1963"/>
    <n v="11"/>
    <n v="1"/>
    <n v="125.08"/>
    <n v="19910000000000"/>
    <n v="77"/>
    <n v="9.4"/>
    <n v="59.2"/>
    <n v="1397715000"/>
    <n v="61.193038112207205"/>
    <d v="2025-01-10T00:00:00"/>
    <d v="1963-11-01T00:00:00"/>
  </r>
  <r>
    <n v="397"/>
    <x v="12"/>
    <x v="376"/>
    <x v="0"/>
    <x v="0"/>
    <s v="Oil, banking, telecom"/>
    <x v="12"/>
    <x v="1"/>
    <x v="0"/>
    <s v="Kuzmichev"/>
    <s v="Alexei"/>
    <n v="6400"/>
    <n v="1962"/>
    <n v="10"/>
    <n v="15"/>
    <n v="110.05"/>
    <n v="2715518274227"/>
    <n v="82.5"/>
    <n v="24.2"/>
    <n v="60.7"/>
    <n v="67059887"/>
    <n v="62.239561943874058"/>
    <d v="2025-01-10T00:00:00"/>
    <d v="1962-10-15T00:00:00"/>
  </r>
  <r>
    <n v="397"/>
    <x v="3"/>
    <x v="377"/>
    <x v="34"/>
    <x v="186"/>
    <s v="Banking"/>
    <x v="3"/>
    <x v="1"/>
    <x v="0"/>
    <s v="Sarmiento"/>
    <s v="Luis Carlos"/>
    <n v="6400"/>
    <n v="1933"/>
    <n v="1"/>
    <n v="27"/>
    <n v="140.94999999999999"/>
    <n v="323802808108"/>
    <n v="77.099999999999994"/>
    <n v="14.4"/>
    <n v="71.2"/>
    <n v="50339443"/>
    <n v="91.954133301931222"/>
    <d v="2025-01-10T00:00:00"/>
    <d v="1933-01-27T00:00:00"/>
  </r>
  <r>
    <n v="397"/>
    <x v="8"/>
    <x v="378"/>
    <x v="1"/>
    <x v="187"/>
    <s v="Construction, mining"/>
    <x v="8"/>
    <x v="1"/>
    <x v="0"/>
    <s v="Washington"/>
    <s v="Dennis"/>
    <n v="6400"/>
    <n v="1934"/>
    <n v="7"/>
    <n v="27"/>
    <n v="117.24"/>
    <n v="21427700000000"/>
    <n v="78.5"/>
    <n v="9.6"/>
    <n v="36.6"/>
    <n v="328239523"/>
    <n v="90.458590006844631"/>
    <d v="2025-01-10T00:00:00"/>
    <d v="1934-07-27T00:00:00"/>
  </r>
  <r>
    <n v="405"/>
    <x v="16"/>
    <x v="379"/>
    <x v="12"/>
    <x v="117"/>
    <s v="Construction equipment"/>
    <x v="16"/>
    <x v="0"/>
    <x v="0"/>
    <s v="Bamford"/>
    <s v="Anthony"/>
    <n v="6300"/>
    <n v="1945"/>
    <n v="10"/>
    <n v="23"/>
    <n v="119.62"/>
    <n v="2827113184696"/>
    <n v="81.3"/>
    <n v="25.5"/>
    <n v="30.6"/>
    <n v="66834405"/>
    <n v="79.217644076390059"/>
    <d v="2025-01-10T00:00:00"/>
    <d v="1945-10-23T00:00:00"/>
  </r>
  <r>
    <n v="405"/>
    <x v="12"/>
    <x v="380"/>
    <x v="5"/>
    <x v="124"/>
    <s v="Solar equipment"/>
    <x v="12"/>
    <x v="1"/>
    <x v="0"/>
    <s v="Gao"/>
    <s v="Jifan"/>
    <n v="6300"/>
    <n v="1965"/>
    <n v="1"/>
    <n v="1"/>
    <n v="125.08"/>
    <n v="19910000000000"/>
    <n v="77"/>
    <n v="9.4"/>
    <n v="59.2"/>
    <n v="1397715000"/>
    <n v="60.025314183123882"/>
    <d v="2025-01-10T00:00:00"/>
    <d v="1965-01-01T00:00:00"/>
  </r>
  <r>
    <n v="405"/>
    <x v="3"/>
    <x v="381"/>
    <x v="12"/>
    <x v="31"/>
    <s v="Private equity"/>
    <x v="3"/>
    <x v="1"/>
    <x v="0"/>
    <s v="Grayken"/>
    <s v="John"/>
    <n v="6300"/>
    <n v="1956"/>
    <n v="6"/>
    <n v="1"/>
    <n v="119.62"/>
    <n v="2827113184696"/>
    <n v="81.3"/>
    <n v="25.5"/>
    <n v="30.6"/>
    <n v="66834405"/>
    <n v="68.60919899874844"/>
    <d v="2025-01-10T00:00:00"/>
    <d v="1956-06-01T00:00:00"/>
  </r>
  <r>
    <n v="405"/>
    <x v="13"/>
    <x v="382"/>
    <x v="0"/>
    <x v="188"/>
    <s v="Pharmaceuticals"/>
    <x v="13"/>
    <x v="0"/>
    <x v="0"/>
    <s v="Merieux"/>
    <s v="Alain"/>
    <n v="6300"/>
    <n v="1938"/>
    <n v="1"/>
    <n v="1"/>
    <n v="110.05"/>
    <n v="2715518274227"/>
    <n v="82.5"/>
    <n v="24.2"/>
    <n v="60.7"/>
    <n v="67059887"/>
    <n v="87.025325119780973"/>
    <d v="2025-01-10T00:00:00"/>
    <d v="1938-01-01T00:00:00"/>
  </r>
  <r>
    <n v="405"/>
    <x v="12"/>
    <x v="383"/>
    <x v="5"/>
    <x v="189"/>
    <s v="Natural gas distribution"/>
    <x v="12"/>
    <x v="1"/>
    <x v="0"/>
    <s v="Wang"/>
    <s v="Yusuo"/>
    <n v="6300"/>
    <n v="1964"/>
    <n v="3"/>
    <n v="11"/>
    <n v="125.08"/>
    <n v="19910000000000"/>
    <n v="77"/>
    <n v="9.4"/>
    <n v="59.2"/>
    <n v="1397715000"/>
    <n v="60.833701315905678"/>
    <d v="2025-01-10T00:00:00"/>
    <d v="1964-03-11T00:00:00"/>
  </r>
  <r>
    <n v="405"/>
    <x v="10"/>
    <x v="384"/>
    <x v="23"/>
    <x v="190"/>
    <s v="Metalworking tools"/>
    <x v="10"/>
    <x v="1"/>
    <x v="0"/>
    <s v="Wertheimer"/>
    <s v="Stef"/>
    <n v="6300"/>
    <n v="1926"/>
    <n v="7"/>
    <n v="16"/>
    <n v="108.15"/>
    <n v="395098666122"/>
    <n v="82.8"/>
    <n v="23.1"/>
    <n v="25.3"/>
    <n v="9053300"/>
    <n v="98.488706365503077"/>
    <d v="2025-01-10T00:00:00"/>
    <d v="1926-07-16T00:00:00"/>
  </r>
  <r>
    <n v="411"/>
    <x v="7"/>
    <x v="385"/>
    <x v="2"/>
    <x v="6"/>
    <s v="Beer, investments"/>
    <x v="7"/>
    <x v="0"/>
    <x v="1"/>
    <s v="Aramburuzabala"/>
    <s v="Maria Asuncion"/>
    <n v="6200"/>
    <n v="1963"/>
    <n v="5"/>
    <n v="2"/>
    <n v="141.54"/>
    <n v="1258286717125"/>
    <n v="75"/>
    <n v="13.1"/>
    <n v="55.1"/>
    <n v="126014024"/>
    <n v="61.694059362913393"/>
    <d v="2025-01-10T00:00:00"/>
    <d v="1963-05-02T00:00:00"/>
  </r>
  <r>
    <n v="411"/>
    <x v="6"/>
    <x v="386"/>
    <x v="19"/>
    <x v="66"/>
    <s v="Investments"/>
    <x v="6"/>
    <x v="1"/>
    <x v="0"/>
    <s v="Douglas"/>
    <s v="Gustaf"/>
    <n v="6200"/>
    <n v="1938"/>
    <n v="3"/>
    <n v="3"/>
    <n v="110.51"/>
    <n v="530832908738"/>
    <n v="82.5"/>
    <n v="27.9"/>
    <n v="49.1"/>
    <n v="10285453"/>
    <n v="86.858316221765918"/>
    <d v="2025-01-10T00:00:00"/>
    <d v="1938-03-03T00:00:00"/>
  </r>
  <r>
    <n v="411"/>
    <x v="14"/>
    <x v="387"/>
    <x v="35"/>
    <x v="191"/>
    <s v="Temp agency"/>
    <x v="14"/>
    <x v="1"/>
    <x v="0"/>
    <s v="Goldschmeding"/>
    <s v="Frits"/>
    <n v="6200"/>
    <n v="1933"/>
    <n v="8"/>
    <n v="2"/>
    <n v="115.91"/>
    <n v="909070395161"/>
    <n v="81.8"/>
    <n v="23"/>
    <n v="41.2"/>
    <n v="17332850"/>
    <n v="91.442151436646256"/>
    <d v="2025-01-10T00:00:00"/>
    <d v="1933-08-02T00:00:00"/>
  </r>
  <r>
    <n v="411"/>
    <x v="7"/>
    <x v="388"/>
    <x v="5"/>
    <x v="25"/>
    <s v="Beverages"/>
    <x v="7"/>
    <x v="1"/>
    <x v="0"/>
    <s v="Lin"/>
    <s v="Muqin"/>
    <n v="6200"/>
    <n v="1964"/>
    <n v="1"/>
    <n v="1"/>
    <n v="125.08"/>
    <n v="19910000000000"/>
    <n v="77"/>
    <n v="9.4"/>
    <n v="59.2"/>
    <n v="1397715000"/>
    <n v="61.025346639583148"/>
    <d v="2025-01-10T00:00:00"/>
    <d v="1964-01-01T00:00:00"/>
  </r>
  <r>
    <n v="411"/>
    <x v="10"/>
    <x v="389"/>
    <x v="5"/>
    <x v="110"/>
    <s v="Power strips"/>
    <x v="10"/>
    <x v="1"/>
    <x v="0"/>
    <s v="Ruan"/>
    <s v="Liping"/>
    <n v="6200"/>
    <n v="1964"/>
    <n v="1"/>
    <n v="1"/>
    <n v="125.08"/>
    <n v="19910000000000"/>
    <n v="77"/>
    <n v="9.4"/>
    <n v="59.2"/>
    <n v="1397715000"/>
    <n v="61.025346639583148"/>
    <d v="2025-01-10T00:00:00"/>
    <d v="1964-01-01T00:00:00"/>
  </r>
  <r>
    <n v="411"/>
    <x v="10"/>
    <x v="390"/>
    <x v="5"/>
    <x v="110"/>
    <s v="Power strip"/>
    <x v="10"/>
    <x v="1"/>
    <x v="0"/>
    <s v="Ruan"/>
    <s v="Xueping"/>
    <n v="6200"/>
    <n v="1972"/>
    <n v="1"/>
    <n v="1"/>
    <n v="125.08"/>
    <n v="19910000000000"/>
    <n v="77"/>
    <n v="9.4"/>
    <n v="59.2"/>
    <n v="1397715000"/>
    <n v="53.025349827621177"/>
    <d v="2025-01-10T00:00:00"/>
    <d v="1972-01-01T00:00:00"/>
  </r>
  <r>
    <n v="411"/>
    <x v="3"/>
    <x v="391"/>
    <x v="36"/>
    <x v="192"/>
    <s v="Investments"/>
    <x v="3"/>
    <x v="1"/>
    <x v="0"/>
    <s v="Solowow"/>
    <s v="Michal"/>
    <n v="6200"/>
    <n v="1962"/>
    <n v="7"/>
    <n v="11"/>
    <n v="114.11"/>
    <n v="592164400688"/>
    <n v="77.599999999999994"/>
    <n v="17.399999999999999"/>
    <n v="40.799999999999997"/>
    <n v="37970874"/>
    <n v="62.502395619438744"/>
    <d v="2025-01-10T00:00:00"/>
    <d v="1962-07-11T00:00:00"/>
  </r>
  <r>
    <n v="418"/>
    <x v="6"/>
    <x v="392"/>
    <x v="22"/>
    <x v="73"/>
    <s v="Telecom, oil"/>
    <x v="6"/>
    <x v="1"/>
    <x v="0"/>
    <s v="Adenuga"/>
    <s v="Mike"/>
    <n v="6100"/>
    <n v="1953"/>
    <n v="4"/>
    <n v="29"/>
    <n v="267.51"/>
    <n v="448120428859"/>
    <n v="54.3"/>
    <n v="1.5"/>
    <n v="34.799999999999997"/>
    <n v="200963599"/>
    <n v="71.702246558901848"/>
    <d v="2025-01-10T00:00:00"/>
    <d v="1953-04-29T00:00:00"/>
  </r>
  <r>
    <n v="418"/>
    <x v="3"/>
    <x v="393"/>
    <x v="1"/>
    <x v="121"/>
    <s v="Private equity"/>
    <x v="3"/>
    <x v="1"/>
    <x v="0"/>
    <s v="Gores"/>
    <s v="Tom"/>
    <n v="6100"/>
    <n v="1964"/>
    <n v="7"/>
    <n v="31"/>
    <n v="117.24"/>
    <n v="21427700000000"/>
    <n v="78.5"/>
    <n v="9.6"/>
    <n v="36.6"/>
    <n v="328239523"/>
    <n v="60.444935087874242"/>
    <d v="2025-01-10T00:00:00"/>
    <d v="1964-07-31T00:00:00"/>
  </r>
  <r>
    <n v="418"/>
    <x v="0"/>
    <x v="394"/>
    <x v="7"/>
    <x v="123"/>
    <s v="Coffee"/>
    <x v="0"/>
    <x v="0"/>
    <x v="0"/>
    <s v="Herz"/>
    <s v="Michael"/>
    <n v="6100"/>
    <n v="1943"/>
    <n v="9"/>
    <n v="28"/>
    <n v="112.85"/>
    <n v="3845630030824"/>
    <n v="80.900000000000006"/>
    <n v="11.5"/>
    <n v="48.8"/>
    <n v="83132799"/>
    <n v="81.286119540836523"/>
    <d v="2025-01-10T00:00:00"/>
    <d v="1943-09-28T00:00:00"/>
  </r>
  <r>
    <n v="418"/>
    <x v="0"/>
    <x v="395"/>
    <x v="7"/>
    <x v="123"/>
    <s v="Coffee"/>
    <x v="0"/>
    <x v="0"/>
    <x v="0"/>
    <s v="Herz"/>
    <s v="Wolfgang"/>
    <n v="6100"/>
    <n v="1951"/>
    <n v="1"/>
    <n v="1"/>
    <n v="112.85"/>
    <n v="3845630030824"/>
    <n v="80.900000000000006"/>
    <n v="11.5"/>
    <n v="48.8"/>
    <n v="83132799"/>
    <n v="74.025334014747756"/>
    <d v="2025-01-10T00:00:00"/>
    <d v="1951-01-01T00:00:00"/>
  </r>
  <r>
    <n v="425"/>
    <x v="11"/>
    <x v="396"/>
    <x v="16"/>
    <x v="46"/>
    <s v="Steel, mining"/>
    <x v="11"/>
    <x v="1"/>
    <x v="0"/>
    <s v="Abramov"/>
    <s v="Alexander"/>
    <n v="6000"/>
    <n v="1959"/>
    <n v="2"/>
    <n v="20"/>
    <n v="180.75"/>
    <n v="1699876578871"/>
    <n v="72.7"/>
    <n v="11.4"/>
    <n v="46.2"/>
    <n v="144373535"/>
    <n v="65.888443935926773"/>
    <d v="2025-01-10T00:00:00"/>
    <d v="1959-02-20T00:00:00"/>
  </r>
  <r>
    <n v="425"/>
    <x v="15"/>
    <x v="397"/>
    <x v="1"/>
    <x v="52"/>
    <s v="Real estate"/>
    <x v="15"/>
    <x v="1"/>
    <x v="0"/>
    <s v="Bluhm"/>
    <s v="Neil"/>
    <n v="6000"/>
    <n v="1938"/>
    <n v="1"/>
    <n v="12"/>
    <n v="117.24"/>
    <n v="21427700000000"/>
    <n v="78.5"/>
    <n v="9.6"/>
    <n v="36.6"/>
    <n v="328239523"/>
    <n v="86.995208761122512"/>
    <d v="2025-01-10T00:00:00"/>
    <d v="1938-01-12T00:00:00"/>
  </r>
  <r>
    <n v="425"/>
    <x v="0"/>
    <x v="398"/>
    <x v="6"/>
    <x v="193"/>
    <s v="Convinience stores"/>
    <x v="0"/>
    <x v="1"/>
    <x v="0"/>
    <s v="Bouchard"/>
    <s v="Alain"/>
    <n v="6000"/>
    <n v="1949"/>
    <n v="2"/>
    <n v="18"/>
    <n v="116.76"/>
    <n v="1736425629520"/>
    <n v="81.900000000000006"/>
    <n v="12.8"/>
    <n v="24.5"/>
    <n v="36991981"/>
    <n v="75.893898449722656"/>
    <d v="2025-01-10T00:00:00"/>
    <d v="1949-02-18T00:00:00"/>
  </r>
  <r>
    <n v="425"/>
    <x v="2"/>
    <x v="399"/>
    <x v="1"/>
    <x v="194"/>
    <s v="Security software"/>
    <x v="2"/>
    <x v="1"/>
    <x v="0"/>
    <s v="Chaudhry"/>
    <s v="Jay"/>
    <n v="6000"/>
    <n v="1959"/>
    <n v="8"/>
    <n v="26"/>
    <n v="117.24"/>
    <n v="21427700000000"/>
    <n v="78.5"/>
    <n v="9.6"/>
    <n v="36.6"/>
    <n v="328239523"/>
    <n v="65.376471068976798"/>
    <d v="2025-01-10T00:00:00"/>
    <d v="1959-08-26T00:00:00"/>
  </r>
  <r>
    <n v="425"/>
    <x v="0"/>
    <x v="400"/>
    <x v="3"/>
    <x v="7"/>
    <s v="Retail, investments"/>
    <x v="0"/>
    <x v="1"/>
    <x v="0"/>
    <s v="Damani"/>
    <s v="Gopikishan"/>
    <n v="6000"/>
    <n v="1958"/>
    <n v="1"/>
    <n v="1"/>
    <n v="180.44"/>
    <n v="2611000000000"/>
    <n v="69.400000000000006"/>
    <n v="11.2"/>
    <n v="49.7"/>
    <n v="1366417754"/>
    <n v="67.025325119780973"/>
    <d v="2025-01-10T00:00:00"/>
    <d v="1958-01-01T00:00:00"/>
  </r>
  <r>
    <n v="425"/>
    <x v="6"/>
    <x v="401"/>
    <x v="20"/>
    <x v="70"/>
    <s v="Diversified"/>
    <x v="6"/>
    <x v="0"/>
    <x v="0"/>
    <s v="Jiaravanon"/>
    <s v="Sumet"/>
    <n v="6000"/>
    <n v="1934"/>
    <n v="11"/>
    <n v="2"/>
    <n v="113.27"/>
    <n v="543649976166"/>
    <n v="76.900000000000006"/>
    <n v="14.9"/>
    <n v="29.5"/>
    <n v="69625582"/>
    <n v="90.190280629705683"/>
    <d v="2025-01-10T00:00:00"/>
    <d v="1934-11-02T00:00:00"/>
  </r>
  <r>
    <n v="425"/>
    <x v="3"/>
    <x v="402"/>
    <x v="23"/>
    <x v="190"/>
    <s v="Investments"/>
    <x v="3"/>
    <x v="1"/>
    <x v="0"/>
    <s v="Lowy"/>
    <s v="Frank"/>
    <n v="6000"/>
    <n v="1930"/>
    <n v="10"/>
    <n v="22"/>
    <n v="108.15"/>
    <n v="395098666122"/>
    <n v="82.8"/>
    <n v="23.1"/>
    <n v="25.3"/>
    <n v="9053300"/>
    <n v="94.220396988364129"/>
    <d v="2025-01-10T00:00:00"/>
    <d v="1930-10-22T00:00:00"/>
  </r>
  <r>
    <n v="425"/>
    <x v="3"/>
    <x v="403"/>
    <x v="1"/>
    <x v="111"/>
    <s v="Investments"/>
    <x v="3"/>
    <x v="1"/>
    <x v="0"/>
    <s v="Milken"/>
    <s v="Michael"/>
    <n v="6000"/>
    <n v="1946"/>
    <n v="7"/>
    <n v="4"/>
    <n v="117.24"/>
    <n v="21427700000000"/>
    <n v="78.5"/>
    <n v="9.6"/>
    <n v="36.6"/>
    <n v="328239523"/>
    <n v="78.521560574948666"/>
    <d v="2025-01-10T00:00:00"/>
    <d v="1946-07-04T00:00:00"/>
  </r>
  <r>
    <n v="425"/>
    <x v="2"/>
    <x v="404"/>
    <x v="1"/>
    <x v="164"/>
    <s v="IT provider"/>
    <x v="2"/>
    <x v="1"/>
    <x v="0"/>
    <s v="Steward"/>
    <s v="David"/>
    <n v="6000"/>
    <n v="1951"/>
    <n v="7"/>
    <n v="2"/>
    <n v="117.24"/>
    <n v="21427700000000"/>
    <n v="78.5"/>
    <n v="9.6"/>
    <n v="36.6"/>
    <n v="328239523"/>
    <n v="73.527049718916558"/>
    <d v="2025-01-10T00:00:00"/>
    <d v="1951-07-02T00:00:00"/>
  </r>
  <r>
    <n v="425"/>
    <x v="0"/>
    <x v="405"/>
    <x v="1"/>
    <x v="195"/>
    <s v="Retail"/>
    <x v="0"/>
    <x v="1"/>
    <x v="0"/>
    <s v="Wexner"/>
    <s v="Les"/>
    <n v="6000"/>
    <n v="1937"/>
    <n v="9"/>
    <n v="8"/>
    <n v="117.24"/>
    <n v="21427700000000"/>
    <n v="78.5"/>
    <n v="9.6"/>
    <n v="36.6"/>
    <n v="328239523"/>
    <n v="87.340849663149484"/>
    <d v="2025-01-10T00:00:00"/>
    <d v="1937-09-08T00:00:00"/>
  </r>
  <r>
    <n v="437"/>
    <x v="15"/>
    <x v="406"/>
    <x v="5"/>
    <x v="86"/>
    <s v="Real estate"/>
    <x v="15"/>
    <x v="1"/>
    <x v="0"/>
    <s v="Cai"/>
    <s v="Kui"/>
    <n v="5900"/>
    <n v="1963"/>
    <n v="1"/>
    <n v="1"/>
    <n v="125.08"/>
    <n v="19910000000000"/>
    <n v="77"/>
    <n v="9.4"/>
    <n v="59.2"/>
    <n v="1397715000"/>
    <n v="62.025335709008736"/>
    <d v="2025-01-10T00:00:00"/>
    <d v="1963-01-01T00:00:00"/>
  </r>
  <r>
    <n v="437"/>
    <x v="6"/>
    <x v="407"/>
    <x v="20"/>
    <x v="70"/>
    <s v="Diversified"/>
    <x v="6"/>
    <x v="0"/>
    <x v="0"/>
    <s v="Chiaravanont"/>
    <s v="Jaran"/>
    <n v="5900"/>
    <n v="1930"/>
    <n v="4"/>
    <n v="1"/>
    <n v="113.27"/>
    <n v="543649976166"/>
    <n v="76.900000000000006"/>
    <n v="14.9"/>
    <n v="29.5"/>
    <n v="69625582"/>
    <n v="94.778918548939089"/>
    <d v="2025-01-10T00:00:00"/>
    <d v="1930-04-01T00:00:00"/>
  </r>
  <r>
    <n v="437"/>
    <x v="3"/>
    <x v="408"/>
    <x v="1"/>
    <x v="196"/>
    <s v="Hedge funds"/>
    <x v="3"/>
    <x v="1"/>
    <x v="0"/>
    <s v="Halvorsen"/>
    <s v="Andreas"/>
    <n v="5900"/>
    <n v="1961"/>
    <n v="4"/>
    <n v="23"/>
    <n v="117.24"/>
    <n v="21427700000000"/>
    <n v="78.5"/>
    <n v="9.6"/>
    <n v="36.6"/>
    <n v="328239523"/>
    <n v="63.718672338991617"/>
    <d v="2025-01-10T00:00:00"/>
    <d v="1961-04-23T00:00:00"/>
  </r>
  <r>
    <n v="437"/>
    <x v="3"/>
    <x v="409"/>
    <x v="1"/>
    <x v="111"/>
    <s v="Finance"/>
    <x v="3"/>
    <x v="1"/>
    <x v="0"/>
    <s v="Ressler"/>
    <s v="Antony"/>
    <n v="5900"/>
    <n v="1960"/>
    <n v="10"/>
    <n v="12"/>
    <n v="117.24"/>
    <n v="21427700000000"/>
    <n v="78.5"/>
    <n v="9.6"/>
    <n v="36.6"/>
    <n v="328239523"/>
    <n v="64.245074044883225"/>
    <d v="2025-01-10T00:00:00"/>
    <d v="1960-10-12T00:00:00"/>
  </r>
  <r>
    <n v="437"/>
    <x v="7"/>
    <x v="410"/>
    <x v="5"/>
    <x v="33"/>
    <s v="Food, beverages"/>
    <x v="7"/>
    <x v="0"/>
    <x v="0"/>
    <s v="Tsai"/>
    <s v="Eng-meng"/>
    <n v="5900"/>
    <n v="1957"/>
    <n v="1"/>
    <n v="15"/>
    <n v="125.08"/>
    <n v="19910000000000"/>
    <n v="77"/>
    <n v="9.4"/>
    <n v="59.2"/>
    <n v="1397715000"/>
    <n v="67.986985159907945"/>
    <d v="2025-01-10T00:00:00"/>
    <d v="1957-01-15T00:00:00"/>
  </r>
  <r>
    <n v="442"/>
    <x v="3"/>
    <x v="411"/>
    <x v="1"/>
    <x v="27"/>
    <s v="Private equity"/>
    <x v="3"/>
    <x v="1"/>
    <x v="0"/>
    <s v="Harris"/>
    <s v="Josh"/>
    <n v="5800"/>
    <n v="1964"/>
    <n v="12"/>
    <n v="29"/>
    <n v="117.24"/>
    <n v="21427700000000"/>
    <n v="78.5"/>
    <n v="9.6"/>
    <n v="36.6"/>
    <n v="328239523"/>
    <n v="60.03152874679855"/>
    <d v="2025-01-10T00:00:00"/>
    <d v="1964-12-29T00:00:00"/>
  </r>
  <r>
    <n v="442"/>
    <x v="13"/>
    <x v="412"/>
    <x v="33"/>
    <x v="197"/>
    <s v="Medical devices"/>
    <x v="13"/>
    <x v="0"/>
    <x v="0"/>
    <s v="Louis-Hansen"/>
    <s v="Niels Peter"/>
    <n v="5800"/>
    <n v="1947"/>
    <n v="10"/>
    <n v="25"/>
    <n v="110.35"/>
    <n v="348078018464"/>
    <n v="81"/>
    <n v="32.4"/>
    <n v="23.8"/>
    <n v="5818553"/>
    <n v="77.212198925662804"/>
    <d v="2025-01-10T00:00:00"/>
    <d v="1947-10-25T00:00:00"/>
  </r>
  <r>
    <n v="442"/>
    <x v="13"/>
    <x v="413"/>
    <x v="1"/>
    <x v="111"/>
    <s v="Pharmaceuticals"/>
    <x v="13"/>
    <x v="1"/>
    <x v="0"/>
    <s v="Soon-Shiong"/>
    <s v="Patrick"/>
    <n v="5800"/>
    <n v="1952"/>
    <n v="7"/>
    <n v="29"/>
    <n v="117.24"/>
    <n v="21427700000000"/>
    <n v="78.5"/>
    <n v="9.6"/>
    <n v="36.6"/>
    <n v="328239523"/>
    <n v="72.450405120426211"/>
    <d v="2025-01-10T00:00:00"/>
    <d v="1952-07-29T00:00:00"/>
  </r>
  <r>
    <n v="445"/>
    <x v="11"/>
    <x v="414"/>
    <x v="37"/>
    <x v="198"/>
    <s v="Steel, coal"/>
    <x v="11"/>
    <x v="1"/>
    <x v="0"/>
    <s v="Akhmetov"/>
    <s v="Rinat"/>
    <n v="5700"/>
    <n v="1966"/>
    <n v="9"/>
    <n v="21"/>
    <n v="281.66000000000003"/>
    <n v="153781069118"/>
    <n v="71.599999999999994"/>
    <n v="20.100000000000001"/>
    <n v="45.2"/>
    <n v="44385155"/>
    <n v="58.305270362765228"/>
    <d v="2025-01-10T00:00:00"/>
    <d v="1966-09-21T00:00:00"/>
  </r>
  <r>
    <n v="445"/>
    <x v="13"/>
    <x v="415"/>
    <x v="1"/>
    <x v="135"/>
    <s v="Medical equipment"/>
    <x v="13"/>
    <x v="1"/>
    <x v="0"/>
    <s v="Brown"/>
    <s v="John"/>
    <n v="5700"/>
    <n v="1934"/>
    <n v="9"/>
    <n v="15"/>
    <n v="117.24"/>
    <n v="21427700000000"/>
    <n v="78.5"/>
    <n v="9.6"/>
    <n v="36.6"/>
    <n v="328239523"/>
    <n v="90.321697467488022"/>
    <d v="2025-01-10T00:00:00"/>
    <d v="1934-09-15T00:00:00"/>
  </r>
  <r>
    <n v="445"/>
    <x v="12"/>
    <x v="416"/>
    <x v="6"/>
    <x v="199"/>
    <s v="Oil"/>
    <x v="12"/>
    <x v="0"/>
    <x v="0"/>
    <s v="Irving"/>
    <s v="Arthur"/>
    <n v="5700"/>
    <n v="1930"/>
    <n v="1"/>
    <n v="1"/>
    <n v="116.76"/>
    <n v="1736425629520"/>
    <n v="81.900000000000006"/>
    <n v="12.8"/>
    <n v="24.5"/>
    <n v="36991981"/>
    <n v="95.025325119780973"/>
    <d v="2025-01-10T00:00:00"/>
    <d v="1930-01-01T00:00:00"/>
  </r>
  <r>
    <n v="445"/>
    <x v="15"/>
    <x v="417"/>
    <x v="19"/>
    <x v="66"/>
    <s v="Real estate, investments"/>
    <x v="15"/>
    <x v="0"/>
    <x v="0"/>
    <s v="Lundberg"/>
    <s v="Fredrik"/>
    <n v="5700"/>
    <n v="1951"/>
    <n v="8"/>
    <n v="5"/>
    <n v="110.51"/>
    <n v="530832908738"/>
    <n v="82.5"/>
    <n v="27.9"/>
    <n v="49.1"/>
    <n v="10285453"/>
    <n v="73.433963641673358"/>
    <d v="2025-01-10T00:00:00"/>
    <d v="1951-08-05T00:00:00"/>
  </r>
  <r>
    <n v="445"/>
    <x v="16"/>
    <x v="418"/>
    <x v="8"/>
    <x v="200"/>
    <s v="Cement"/>
    <x v="16"/>
    <x v="0"/>
    <x v="0"/>
    <s v="Schmidheiny"/>
    <s v="Thomas"/>
    <n v="5700"/>
    <n v="1945"/>
    <n v="12"/>
    <n v="17"/>
    <n v="99.55"/>
    <n v="703082435360"/>
    <n v="83.6"/>
    <n v="10.1"/>
    <n v="28.8"/>
    <n v="8574832"/>
    <n v="79.067061010647279"/>
    <d v="2025-01-10T00:00:00"/>
    <d v="1945-12-17T00:00:00"/>
  </r>
  <r>
    <n v="445"/>
    <x v="3"/>
    <x v="419"/>
    <x v="1"/>
    <x v="5"/>
    <s v="Investments"/>
    <x v="3"/>
    <x v="0"/>
    <x v="0"/>
    <s v="Ziff"/>
    <s v="Daniel"/>
    <n v="5700"/>
    <n v="1971"/>
    <n v="11"/>
    <n v="2"/>
    <n v="117.24"/>
    <n v="21427700000000"/>
    <n v="78.5"/>
    <n v="9.6"/>
    <n v="36.6"/>
    <n v="328239523"/>
    <n v="53.190303150978146"/>
    <d v="2025-01-10T00:00:00"/>
    <d v="1971-11-02T00:00:00"/>
  </r>
  <r>
    <n v="445"/>
    <x v="3"/>
    <x v="420"/>
    <x v="1"/>
    <x v="201"/>
    <s v="Investments"/>
    <x v="3"/>
    <x v="0"/>
    <x v="0"/>
    <s v="Ziff"/>
    <s v="Dirk"/>
    <n v="5700"/>
    <n v="1964"/>
    <n v="4"/>
    <n v="1"/>
    <n v="117.24"/>
    <n v="21427700000000"/>
    <n v="78.5"/>
    <n v="9.6"/>
    <n v="36.6"/>
    <n v="328239523"/>
    <n v="60.776207718802439"/>
    <d v="2025-01-10T00:00:00"/>
    <d v="1964-04-01T00:00:00"/>
  </r>
  <r>
    <n v="445"/>
    <x v="3"/>
    <x v="421"/>
    <x v="1"/>
    <x v="5"/>
    <s v="Investments"/>
    <x v="3"/>
    <x v="0"/>
    <x v="0"/>
    <s v="Ziff"/>
    <s v="Robert"/>
    <n v="5700"/>
    <n v="1966"/>
    <n v="8"/>
    <n v="12"/>
    <n v="117.24"/>
    <n v="21427700000000"/>
    <n v="78.5"/>
    <n v="9.6"/>
    <n v="36.6"/>
    <n v="328239523"/>
    <n v="58.414784394250511"/>
    <d v="2025-01-10T00:00:00"/>
    <d v="1966-08-12T00:00:00"/>
  </r>
  <r>
    <n v="455"/>
    <x v="12"/>
    <x v="422"/>
    <x v="1"/>
    <x v="76"/>
    <s v="Oil, real estate"/>
    <x v="12"/>
    <x v="0"/>
    <x v="0"/>
    <s v="Hunt"/>
    <s v="Ray Lee"/>
    <n v="5600"/>
    <n v="1943"/>
    <n v="4"/>
    <n v="6"/>
    <n v="117.24"/>
    <n v="21427700000000"/>
    <n v="78.5"/>
    <n v="9.6"/>
    <n v="36.6"/>
    <n v="328239523"/>
    <n v="81.765239477503627"/>
    <d v="2025-01-10T00:00:00"/>
    <d v="1943-04-06T00:00:00"/>
  </r>
  <r>
    <n v="455"/>
    <x v="8"/>
    <x v="423"/>
    <x v="5"/>
    <x v="33"/>
    <s v="Package delivery"/>
    <x v="8"/>
    <x v="1"/>
    <x v="0"/>
    <s v="Lai"/>
    <s v="Meisong"/>
    <n v="5600"/>
    <n v="1970"/>
    <n v="12"/>
    <n v="1"/>
    <n v="125.08"/>
    <n v="19910000000000"/>
    <n v="77"/>
    <n v="9.4"/>
    <n v="59.2"/>
    <n v="1397715000"/>
    <n v="54.110882956878854"/>
    <d v="2025-01-10T00:00:00"/>
    <d v="1970-12-01T00:00:00"/>
  </r>
  <r>
    <n v="455"/>
    <x v="1"/>
    <x v="424"/>
    <x v="3"/>
    <x v="39"/>
    <s v="Motorcycles"/>
    <x v="1"/>
    <x v="0"/>
    <x v="0"/>
    <s v="Lal"/>
    <s v="Vikram"/>
    <n v="5600"/>
    <n v="1942"/>
    <n v="3"/>
    <n v="5"/>
    <n v="180.44"/>
    <n v="2611000000000"/>
    <n v="69.400000000000006"/>
    <n v="11.2"/>
    <n v="49.7"/>
    <n v="1366417754"/>
    <n v="82.852840520191648"/>
    <d v="2025-01-10T00:00:00"/>
    <d v="1942-03-05T00:00:00"/>
  </r>
  <r>
    <n v="455"/>
    <x v="3"/>
    <x v="425"/>
    <x v="1"/>
    <x v="202"/>
    <s v="Investments"/>
    <x v="3"/>
    <x v="1"/>
    <x v="0"/>
    <s v="Langone"/>
    <s v="Ken"/>
    <n v="5600"/>
    <n v="1935"/>
    <n v="9"/>
    <n v="16"/>
    <n v="117.24"/>
    <n v="21427700000000"/>
    <n v="78.5"/>
    <n v="9.6"/>
    <n v="36.6"/>
    <n v="328239523"/>
    <n v="89.318972260665504"/>
    <d v="2025-01-10T00:00:00"/>
    <d v="1935-09-16T00:00:00"/>
  </r>
  <r>
    <n v="455"/>
    <x v="13"/>
    <x v="426"/>
    <x v="5"/>
    <x v="33"/>
    <s v="Pharmaceutical ingredients"/>
    <x v="13"/>
    <x v="1"/>
    <x v="0"/>
    <s v="Li"/>
    <s v="Ge"/>
    <n v="5600"/>
    <n v="1967"/>
    <n v="1"/>
    <n v="1"/>
    <n v="125.08"/>
    <n v="19910000000000"/>
    <n v="77"/>
    <n v="9.4"/>
    <n v="59.2"/>
    <n v="1397715000"/>
    <n v="58.025336426914151"/>
    <d v="2025-01-10T00:00:00"/>
    <d v="1967-01-01T00:00:00"/>
  </r>
  <r>
    <n v="455"/>
    <x v="3"/>
    <x v="427"/>
    <x v="1"/>
    <x v="203"/>
    <s v="Hotels, investments"/>
    <x v="3"/>
    <x v="0"/>
    <x v="1"/>
    <s v="Pritzker"/>
    <s v="Karen"/>
    <n v="5600"/>
    <n v="1958"/>
    <n v="1"/>
    <n v="7"/>
    <n v="117.24"/>
    <n v="21427700000000"/>
    <n v="78.5"/>
    <n v="9.6"/>
    <n v="36.6"/>
    <n v="328239523"/>
    <n v="67.008898015058179"/>
    <d v="2025-01-10T00:00:00"/>
    <d v="1958-01-07T00:00:00"/>
  </r>
  <r>
    <n v="455"/>
    <x v="14"/>
    <x v="428"/>
    <x v="1"/>
    <x v="76"/>
    <s v="Hotels, investments"/>
    <x v="14"/>
    <x v="0"/>
    <x v="0"/>
    <s v="Rowling"/>
    <s v="Robert"/>
    <n v="5600"/>
    <n v="1953"/>
    <n v="9"/>
    <n v="26"/>
    <n v="117.24"/>
    <n v="21427700000000"/>
    <n v="78.5"/>
    <n v="9.6"/>
    <n v="36.6"/>
    <n v="328239523"/>
    <n v="71.29156509019991"/>
    <d v="2025-01-10T00:00:00"/>
    <d v="1953-09-26T00:00:00"/>
  </r>
  <r>
    <n v="455"/>
    <x v="9"/>
    <x v="429"/>
    <x v="23"/>
    <x v="190"/>
    <s v="Gambling software"/>
    <x v="9"/>
    <x v="1"/>
    <x v="0"/>
    <s v="Sagi"/>
    <s v="Teddy"/>
    <n v="5600"/>
    <n v="1971"/>
    <n v="11"/>
    <n v="1"/>
    <n v="108.15"/>
    <n v="395098666122"/>
    <n v="82.8"/>
    <n v="23.1"/>
    <n v="25.3"/>
    <n v="9053300"/>
    <n v="53.193040967693761"/>
    <d v="2025-01-10T00:00:00"/>
    <d v="1971-11-01T00:00:00"/>
  </r>
  <r>
    <n v="455"/>
    <x v="13"/>
    <x v="430"/>
    <x v="28"/>
    <x v="105"/>
    <s v="Biotech"/>
    <x v="13"/>
    <x v="1"/>
    <x v="0"/>
    <s v="Seo"/>
    <s v="Jung-jin"/>
    <n v="5600"/>
    <n v="1957"/>
    <n v="10"/>
    <n v="23"/>
    <n v="115.16"/>
    <n v="2029000000000"/>
    <n v="82.6"/>
    <n v="15.6"/>
    <n v="33.200000000000003"/>
    <n v="51709098"/>
    <n v="67.217641457027227"/>
    <d v="2025-01-10T00:00:00"/>
    <d v="1957-10-23T00:00:00"/>
  </r>
  <r>
    <n v="455"/>
    <x v="1"/>
    <x v="431"/>
    <x v="5"/>
    <x v="110"/>
    <s v="Auto parts"/>
    <x v="1"/>
    <x v="1"/>
    <x v="0"/>
    <s v="Wu"/>
    <s v="Jianshu"/>
    <n v="5600"/>
    <n v="1964"/>
    <n v="1"/>
    <n v="1"/>
    <n v="125.08"/>
    <n v="19910000000000"/>
    <n v="77"/>
    <n v="9.4"/>
    <n v="59.2"/>
    <n v="1397715000"/>
    <n v="61.025346639583148"/>
    <d v="2025-01-10T00:00:00"/>
    <d v="1964-01-01T00:00:00"/>
  </r>
  <r>
    <n v="466"/>
    <x v="14"/>
    <x v="432"/>
    <x v="1"/>
    <x v="204"/>
    <s v="Carnival Cruises"/>
    <x v="14"/>
    <x v="0"/>
    <x v="0"/>
    <s v="Arison"/>
    <s v="Micky"/>
    <n v="5500"/>
    <n v="1949"/>
    <n v="6"/>
    <n v="29"/>
    <n v="117.24"/>
    <n v="21427700000000"/>
    <n v="78.5"/>
    <n v="9.6"/>
    <n v="36.6"/>
    <n v="328239523"/>
    <n v="75.535236808419853"/>
    <d v="2025-01-10T00:00:00"/>
    <d v="1949-06-29T00:00:00"/>
  </r>
  <r>
    <n v="466"/>
    <x v="4"/>
    <x v="433"/>
    <x v="1"/>
    <x v="205"/>
    <s v="Media, automotive"/>
    <x v="4"/>
    <x v="0"/>
    <x v="0"/>
    <s v="Chambers"/>
    <s v="James"/>
    <n v="5500"/>
    <n v="1957"/>
    <n v="4"/>
    <n v="12"/>
    <n v="117.24"/>
    <n v="21427700000000"/>
    <n v="78.5"/>
    <n v="9.6"/>
    <n v="36.6"/>
    <n v="328239523"/>
    <n v="67.748789778589"/>
    <d v="2025-01-10T00:00:00"/>
    <d v="1957-04-12T00:00:00"/>
  </r>
  <r>
    <n v="466"/>
    <x v="2"/>
    <x v="434"/>
    <x v="1"/>
    <x v="116"/>
    <s v="Payments software"/>
    <x v="2"/>
    <x v="1"/>
    <x v="0"/>
    <s v="Collison"/>
    <s v="John"/>
    <n v="5500"/>
    <n v="1990"/>
    <n v="8"/>
    <n v="6"/>
    <n v="117.24"/>
    <n v="21427700000000"/>
    <n v="78.5"/>
    <n v="9.6"/>
    <n v="36.6"/>
    <n v="328239523"/>
    <n v="34.431211498973305"/>
    <d v="2025-01-10T00:00:00"/>
    <d v="1990-08-06T00:00:00"/>
  </r>
  <r>
    <n v="466"/>
    <x v="2"/>
    <x v="435"/>
    <x v="1"/>
    <x v="116"/>
    <s v="Payment software"/>
    <x v="2"/>
    <x v="1"/>
    <x v="0"/>
    <s v="Collison"/>
    <s v="Patrick"/>
    <n v="5500"/>
    <n v="1988"/>
    <n v="9"/>
    <n v="9"/>
    <n v="117.24"/>
    <n v="21427700000000"/>
    <n v="78.5"/>
    <n v="9.6"/>
    <n v="36.6"/>
    <n v="328239523"/>
    <n v="36.335446685878964"/>
    <d v="2025-01-10T00:00:00"/>
    <d v="1988-09-09T00:00:00"/>
  </r>
  <r>
    <n v="466"/>
    <x v="10"/>
    <x v="436"/>
    <x v="1"/>
    <x v="206"/>
    <s v="Timberland, lumber mills"/>
    <x v="10"/>
    <x v="1"/>
    <x v="0"/>
    <s v="Emmerson"/>
    <s v="Archie Aldis"/>
    <n v="5500"/>
    <n v="1929"/>
    <n v="4"/>
    <n v="10"/>
    <n v="117.24"/>
    <n v="21427700000000"/>
    <n v="78.5"/>
    <n v="9.6"/>
    <n v="36.6"/>
    <n v="328239523"/>
    <n v="95.754269101583446"/>
    <d v="2025-01-10T00:00:00"/>
    <d v="1929-04-10T00:00:00"/>
  </r>
  <r>
    <n v="466"/>
    <x v="1"/>
    <x v="437"/>
    <x v="24"/>
    <x v="207"/>
    <s v="Automobiles"/>
    <x v="1"/>
    <x v="0"/>
    <x v="0"/>
    <s v="Ferrari"/>
    <s v="Piero"/>
    <n v="5500"/>
    <n v="1945"/>
    <n v="5"/>
    <n v="22"/>
    <n v="110.62"/>
    <n v="2001244392042"/>
    <n v="82.9"/>
    <n v="24.3"/>
    <n v="59.1"/>
    <n v="60297396"/>
    <n v="79.639276660469832"/>
    <d v="2025-01-10T00:00:00"/>
    <d v="1945-05-22T00:00:00"/>
  </r>
  <r>
    <n v="466"/>
    <x v="1"/>
    <x v="438"/>
    <x v="1"/>
    <x v="98"/>
    <s v="Toyota dealerships"/>
    <x v="1"/>
    <x v="0"/>
    <x v="0"/>
    <s v="Friedkin"/>
    <s v="Dan"/>
    <n v="5500"/>
    <n v="1965"/>
    <n v="2"/>
    <n v="27"/>
    <n v="117.24"/>
    <n v="21427700000000"/>
    <n v="78.5"/>
    <n v="9.6"/>
    <n v="36.6"/>
    <n v="328239523"/>
    <n v="59.869254937163376"/>
    <d v="2025-01-10T00:00:00"/>
    <d v="1965-02-27T00:00:00"/>
  </r>
  <r>
    <n v="466"/>
    <x v="6"/>
    <x v="439"/>
    <x v="6"/>
    <x v="199"/>
    <s v="Diversified"/>
    <x v="6"/>
    <x v="0"/>
    <x v="0"/>
    <s v="Irving"/>
    <s v="James"/>
    <n v="5500"/>
    <n v="1928"/>
    <n v="3"/>
    <n v="20"/>
    <n v="116.76"/>
    <n v="1736425629520"/>
    <n v="81.900000000000006"/>
    <n v="12.8"/>
    <n v="24.5"/>
    <n v="36991981"/>
    <n v="96.809051543511657"/>
    <d v="2025-01-10T00:00:00"/>
    <d v="1928-03-20T00:00:00"/>
  </r>
  <r>
    <n v="466"/>
    <x v="10"/>
    <x v="440"/>
    <x v="5"/>
    <x v="86"/>
    <s v="Chemicals"/>
    <x v="10"/>
    <x v="1"/>
    <x v="0"/>
    <s v="Jiang"/>
    <s v="Weiping"/>
    <n v="5500"/>
    <n v="1955"/>
    <n v="3"/>
    <n v="1"/>
    <n v="125.08"/>
    <n v="19910000000000"/>
    <n v="77"/>
    <n v="9.4"/>
    <n v="59.2"/>
    <n v="1397715000"/>
    <n v="69.863802876643661"/>
    <d v="2025-01-10T00:00:00"/>
    <d v="1955-03-01T00:00:00"/>
  </r>
  <r>
    <n v="466"/>
    <x v="13"/>
    <x v="441"/>
    <x v="7"/>
    <x v="131"/>
    <s v="Pharmaceuticals"/>
    <x v="13"/>
    <x v="1"/>
    <x v="0"/>
    <s v="Marguerre"/>
    <s v="Wolfgang"/>
    <n v="5500"/>
    <n v="1941"/>
    <n v="6"/>
    <n v="4"/>
    <n v="112.85"/>
    <n v="3845630030824"/>
    <n v="80.900000000000006"/>
    <n v="11.5"/>
    <n v="48.8"/>
    <n v="83132799"/>
    <n v="83.603684854731682"/>
    <d v="2025-01-10T00:00:00"/>
    <d v="1941-06-04T00:00:00"/>
  </r>
  <r>
    <n v="466"/>
    <x v="3"/>
    <x v="442"/>
    <x v="7"/>
    <x v="208"/>
    <s v="Pharmaceuticals"/>
    <x v="3"/>
    <x v="0"/>
    <x v="0"/>
    <s v="Merckle"/>
    <s v="Ludwig"/>
    <n v="5500"/>
    <n v="1965"/>
    <n v="1"/>
    <n v="1"/>
    <n v="112.85"/>
    <n v="3845630030824"/>
    <n v="80.900000000000006"/>
    <n v="11.5"/>
    <n v="48.8"/>
    <n v="83132799"/>
    <n v="60.025314183123882"/>
    <d v="2025-01-10T00:00:00"/>
    <d v="1965-01-01T00:00:00"/>
  </r>
  <r>
    <n v="466"/>
    <x v="10"/>
    <x v="443"/>
    <x v="1"/>
    <x v="209"/>
    <s v="Manufacturing, investments"/>
    <x v="10"/>
    <x v="1"/>
    <x v="0"/>
    <s v="Rales"/>
    <s v="Mitchell"/>
    <n v="5500"/>
    <n v="1956"/>
    <n v="8"/>
    <n v="21"/>
    <n v="117.24"/>
    <n v="21427700000000"/>
    <n v="78.5"/>
    <n v="9.6"/>
    <n v="36.6"/>
    <n v="328239523"/>
    <n v="68.387437421777221"/>
    <d v="2025-01-10T00:00:00"/>
    <d v="1956-08-21T00:00:00"/>
  </r>
  <r>
    <n v="466"/>
    <x v="4"/>
    <x v="444"/>
    <x v="1"/>
    <x v="210"/>
    <s v="Media, automotive"/>
    <x v="4"/>
    <x v="0"/>
    <x v="1"/>
    <s v="Rayner"/>
    <s v="Katharine"/>
    <n v="5500"/>
    <n v="1945"/>
    <n v="1"/>
    <n v="12"/>
    <n v="117.24"/>
    <n v="21427700000000"/>
    <n v="78.5"/>
    <n v="9.6"/>
    <n v="36.6"/>
    <n v="328239523"/>
    <n v="79.995200270407295"/>
    <d v="2025-01-10T00:00:00"/>
    <d v="1945-01-12T00:00:00"/>
  </r>
  <r>
    <n v="466"/>
    <x v="3"/>
    <x v="445"/>
    <x v="1"/>
    <x v="5"/>
    <s v="Hedge funds"/>
    <x v="3"/>
    <x v="1"/>
    <x v="0"/>
    <s v="Singer"/>
    <s v="Paul"/>
    <n v="5500"/>
    <n v="1944"/>
    <n v="8"/>
    <n v="22"/>
    <n v="117.24"/>
    <n v="21427700000000"/>
    <n v="78.5"/>
    <n v="9.6"/>
    <n v="36.6"/>
    <n v="328239523"/>
    <n v="80.384695001836334"/>
    <d v="2025-01-10T00:00:00"/>
    <d v="1944-08-22T00:00:00"/>
  </r>
  <r>
    <n v="466"/>
    <x v="13"/>
    <x v="446"/>
    <x v="24"/>
    <x v="211"/>
    <s v="Medical packaging"/>
    <x v="13"/>
    <x v="1"/>
    <x v="0"/>
    <s v="Stevanato"/>
    <s v="Sergio"/>
    <n v="5500"/>
    <n v="1943"/>
    <n v="3"/>
    <n v="20"/>
    <n v="110.62"/>
    <n v="2001244392042"/>
    <n v="82.9"/>
    <n v="24.3"/>
    <n v="59.1"/>
    <n v="60297396"/>
    <n v="81.81178255706557"/>
    <d v="2025-01-10T00:00:00"/>
    <d v="1943-03-20T00:00:00"/>
  </r>
  <r>
    <n v="466"/>
    <x v="4"/>
    <x v="447"/>
    <x v="1"/>
    <x v="212"/>
    <s v="Media, automotive"/>
    <x v="4"/>
    <x v="0"/>
    <x v="1"/>
    <s v="Taylor"/>
    <s v="Margaretta"/>
    <n v="5500"/>
    <n v="1942"/>
    <n v="4"/>
    <n v="15"/>
    <n v="117.24"/>
    <n v="21427700000000"/>
    <n v="78.5"/>
    <n v="9.6"/>
    <n v="36.6"/>
    <n v="328239523"/>
    <n v="82.740588637919231"/>
    <d v="2025-01-10T00:00:00"/>
    <d v="1942-04-15T00:00:00"/>
  </r>
  <r>
    <n v="466"/>
    <x v="2"/>
    <x v="448"/>
    <x v="13"/>
    <x v="79"/>
    <s v="Software"/>
    <x v="2"/>
    <x v="1"/>
    <x v="0"/>
    <s v="White"/>
    <s v="Richard"/>
    <n v="5500"/>
    <n v="1955"/>
    <n v="4"/>
    <n v="1"/>
    <n v="119.8"/>
    <n v="1392680589329"/>
    <n v="82.7"/>
    <n v="23"/>
    <n v="47.4"/>
    <n v="25766605"/>
    <n v="69.778930320441134"/>
    <d v="2025-01-10T00:00:00"/>
    <d v="1955-04-01T00:00:00"/>
  </r>
  <r>
    <n v="466"/>
    <x v="6"/>
    <x v="449"/>
    <x v="5"/>
    <x v="19"/>
    <s v="Biotech"/>
    <x v="6"/>
    <x v="1"/>
    <x v="1"/>
    <s v="Zhao"/>
    <s v="Yan"/>
    <n v="5500"/>
    <n v="1967"/>
    <n v="1"/>
    <n v="1"/>
    <n v="125.08"/>
    <n v="19910000000000"/>
    <n v="77"/>
    <n v="9.4"/>
    <n v="59.2"/>
    <n v="1397715000"/>
    <n v="58.025336426914151"/>
    <d v="2025-01-10T00:00:00"/>
    <d v="1967-01-01T00:00:00"/>
  </r>
  <r>
    <n v="486"/>
    <x v="0"/>
    <x v="450"/>
    <x v="24"/>
    <x v="91"/>
    <s v="Luxury goods"/>
    <x v="0"/>
    <x v="1"/>
    <x v="0"/>
    <s v="Bertelli"/>
    <s v="Patrizio"/>
    <n v="5400"/>
    <n v="1946"/>
    <n v="1"/>
    <n v="1"/>
    <n v="110.62"/>
    <n v="2001244392042"/>
    <n v="82.9"/>
    <n v="24.3"/>
    <n v="59.1"/>
    <n v="60297396"/>
    <n v="79.025325119780973"/>
    <d v="2025-01-10T00:00:00"/>
    <d v="1946-01-01T00:00:00"/>
  </r>
  <r>
    <n v="486"/>
    <x v="10"/>
    <x v="451"/>
    <x v="3"/>
    <x v="7"/>
    <s v="Paints"/>
    <x v="10"/>
    <x v="0"/>
    <x v="0"/>
    <s v="Choksi"/>
    <s v="Mahendra"/>
    <n v="5400"/>
    <n v="1941"/>
    <n v="4"/>
    <n v="19"/>
    <n v="180.44"/>
    <n v="2611000000000"/>
    <n v="69.400000000000006"/>
    <n v="11.2"/>
    <n v="49.7"/>
    <n v="1366417754"/>
    <n v="83.729627005089228"/>
    <d v="2025-01-10T00:00:00"/>
    <d v="1941-04-19T00:00:00"/>
  </r>
  <r>
    <n v="486"/>
    <x v="3"/>
    <x v="452"/>
    <x v="1"/>
    <x v="213"/>
    <s v="Mortgage lender"/>
    <x v="3"/>
    <x v="0"/>
    <x v="0"/>
    <s v="Ishbia"/>
    <s v="Mat"/>
    <n v="5400"/>
    <n v="1980"/>
    <n v="1"/>
    <n v="6"/>
    <n v="117.24"/>
    <n v="21427700000000"/>
    <n v="78.5"/>
    <n v="9.6"/>
    <n v="36.6"/>
    <n v="328239523"/>
    <n v="45.011665277943102"/>
    <d v="2025-01-10T00:00:00"/>
    <d v="1980-01-06T00:00:00"/>
  </r>
  <r>
    <n v="486"/>
    <x v="2"/>
    <x v="453"/>
    <x v="21"/>
    <x v="72"/>
    <s v="IT provider"/>
    <x v="2"/>
    <x v="1"/>
    <x v="0"/>
    <s v="Koguan"/>
    <s v="Leo"/>
    <n v="5400"/>
    <n v="1955"/>
    <n v="2"/>
    <n v="15"/>
    <n v="114.41"/>
    <n v="372062527489"/>
    <n v="83.1"/>
    <n v="13.1"/>
    <n v="21"/>
    <n v="5703569"/>
    <n v="69.90213241815448"/>
    <d v="2025-01-10T00:00:00"/>
    <d v="1955-02-15T00:00:00"/>
  </r>
  <r>
    <n v="486"/>
    <x v="6"/>
    <x v="454"/>
    <x v="5"/>
    <x v="214"/>
    <s v="Textiles, petrochemicals"/>
    <x v="6"/>
    <x v="1"/>
    <x v="0"/>
    <s v="Miao"/>
    <s v="Hangen"/>
    <n v="5400"/>
    <n v="1965"/>
    <n v="1"/>
    <n v="1"/>
    <n v="125.08"/>
    <n v="19910000000000"/>
    <n v="77"/>
    <n v="9.4"/>
    <n v="59.2"/>
    <n v="1397715000"/>
    <n v="60.025314183123882"/>
    <d v="2025-01-10T00:00:00"/>
    <d v="1965-01-01T00:00:00"/>
  </r>
  <r>
    <n v="486"/>
    <x v="10"/>
    <x v="455"/>
    <x v="8"/>
    <x v="215"/>
    <s v="Kitchen appliances"/>
    <x v="10"/>
    <x v="1"/>
    <x v="0"/>
    <s v="Pieper"/>
    <s v="Michael"/>
    <n v="5400"/>
    <n v="1946"/>
    <n v="2"/>
    <n v="5"/>
    <n v="99.55"/>
    <n v="703082435360"/>
    <n v="83.6"/>
    <n v="10.1"/>
    <n v="28.8"/>
    <n v="8574832"/>
    <n v="78.92950034223135"/>
    <d v="2025-01-10T00:00:00"/>
    <d v="1946-02-05T00:00:00"/>
  </r>
  <r>
    <n v="486"/>
    <x v="0"/>
    <x v="456"/>
    <x v="24"/>
    <x v="91"/>
    <s v="Luxury goods"/>
    <x v="0"/>
    <x v="0"/>
    <x v="1"/>
    <s v="Prada"/>
    <s v="Miuccia"/>
    <n v="5400"/>
    <n v="1949"/>
    <n v="5"/>
    <n v="10"/>
    <n v="110.62"/>
    <n v="2001244392042"/>
    <n v="82.9"/>
    <n v="24.3"/>
    <n v="59.1"/>
    <n v="60297396"/>
    <n v="75.672130564642302"/>
    <d v="2025-01-10T00:00:00"/>
    <d v="1949-05-10T00:00:00"/>
  </r>
  <r>
    <n v="486"/>
    <x v="0"/>
    <x v="457"/>
    <x v="7"/>
    <x v="216"/>
    <s v="Consumer goods"/>
    <x v="0"/>
    <x v="0"/>
    <x v="0"/>
    <s v="Reimann"/>
    <s v="Wolfgang"/>
    <n v="5400"/>
    <n v="1952"/>
    <n v="10"/>
    <n v="4"/>
    <n v="112.85"/>
    <n v="3845630030824"/>
    <n v="80.900000000000006"/>
    <n v="11.5"/>
    <n v="48.8"/>
    <n v="83132799"/>
    <n v="72.266972511006699"/>
    <d v="2025-01-10T00:00:00"/>
    <d v="1952-10-04T00:00:00"/>
  </r>
  <r>
    <n v="486"/>
    <x v="0"/>
    <x v="458"/>
    <x v="7"/>
    <x v="182"/>
    <s v="Consumer goods"/>
    <x v="0"/>
    <x v="0"/>
    <x v="0"/>
    <s v="Reimann-Andersen"/>
    <s v="Matthias"/>
    <n v="5400"/>
    <n v="1965"/>
    <n v="3"/>
    <n v="30"/>
    <n v="112.85"/>
    <n v="3845630030824"/>
    <n v="80.900000000000006"/>
    <n v="11.5"/>
    <n v="48.8"/>
    <n v="83132799"/>
    <n v="59.784380610412924"/>
    <d v="2025-01-10T00:00:00"/>
    <d v="1965-03-30T00:00:00"/>
  </r>
  <r>
    <n v="486"/>
    <x v="0"/>
    <x v="459"/>
    <x v="10"/>
    <x v="145"/>
    <s v="Consumer goods"/>
    <x v="0"/>
    <x v="0"/>
    <x v="0"/>
    <s v="Reimann-Andersen"/>
    <s v="Stefan"/>
    <n v="5400"/>
    <n v="1963"/>
    <n v="7"/>
    <n v="13"/>
    <n v="118.06"/>
    <n v="446314739528"/>
    <n v="81.599999999999994"/>
    <n v="25.4"/>
    <n v="51.4"/>
    <n v="8877067"/>
    <n v="61.49693624788145"/>
    <d v="2025-01-10T00:00:00"/>
    <d v="1963-07-13T00:00:00"/>
  </r>
  <r>
    <n v="486"/>
    <x v="0"/>
    <x v="460"/>
    <x v="10"/>
    <x v="145"/>
    <s v="Consumer goods"/>
    <x v="0"/>
    <x v="0"/>
    <x v="1"/>
    <s v="Reimann-Haas"/>
    <s v="Renate"/>
    <n v="5400"/>
    <n v="1951"/>
    <n v="10"/>
    <n v="8"/>
    <n v="118.06"/>
    <n v="446314739528"/>
    <n v="81.599999999999994"/>
    <n v="25.4"/>
    <n v="51.4"/>
    <n v="8877067"/>
    <n v="73.258742790392063"/>
    <d v="2025-01-10T00:00:00"/>
    <d v="1951-10-08T00:00:00"/>
  </r>
  <r>
    <n v="497"/>
    <x v="3"/>
    <x v="461"/>
    <x v="1"/>
    <x v="196"/>
    <s v="Finance"/>
    <x v="3"/>
    <x v="1"/>
    <x v="0"/>
    <s v="Boehly"/>
    <s v="Todd"/>
    <n v="5300"/>
    <n v="1973"/>
    <n v="9"/>
    <n v="20"/>
    <n v="117.24"/>
    <n v="21427700000000"/>
    <n v="78.5"/>
    <n v="9.6"/>
    <n v="36.6"/>
    <n v="328239523"/>
    <n v="51.307986362227496"/>
    <d v="2025-01-10T00:00:00"/>
    <d v="1973-09-20T00:00:00"/>
  </r>
  <r>
    <n v="497"/>
    <x v="15"/>
    <x v="462"/>
    <x v="1"/>
    <x v="111"/>
    <s v="Real estate"/>
    <x v="15"/>
    <x v="1"/>
    <x v="0"/>
    <s v="Caruso"/>
    <s v="Rick"/>
    <n v="5300"/>
    <n v="1959"/>
    <n v="1"/>
    <n v="7"/>
    <n v="117.24"/>
    <n v="21427700000000"/>
    <n v="78.5"/>
    <n v="9.6"/>
    <n v="36.6"/>
    <n v="328239523"/>
    <n v="66.008908139915007"/>
    <d v="2025-01-10T00:00:00"/>
    <d v="1959-01-07T00:00:00"/>
  </r>
  <r>
    <n v="497"/>
    <x v="10"/>
    <x v="463"/>
    <x v="38"/>
    <x v="217"/>
    <s v="Carpet"/>
    <x v="10"/>
    <x v="1"/>
    <x v="0"/>
    <s v="Erdemoglu"/>
    <s v="Ibrahim"/>
    <n v="5300"/>
    <n v="1962"/>
    <n v="9"/>
    <n v="26"/>
    <n v="234.44"/>
    <n v="754411708203"/>
    <n v="77.400000000000006"/>
    <n v="17.899999999999999"/>
    <n v="42.3"/>
    <n v="83429615"/>
    <n v="62.291581108829568"/>
    <d v="2025-01-10T00:00:00"/>
    <d v="1962-09-26T00:00:00"/>
  </r>
  <r>
    <n v="497"/>
    <x v="3"/>
    <x v="464"/>
    <x v="1"/>
    <x v="169"/>
    <s v="Fidelity"/>
    <x v="3"/>
    <x v="0"/>
    <x v="1"/>
    <s v="Johnson"/>
    <s v="Elizabeth"/>
    <n v="5300"/>
    <n v="1963"/>
    <n v="5"/>
    <n v="7"/>
    <n v="117.24"/>
    <n v="21427700000000"/>
    <n v="78.5"/>
    <n v="9.6"/>
    <n v="36.6"/>
    <n v="328239523"/>
    <n v="61.68037025770284"/>
    <d v="2025-01-10T00:00:00"/>
    <d v="1963-05-07T00:00:00"/>
  </r>
  <r>
    <n v="497"/>
    <x v="3"/>
    <x v="465"/>
    <x v="1"/>
    <x v="67"/>
    <s v="Venture capital"/>
    <x v="3"/>
    <x v="1"/>
    <x v="0"/>
    <s v="Leone"/>
    <s v="Douglas"/>
    <n v="5300"/>
    <n v="1957"/>
    <n v="7"/>
    <n v="4"/>
    <n v="117.24"/>
    <n v="21427700000000"/>
    <n v="78.5"/>
    <n v="9.6"/>
    <n v="36.6"/>
    <n v="328239523"/>
    <n v="67.521545909054836"/>
    <d v="2025-01-10T00:00:00"/>
    <d v="1957-07-04T00:00:00"/>
  </r>
  <r>
    <n v="497"/>
    <x v="6"/>
    <x v="466"/>
    <x v="14"/>
    <x v="40"/>
    <s v="Petrochemicals"/>
    <x v="6"/>
    <x v="0"/>
    <x v="0"/>
    <s v="Pangestu"/>
    <s v="Prajogo"/>
    <n v="5300"/>
    <n v="1944"/>
    <n v="5"/>
    <n v="13"/>
    <n v="151.18"/>
    <n v="1119190780753"/>
    <n v="71.5"/>
    <n v="10.199999999999999"/>
    <n v="30.1"/>
    <n v="270203917"/>
    <n v="80.661213315081298"/>
    <d v="2025-01-10T00:00:00"/>
    <d v="1944-05-13T00:00:00"/>
  </r>
  <r>
    <n v="497"/>
    <x v="3"/>
    <x v="467"/>
    <x v="1"/>
    <x v="52"/>
    <s v="Hotels, investments"/>
    <x v="3"/>
    <x v="0"/>
    <x v="0"/>
    <s v="Pritzker"/>
    <s v="Thomas"/>
    <n v="5300"/>
    <n v="1950"/>
    <n v="6"/>
    <n v="6"/>
    <n v="117.24"/>
    <n v="21427700000000"/>
    <n v="78.5"/>
    <n v="9.6"/>
    <n v="36.6"/>
    <n v="328239523"/>
    <n v="74.598220396988367"/>
    <d v="2025-01-10T00:00:00"/>
    <d v="1950-06-06T00:00:00"/>
  </r>
  <r>
    <n v="497"/>
    <x v="7"/>
    <x v="468"/>
    <x v="1"/>
    <x v="121"/>
    <s v="Agriculture"/>
    <x v="7"/>
    <x v="1"/>
    <x v="1"/>
    <s v="Resnick"/>
    <s v="Lynda"/>
    <n v="5300"/>
    <n v="1943"/>
    <n v="1"/>
    <n v="2"/>
    <n v="117.24"/>
    <n v="21427700000000"/>
    <n v="78.5"/>
    <n v="9.6"/>
    <n v="36.6"/>
    <n v="328239523"/>
    <n v="82.022595329199106"/>
    <d v="2025-01-10T00:00:00"/>
    <d v="1943-01-02T00:00:00"/>
  </r>
  <r>
    <n v="497"/>
    <x v="7"/>
    <x v="469"/>
    <x v="1"/>
    <x v="121"/>
    <s v="Agriculture"/>
    <x v="7"/>
    <x v="1"/>
    <x v="0"/>
    <s v="Resnick"/>
    <s v="Stewart"/>
    <n v="5300"/>
    <n v="1936"/>
    <n v="12"/>
    <n v="24"/>
    <n v="117.24"/>
    <n v="21427700000000"/>
    <n v="78.5"/>
    <n v="9.6"/>
    <n v="36.6"/>
    <n v="328239523"/>
    <n v="88.045204270982268"/>
    <d v="2025-01-10T00:00:00"/>
    <d v="1936-12-24T00:00:00"/>
  </r>
  <r>
    <n v="497"/>
    <x v="14"/>
    <x v="470"/>
    <x v="1"/>
    <x v="135"/>
    <s v="Pest control"/>
    <x v="14"/>
    <x v="0"/>
    <x v="0"/>
    <s v="Rollins"/>
    <s v="Gary"/>
    <n v="5300"/>
    <n v="1944"/>
    <n v="8"/>
    <n v="30"/>
    <n v="117.24"/>
    <n v="21427700000000"/>
    <n v="78.5"/>
    <n v="9.6"/>
    <n v="36.6"/>
    <n v="328239523"/>
    <n v="80.362792561183269"/>
    <d v="2025-01-10T00:00:00"/>
    <d v="1944-08-30T00:00:00"/>
  </r>
  <r>
    <n v="497"/>
    <x v="3"/>
    <x v="471"/>
    <x v="1"/>
    <x v="52"/>
    <s v="Finance, asset management"/>
    <x v="3"/>
    <x v="1"/>
    <x v="0"/>
    <s v="Walter"/>
    <s v="Mark"/>
    <n v="5300"/>
    <n v="1960"/>
    <n v="5"/>
    <n v="22"/>
    <n v="117.24"/>
    <n v="21427700000000"/>
    <n v="78.5"/>
    <n v="9.6"/>
    <n v="36.6"/>
    <n v="328239523"/>
    <n v="64.636578587132362"/>
    <d v="2025-01-10T00:00:00"/>
    <d v="1960-05-22T00:00:00"/>
  </r>
  <r>
    <n v="497"/>
    <x v="10"/>
    <x v="472"/>
    <x v="1"/>
    <x v="218"/>
    <s v="Furniture"/>
    <x v="10"/>
    <x v="1"/>
    <x v="0"/>
    <s v="Wanek"/>
    <s v="Ronald"/>
    <n v="5300"/>
    <n v="1941"/>
    <n v="5"/>
    <n v="19"/>
    <n v="117.24"/>
    <n v="21427700000000"/>
    <n v="78.5"/>
    <n v="9.6"/>
    <n v="36.6"/>
    <n v="328239523"/>
    <n v="83.647490820073443"/>
    <d v="2025-01-10T00:00:00"/>
    <d v="1941-05-19T00:00:00"/>
  </r>
  <r>
    <n v="497"/>
    <x v="7"/>
    <x v="473"/>
    <x v="7"/>
    <x v="219"/>
    <s v="Poultry genetics"/>
    <x v="7"/>
    <x v="1"/>
    <x v="0"/>
    <s v="Wesjohann"/>
    <s v="Erich"/>
    <n v="5300"/>
    <n v="1945"/>
    <n v="6"/>
    <n v="2"/>
    <n v="112.85"/>
    <n v="3845630030824"/>
    <n v="80.900000000000006"/>
    <n v="11.5"/>
    <n v="48.8"/>
    <n v="83132799"/>
    <n v="79.609160047321268"/>
    <d v="2025-01-10T00:00:00"/>
    <d v="1945-06-02T00:00:00"/>
  </r>
  <r>
    <n v="497"/>
    <x v="0"/>
    <x v="474"/>
    <x v="15"/>
    <x v="220"/>
    <s v="Retail"/>
    <x v="0"/>
    <x v="1"/>
    <x v="0"/>
    <s v="Yusuff Ali"/>
    <s v="M.A."/>
    <n v="5300"/>
    <n v="1955"/>
    <n v="11"/>
    <n v="15"/>
    <n v="114.52"/>
    <n v="421142267938"/>
    <n v="77.8"/>
    <n v="0.1"/>
    <n v="15.9"/>
    <n v="9770529"/>
    <n v="69.154706358693559"/>
    <d v="2025-01-10T00:00:00"/>
    <d v="1955-11-15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03F229-9CC3-415E-AFD9-5199403A58B8}"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7:B8" firstHeaderRow="1" firstDataRow="1" firstDataCol="0"/>
  <pivotFields count="24">
    <pivotField showAll="0"/>
    <pivotField showAll="0"/>
    <pivotField showAll="0"/>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pivotField showAll="0"/>
    <pivotField showAll="0"/>
    <pivotField showAll="0">
      <items count="3">
        <item x="0"/>
        <item x="1"/>
        <item t="default"/>
      </items>
    </pivotField>
    <pivotField showAll="0">
      <items count="3">
        <item x="1"/>
        <item x="0"/>
        <item t="default"/>
      </items>
    </pivotField>
    <pivotField showAll="0"/>
    <pivotField showAll="0"/>
    <pivotField dataField="1" numFmtId="166" showAll="0"/>
    <pivotField showAll="0"/>
    <pivotField showAll="0"/>
    <pivotField showAll="0"/>
    <pivotField showAll="0"/>
    <pivotField numFmtId="3" showAll="0"/>
    <pivotField showAll="0"/>
    <pivotField showAll="0"/>
    <pivotField showAll="0"/>
    <pivotField showAll="0"/>
    <pivotField numFmtId="1" showAll="0"/>
    <pivotField numFmtId="14" showAll="0"/>
    <pivotField numFmtId="14" showAll="0"/>
  </pivotFields>
  <rowItems count="1">
    <i/>
  </rowItems>
  <colItems count="1">
    <i/>
  </colItems>
  <dataFields count="1">
    <dataField name="Average of finalWorth" fld="11" subtotal="average" baseField="0" baseItem="0" numFmtId="165"/>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D63770-E985-4B10-8954-3C57540CDDC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B4" firstHeaderRow="1" firstDataRow="1" firstDataCol="0"/>
  <pivotFields count="24">
    <pivotField showAll="0"/>
    <pivotField showAll="0"/>
    <pivotField dataField="1" showAll="0"/>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pivotField showAll="0"/>
    <pivotField showAll="0"/>
    <pivotField showAll="0">
      <items count="3">
        <item x="0"/>
        <item x="1"/>
        <item t="default"/>
      </items>
    </pivotField>
    <pivotField showAll="0">
      <items count="3">
        <item x="1"/>
        <item x="0"/>
        <item t="default"/>
      </items>
    </pivotField>
    <pivotField showAll="0"/>
    <pivotField showAll="0"/>
    <pivotField numFmtId="166" showAll="0"/>
    <pivotField showAll="0"/>
    <pivotField showAll="0"/>
    <pivotField showAll="0"/>
    <pivotField showAll="0"/>
    <pivotField numFmtId="3" showAll="0"/>
    <pivotField showAll="0"/>
    <pivotField showAll="0"/>
    <pivotField showAll="0"/>
    <pivotField showAll="0"/>
    <pivotField numFmtId="1" showAll="0"/>
    <pivotField numFmtId="14" showAll="0"/>
    <pivotField numFmtId="14" showAll="0"/>
  </pivotFields>
  <rowItems count="1">
    <i/>
  </rowItems>
  <colItems count="1">
    <i/>
  </colItems>
  <dataFields count="1">
    <dataField name="Count of personNam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6A0B1E-57A3-492D-B532-5DAC7BA92FD2}"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B47:C65" firstHeaderRow="1" firstDataRow="1" firstDataCol="1"/>
  <pivotFields count="24">
    <pivotField showAll="0"/>
    <pivotField axis="axisRow" showAll="0" sortType="ascending">
      <items count="19">
        <item x="5"/>
        <item x="2"/>
        <item x="17"/>
        <item x="14"/>
        <item x="15"/>
        <item x="11"/>
        <item x="4"/>
        <item x="10"/>
        <item x="8"/>
        <item x="13"/>
        <item x="9"/>
        <item x="7"/>
        <item x="3"/>
        <item x="0"/>
        <item x="12"/>
        <item x="6"/>
        <item x="16"/>
        <item x="1"/>
        <item t="default"/>
      </items>
      <autoSortScope>
        <pivotArea dataOnly="0" outline="0" fieldPosition="0">
          <references count="1">
            <reference field="4294967294" count="1" selected="0">
              <x v="0"/>
            </reference>
          </references>
        </pivotArea>
      </autoSortScope>
    </pivotField>
    <pivotField showAll="0"/>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pivotField showAll="0"/>
    <pivotField showAll="0">
      <items count="19">
        <item x="1"/>
        <item x="16"/>
        <item x="6"/>
        <item x="12"/>
        <item x="0"/>
        <item x="3"/>
        <item x="7"/>
        <item x="9"/>
        <item x="13"/>
        <item x="8"/>
        <item x="10"/>
        <item x="4"/>
        <item x="11"/>
        <item x="15"/>
        <item x="14"/>
        <item x="17"/>
        <item x="2"/>
        <item x="5"/>
        <item t="default"/>
      </items>
    </pivotField>
    <pivotField showAll="0">
      <items count="3">
        <item x="0"/>
        <item x="1"/>
        <item t="default"/>
      </items>
    </pivotField>
    <pivotField showAll="0">
      <items count="3">
        <item x="1"/>
        <item x="0"/>
        <item t="default"/>
      </items>
    </pivotField>
    <pivotField showAll="0"/>
    <pivotField showAll="0"/>
    <pivotField dataField="1" numFmtId="166" showAll="0"/>
    <pivotField showAll="0"/>
    <pivotField showAll="0"/>
    <pivotField showAll="0"/>
    <pivotField showAll="0"/>
    <pivotField numFmtId="3" showAll="0"/>
    <pivotField showAll="0"/>
    <pivotField showAll="0"/>
    <pivotField showAll="0"/>
    <pivotField showAll="0"/>
    <pivotField numFmtId="1" showAll="0"/>
    <pivotField numFmtId="14" showAll="0"/>
    <pivotField numFmtId="14" showAll="0"/>
  </pivotFields>
  <rowFields count="1">
    <field x="1"/>
  </rowFields>
  <rowItems count="18">
    <i>
      <x v="16"/>
    </i>
    <i>
      <x v="2"/>
    </i>
    <i>
      <x v="10"/>
    </i>
    <i>
      <x v="3"/>
    </i>
    <i>
      <x/>
    </i>
    <i>
      <x v="8"/>
    </i>
    <i>
      <x v="4"/>
    </i>
    <i>
      <x v="6"/>
    </i>
    <i>
      <x v="9"/>
    </i>
    <i>
      <x v="14"/>
    </i>
    <i>
      <x v="5"/>
    </i>
    <i>
      <x v="17"/>
    </i>
    <i>
      <x v="7"/>
    </i>
    <i>
      <x v="15"/>
    </i>
    <i>
      <x v="11"/>
    </i>
    <i>
      <x v="12"/>
    </i>
    <i>
      <x v="13"/>
    </i>
    <i>
      <x v="1"/>
    </i>
  </rowItems>
  <colItems count="1">
    <i/>
  </colItems>
  <dataFields count="1">
    <dataField name="Sum of finalWorth" fld="11" baseField="0" baseItem="0" numFmtId="166"/>
  </dataFields>
  <formats count="1">
    <format dxfId="2">
      <pivotArea outline="0" collapsedLevelsAreSubtotals="1" fieldPosition="0"/>
    </format>
  </format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06BE5B-F0AA-47E2-AD2A-4E069A7EC18F}"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8">
  <location ref="B67:C69" firstHeaderRow="1" firstDataRow="1" firstDataCol="1"/>
  <pivotFields count="24">
    <pivotField showAll="0"/>
    <pivotField showAll="0">
      <items count="19">
        <item x="5"/>
        <item x="2"/>
        <item x="17"/>
        <item x="14"/>
        <item x="15"/>
        <item x="11"/>
        <item x="4"/>
        <item x="10"/>
        <item x="8"/>
        <item x="13"/>
        <item x="9"/>
        <item x="7"/>
        <item x="3"/>
        <item x="0"/>
        <item x="12"/>
        <item x="6"/>
        <item x="16"/>
        <item x="1"/>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pivotField showAll="0"/>
    <pivotField showAll="0">
      <items count="19">
        <item x="1"/>
        <item x="16"/>
        <item x="6"/>
        <item x="12"/>
        <item x="0"/>
        <item x="3"/>
        <item x="7"/>
        <item x="9"/>
        <item x="13"/>
        <item x="8"/>
        <item x="10"/>
        <item x="4"/>
        <item x="11"/>
        <item x="15"/>
        <item x="14"/>
        <item x="17"/>
        <item x="2"/>
        <item x="5"/>
        <item t="default"/>
      </items>
    </pivotField>
    <pivotField axis="axisRow" dataField="1" showAll="0">
      <items count="3">
        <item x="0"/>
        <item x="1"/>
        <item t="default"/>
      </items>
    </pivotField>
    <pivotField showAll="0">
      <items count="3">
        <item x="1"/>
        <item x="0"/>
        <item t="default"/>
      </items>
    </pivotField>
    <pivotField showAll="0"/>
    <pivotField showAll="0"/>
    <pivotField numFmtId="166" showAll="0"/>
    <pivotField showAll="0"/>
    <pivotField showAll="0"/>
    <pivotField showAll="0"/>
    <pivotField showAll="0"/>
    <pivotField numFmtId="3" showAll="0"/>
    <pivotField showAll="0"/>
    <pivotField showAll="0"/>
    <pivotField showAll="0"/>
    <pivotField showAll="0"/>
    <pivotField numFmtId="1" showAll="0"/>
    <pivotField numFmtId="14" showAll="0"/>
    <pivotField numFmtId="14" showAll="0"/>
  </pivotFields>
  <rowFields count="1">
    <field x="7"/>
  </rowFields>
  <rowItems count="2">
    <i>
      <x/>
    </i>
    <i>
      <x v="1"/>
    </i>
  </rowItems>
  <colItems count="1">
    <i/>
  </colItems>
  <dataFields count="1">
    <dataField name="Count of selfMade" fld="7" subtotal="count" baseField="7" baseItem="0" numFmtId="1"/>
  </dataFields>
  <formats count="2">
    <format dxfId="4">
      <pivotArea outline="0" collapsedLevelsAreSubtotals="1" fieldPosition="0"/>
    </format>
    <format dxfId="3">
      <pivotArea dataOnly="0" labelOnly="1" outline="0" axis="axisValues" fieldPosition="0"/>
    </format>
  </formats>
  <chartFormats count="3">
    <chartFormat chart="45" format="4" series="1">
      <pivotArea type="data" outline="0" fieldPosition="0">
        <references count="1">
          <reference field="4294967294" count="1" selected="0">
            <x v="0"/>
          </reference>
        </references>
      </pivotArea>
    </chartFormat>
    <chartFormat chart="45" format="5">
      <pivotArea type="data" outline="0" fieldPosition="0">
        <references count="2">
          <reference field="4294967294" count="1" selected="0">
            <x v="0"/>
          </reference>
          <reference field="7" count="1" selected="0">
            <x v="0"/>
          </reference>
        </references>
      </pivotArea>
    </chartFormat>
    <chartFormat chart="45" format="6">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04A3625-2EBF-4097-A432-04A1CF3004C6}"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B17:D42" firstHeaderRow="0" firstDataRow="1" firstDataCol="1"/>
  <pivotFields count="24">
    <pivotField showAll="0"/>
    <pivotField showAll="0"/>
    <pivotField axis="axisRow" showAll="0" measureFilter="1" sortType="descending">
      <items count="476">
        <item x="303"/>
        <item x="14"/>
        <item x="278"/>
        <item x="232"/>
        <item x="449"/>
        <item x="147"/>
        <item x="284"/>
        <item x="25"/>
        <item x="310"/>
        <item x="335"/>
        <item x="262"/>
        <item x="239"/>
        <item x="359"/>
        <item x="113"/>
        <item x="351"/>
        <item x="168"/>
        <item x="431"/>
        <item x="457"/>
        <item x="441"/>
        <item x="395"/>
        <item x="50"/>
        <item x="114"/>
        <item x="309"/>
        <item x="4"/>
        <item x="383"/>
        <item x="192"/>
        <item x="82"/>
        <item x="72"/>
        <item x="206"/>
        <item x="340"/>
        <item x="296"/>
        <item x="238"/>
        <item x="84"/>
        <item x="59"/>
        <item x="67"/>
        <item x="171"/>
        <item x="189"/>
        <item x="339"/>
        <item x="162"/>
        <item x="424"/>
        <item x="188"/>
        <item x="96"/>
        <item x="142"/>
        <item x="187"/>
        <item x="77"/>
        <item x="127"/>
        <item x="410"/>
        <item x="363"/>
        <item x="393"/>
        <item x="461"/>
        <item x="242"/>
        <item x="138"/>
        <item x="418"/>
        <item x="467"/>
        <item x="54"/>
        <item x="346"/>
        <item x="78"/>
        <item x="241"/>
        <item x="97"/>
        <item x="352"/>
        <item x="429"/>
        <item x="210"/>
        <item x="175"/>
        <item x="306"/>
        <item x="75"/>
        <item x="302"/>
        <item x="37"/>
        <item x="48"/>
        <item x="181"/>
        <item x="401"/>
        <item x="154"/>
        <item x="469"/>
        <item x="289"/>
        <item x="90"/>
        <item x="9"/>
        <item x="47"/>
        <item x="135"/>
        <item x="373"/>
        <item x="459"/>
        <item x="56"/>
        <item x="100"/>
        <item x="384"/>
        <item x="128"/>
        <item x="374"/>
        <item x="286"/>
        <item x="345"/>
        <item x="155"/>
        <item x="330"/>
        <item x="52"/>
        <item x="318"/>
        <item x="133"/>
        <item x="446"/>
        <item x="13"/>
        <item x="430"/>
        <item x="166"/>
        <item x="332"/>
        <item x="92"/>
        <item x="130"/>
        <item x="327"/>
        <item x="95"/>
        <item x="390"/>
        <item x="389"/>
        <item x="328"/>
        <item x="472"/>
        <item x="195"/>
        <item x="317"/>
        <item x="174"/>
        <item x="259"/>
        <item x="36"/>
        <item x="266"/>
        <item x="421"/>
        <item x="428"/>
        <item x="106"/>
        <item x="288"/>
        <item x="152"/>
        <item x="249"/>
        <item x="19"/>
        <item x="414"/>
        <item x="182"/>
        <item x="462"/>
        <item x="448"/>
        <item x="212"/>
        <item x="300"/>
        <item x="150"/>
        <item x="460"/>
        <item x="98"/>
        <item x="44"/>
        <item x="269"/>
        <item x="422"/>
        <item x="80"/>
        <item x="221"/>
        <item x="341"/>
        <item x="255"/>
        <item x="316"/>
        <item x="360"/>
        <item x="42"/>
        <item x="371"/>
        <item x="107"/>
        <item x="58"/>
        <item x="167"/>
        <item x="83"/>
        <item x="261"/>
        <item x="466"/>
        <item x="214"/>
        <item x="437"/>
        <item x="324"/>
        <item x="275"/>
        <item x="148"/>
        <item x="24"/>
        <item x="215"/>
        <item x="250"/>
        <item x="136"/>
        <item x="323"/>
        <item x="282"/>
        <item x="445"/>
        <item x="450"/>
        <item x="413"/>
        <item x="248"/>
        <item x="435"/>
        <item x="103"/>
        <item x="186"/>
        <item x="251"/>
        <item x="412"/>
        <item x="172"/>
        <item x="230"/>
        <item x="397"/>
        <item x="245"/>
        <item x="290"/>
        <item x="253"/>
        <item x="366"/>
        <item x="8"/>
        <item x="456"/>
        <item x="443"/>
        <item x="33"/>
        <item x="333"/>
        <item x="144"/>
        <item x="129"/>
        <item x="158"/>
        <item x="392"/>
        <item x="432"/>
        <item x="391"/>
        <item x="140"/>
        <item x="102"/>
        <item x="455"/>
        <item x="218"/>
        <item x="403"/>
        <item x="178"/>
        <item x="394"/>
        <item x="63"/>
        <item x="22"/>
        <item x="6"/>
        <item x="454"/>
        <item x="176"/>
        <item x="368"/>
        <item x="458"/>
        <item x="452"/>
        <item x="347"/>
        <item x="66"/>
        <item x="15"/>
        <item x="471"/>
        <item x="35"/>
        <item x="185"/>
        <item x="243"/>
        <item x="264"/>
        <item x="385"/>
        <item x="447"/>
        <item x="153"/>
        <item x="311"/>
        <item x="224"/>
        <item x="451"/>
        <item x="350"/>
        <item x="57"/>
        <item x="287"/>
        <item x="32"/>
        <item x="474"/>
        <item x="468"/>
        <item x="184"/>
        <item x="71"/>
        <item x="377"/>
        <item x="442"/>
        <item x="125"/>
        <item x="53"/>
        <item x="170"/>
        <item x="267"/>
        <item x="325"/>
        <item x="139"/>
        <item x="388"/>
        <item x="349"/>
        <item x="307"/>
        <item x="228"/>
        <item x="99"/>
        <item x="260"/>
        <item x="348"/>
        <item x="426"/>
        <item x="405"/>
        <item x="70"/>
        <item x="246"/>
        <item x="277"/>
        <item x="74"/>
        <item x="219"/>
        <item x="453"/>
        <item x="38"/>
        <item x="179"/>
        <item x="240"/>
        <item x="134"/>
        <item x="11"/>
        <item x="3"/>
        <item x="89"/>
        <item x="423"/>
        <item x="237"/>
        <item x="116"/>
        <item x="28"/>
        <item x="344"/>
        <item x="209"/>
        <item x="425"/>
        <item x="34"/>
        <item x="342"/>
        <item x="444"/>
        <item x="427"/>
        <item x="244"/>
        <item x="17"/>
        <item x="149"/>
        <item x="304"/>
        <item x="320"/>
        <item x="411"/>
        <item x="208"/>
        <item x="104"/>
        <item x="358"/>
        <item x="276"/>
        <item x="337"/>
        <item x="233"/>
        <item x="94"/>
        <item x="31"/>
        <item x="198"/>
        <item x="381"/>
        <item x="120"/>
        <item x="211"/>
        <item x="434"/>
        <item x="415"/>
        <item x="354"/>
        <item x="146"/>
        <item x="305"/>
        <item x="274"/>
        <item x="183"/>
        <item x="18"/>
        <item x="46"/>
        <item x="190"/>
        <item x="229"/>
        <item x="440"/>
        <item x="132"/>
        <item x="375"/>
        <item x="123"/>
        <item x="73"/>
        <item x="161"/>
        <item x="45"/>
        <item x="298"/>
        <item x="2"/>
        <item x="263"/>
        <item x="254"/>
        <item x="399"/>
        <item x="407"/>
        <item x="122"/>
        <item x="64"/>
        <item x="439"/>
        <item x="285"/>
        <item x="194"/>
        <item x="433"/>
        <item x="173"/>
        <item x="30"/>
        <item x="60"/>
        <item x="314"/>
        <item x="319"/>
        <item x="270"/>
        <item x="203"/>
        <item x="141"/>
        <item x="293"/>
        <item x="62"/>
        <item x="326"/>
        <item x="313"/>
        <item x="118"/>
        <item x="463"/>
        <item x="108"/>
        <item x="268"/>
        <item x="365"/>
        <item x="283"/>
        <item x="61"/>
        <item x="222"/>
        <item x="272"/>
        <item x="126"/>
        <item x="291"/>
        <item x="85"/>
        <item x="386"/>
        <item x="301"/>
        <item x="220"/>
        <item x="336"/>
        <item x="400"/>
        <item x="115"/>
        <item x="29"/>
        <item x="145"/>
        <item x="49"/>
        <item x="41"/>
        <item x="51"/>
        <item x="234"/>
        <item x="40"/>
        <item x="355"/>
        <item x="236"/>
        <item x="124"/>
        <item x="258"/>
        <item x="164"/>
        <item x="87"/>
        <item x="23"/>
        <item x="470"/>
        <item x="380"/>
        <item x="387"/>
        <item x="180"/>
        <item x="417"/>
        <item x="308"/>
        <item x="402"/>
        <item x="10"/>
        <item x="27"/>
        <item x="207"/>
        <item x="191"/>
        <item x="473"/>
        <item x="201"/>
        <item x="101"/>
        <item x="81"/>
        <item x="295"/>
        <item x="68"/>
        <item x="1"/>
        <item x="464"/>
        <item x="322"/>
        <item x="353"/>
        <item x="334"/>
        <item x="163"/>
        <item x="213"/>
        <item x="465"/>
        <item x="151"/>
        <item x="93"/>
        <item x="321"/>
        <item x="299"/>
        <item x="312"/>
        <item x="420"/>
        <item x="252"/>
        <item x="281"/>
        <item x="105"/>
        <item x="26"/>
        <item x="121"/>
        <item x="109"/>
        <item x="378"/>
        <item x="331"/>
        <item x="21"/>
        <item x="86"/>
        <item x="356"/>
        <item x="404"/>
        <item x="338"/>
        <item x="256"/>
        <item x="370"/>
        <item x="110"/>
        <item x="265"/>
        <item x="160"/>
        <item x="202"/>
        <item x="367"/>
        <item x="329"/>
        <item x="419"/>
        <item x="197"/>
        <item x="88"/>
        <item x="131"/>
        <item x="438"/>
        <item x="362"/>
        <item x="65"/>
        <item x="43"/>
        <item x="165"/>
        <item x="343"/>
        <item x="217"/>
        <item x="119"/>
        <item x="226"/>
        <item x="111"/>
        <item x="200"/>
        <item x="16"/>
        <item x="280"/>
        <item x="112"/>
        <item x="156"/>
        <item x="216"/>
        <item x="7"/>
        <item x="223"/>
        <item x="91"/>
        <item x="159"/>
        <item x="372"/>
        <item x="271"/>
        <item x="406"/>
        <item x="361"/>
        <item x="364"/>
        <item x="193"/>
        <item x="231"/>
        <item x="5"/>
        <item x="247"/>
        <item x="0"/>
        <item x="292"/>
        <item x="199"/>
        <item x="169"/>
        <item x="315"/>
        <item x="416"/>
        <item x="297"/>
        <item x="279"/>
        <item x="436"/>
        <item x="409"/>
        <item x="196"/>
        <item x="205"/>
        <item x="143"/>
        <item x="379"/>
        <item x="369"/>
        <item x="227"/>
        <item x="55"/>
        <item x="79"/>
        <item x="273"/>
        <item x="157"/>
        <item x="257"/>
        <item x="177"/>
        <item x="225"/>
        <item x="137"/>
        <item x="408"/>
        <item x="294"/>
        <item x="12"/>
        <item x="117"/>
        <item x="20"/>
        <item x="76"/>
        <item x="376"/>
        <item x="204"/>
        <item x="396"/>
        <item x="39"/>
        <item x="382"/>
        <item x="398"/>
        <item x="357"/>
        <item x="69"/>
        <item x="235"/>
        <item t="default"/>
      </items>
      <autoSortScope>
        <pivotArea dataOnly="0" outline="0" fieldPosition="0">
          <references count="1">
            <reference field="4294967294" count="1" selected="0">
              <x v="0"/>
            </reference>
          </references>
        </pivotArea>
      </autoSortScope>
    </pivotField>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items count="222">
        <item x="155"/>
        <item x="220"/>
        <item x="153"/>
        <item x="75"/>
        <item x="17"/>
        <item x="112"/>
        <item x="191"/>
        <item x="67"/>
        <item x="135"/>
        <item x="130"/>
        <item x="1"/>
        <item x="37"/>
        <item x="204"/>
        <item x="119"/>
        <item x="70"/>
        <item x="71"/>
        <item x="19"/>
        <item x="14"/>
        <item x="121"/>
        <item x="172"/>
        <item x="138"/>
        <item x="213"/>
        <item x="96"/>
        <item x="175"/>
        <item x="186"/>
        <item x="169"/>
        <item x="203"/>
        <item x="94"/>
        <item x="22"/>
        <item x="87"/>
        <item x="152"/>
        <item x="92"/>
        <item x="150"/>
        <item x="74"/>
        <item x="124"/>
        <item x="86"/>
        <item x="183"/>
        <item x="52"/>
        <item x="82"/>
        <item x="184"/>
        <item x="63"/>
        <item x="76"/>
        <item x="196"/>
        <item x="39"/>
        <item x="93"/>
        <item x="198"/>
        <item x="84"/>
        <item x="210"/>
        <item x="36"/>
        <item x="62"/>
        <item x="80"/>
        <item x="118"/>
        <item x="174"/>
        <item x="173"/>
        <item x="15"/>
        <item x="47"/>
        <item x="43"/>
        <item x="58"/>
        <item x="90"/>
        <item x="32"/>
        <item x="156"/>
        <item x="117"/>
        <item x="185"/>
        <item x="55"/>
        <item x="115"/>
        <item x="78"/>
        <item x="106"/>
        <item x="123"/>
        <item x="180"/>
        <item x="12"/>
        <item x="35"/>
        <item x="148"/>
        <item x="131"/>
        <item x="144"/>
        <item x="88"/>
        <item x="100"/>
        <item x="18"/>
        <item x="60"/>
        <item x="162"/>
        <item x="128"/>
        <item x="98"/>
        <item x="165"/>
        <item x="197"/>
        <item x="8"/>
        <item x="97"/>
        <item x="59"/>
        <item x="177"/>
        <item x="217"/>
        <item x="24"/>
        <item x="40"/>
        <item x="136"/>
        <item x="200"/>
        <item x="176"/>
        <item x="108"/>
        <item x="192"/>
        <item x="154"/>
        <item x="101"/>
        <item x="45"/>
        <item x="34"/>
        <item x="10"/>
        <item x="73"/>
        <item x="3"/>
        <item x="189"/>
        <item x="26"/>
        <item x="160"/>
        <item x="50"/>
        <item x="159"/>
        <item x="107"/>
        <item x="166"/>
        <item x="31"/>
        <item x="11"/>
        <item x="111"/>
        <item x="215"/>
        <item x="188"/>
        <item x="158"/>
        <item x="99"/>
        <item x="157"/>
        <item x="133"/>
        <item x="104"/>
        <item x="103"/>
        <item x="2"/>
        <item x="89"/>
        <item x="6"/>
        <item x="27"/>
        <item x="142"/>
        <item x="102"/>
        <item x="91"/>
        <item x="170"/>
        <item x="51"/>
        <item x="187"/>
        <item x="207"/>
        <item x="193"/>
        <item x="46"/>
        <item x="127"/>
        <item x="64"/>
        <item x="7"/>
        <item x="182"/>
        <item x="56"/>
        <item x="83"/>
        <item x="54"/>
        <item x="20"/>
        <item x="195"/>
        <item x="137"/>
        <item x="5"/>
        <item x="126"/>
        <item x="61"/>
        <item x="181"/>
        <item x="110"/>
        <item x="29"/>
        <item x="201"/>
        <item x="57"/>
        <item x="4"/>
        <item x="53"/>
        <item x="147"/>
        <item x="205"/>
        <item x="41"/>
        <item x="9"/>
        <item x="0"/>
        <item x="216"/>
        <item x="38"/>
        <item x="113"/>
        <item x="163"/>
        <item x="167"/>
        <item x="209"/>
        <item x="65"/>
        <item x="49"/>
        <item x="143"/>
        <item x="42"/>
        <item x="206"/>
        <item x="161"/>
        <item x="194"/>
        <item x="178"/>
        <item x="122"/>
        <item x="146"/>
        <item x="199"/>
        <item x="218"/>
        <item x="28"/>
        <item x="149"/>
        <item x="116"/>
        <item x="69"/>
        <item x="202"/>
        <item x="151"/>
        <item x="48"/>
        <item x="95"/>
        <item x="171"/>
        <item x="21"/>
        <item x="44"/>
        <item x="105"/>
        <item x="33"/>
        <item x="25"/>
        <item x="72"/>
        <item x="212"/>
        <item x="139"/>
        <item x="132"/>
        <item x="164"/>
        <item x="66"/>
        <item x="168"/>
        <item x="125"/>
        <item x="214"/>
        <item x="79"/>
        <item x="85"/>
        <item x="190"/>
        <item x="23"/>
        <item x="30"/>
        <item x="16"/>
        <item x="77"/>
        <item x="208"/>
        <item x="114"/>
        <item x="211"/>
        <item x="140"/>
        <item x="145"/>
        <item x="219"/>
        <item x="13"/>
        <item x="179"/>
        <item x="141"/>
        <item x="120"/>
        <item x="129"/>
        <item x="134"/>
        <item x="109"/>
        <item x="81"/>
        <item x="68"/>
        <item t="default"/>
      </items>
    </pivotField>
    <pivotField showAll="0"/>
    <pivotField showAll="0"/>
    <pivotField showAll="0">
      <items count="3">
        <item x="0"/>
        <item x="1"/>
        <item t="default"/>
      </items>
    </pivotField>
    <pivotField showAll="0">
      <items count="3">
        <item x="1"/>
        <item x="0"/>
        <item t="default"/>
      </items>
    </pivotField>
    <pivotField showAll="0"/>
    <pivotField showAll="0"/>
    <pivotField dataField="1" numFmtId="166" showAll="0"/>
    <pivotField showAll="0"/>
    <pivotField showAll="0"/>
    <pivotField showAll="0"/>
    <pivotField showAll="0"/>
    <pivotField numFmtId="3" showAll="0"/>
    <pivotField showAll="0"/>
    <pivotField showAll="0"/>
    <pivotField showAll="0"/>
    <pivotField showAll="0"/>
    <pivotField dataField="1" numFmtId="1" showAll="0"/>
    <pivotField numFmtId="14" showAll="0"/>
    <pivotField numFmtId="14" showAll="0"/>
  </pivotFields>
  <rowFields count="1">
    <field x="2"/>
  </rowFields>
  <rowItems count="25">
    <i>
      <x v="436"/>
    </i>
    <i>
      <x v="368"/>
    </i>
    <i>
      <x v="296"/>
    </i>
    <i>
      <x v="246"/>
    </i>
    <i>
      <x v="23"/>
    </i>
    <i>
      <x v="434"/>
    </i>
    <i>
      <x v="190"/>
    </i>
    <i>
      <x v="423"/>
    </i>
    <i>
      <x v="170"/>
    </i>
    <i>
      <x v="74"/>
    </i>
    <i>
      <x v="358"/>
    </i>
    <i>
      <x v="245"/>
    </i>
    <i>
      <x v="462"/>
    </i>
    <i>
      <x v="92"/>
    </i>
    <i>
      <x v="1"/>
    </i>
    <i>
      <x v="198"/>
    </i>
    <i>
      <x v="418"/>
    </i>
    <i>
      <x v="260"/>
    </i>
    <i>
      <x v="284"/>
    </i>
    <i>
      <x v="116"/>
    </i>
    <i>
      <x v="464"/>
    </i>
    <i>
      <x v="390"/>
    </i>
    <i>
      <x v="189"/>
    </i>
    <i>
      <x v="350"/>
    </i>
    <i>
      <x v="148"/>
    </i>
  </rowItems>
  <colFields count="1">
    <field x="-2"/>
  </colFields>
  <colItems count="2">
    <i>
      <x/>
    </i>
    <i i="1">
      <x v="1"/>
    </i>
  </colItems>
  <dataFields count="2">
    <dataField name="Sum of finalWorth" fld="11" baseField="0" baseItem="0" numFmtId="166"/>
    <dataField name="Sum of Age" fld="21" baseField="0" baseItem="0" numFmtId="1"/>
  </dataFields>
  <formats count="1">
    <format dxfId="5">
      <pivotArea outline="0" collapsedLevelsAreSubtotals="1" fieldPosition="0"/>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25" filterVal="2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8F29E77-CCA9-4E8B-B423-B4EF15582E49}"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2:B13" firstHeaderRow="1" firstDataRow="1" firstDataCol="0"/>
  <pivotFields count="24">
    <pivotField showAll="0"/>
    <pivotField showAll="0"/>
    <pivotField showAll="0"/>
    <pivotField showAll="0">
      <items count="40">
        <item x="13"/>
        <item x="10"/>
        <item x="9"/>
        <item x="26"/>
        <item x="6"/>
        <item x="17"/>
        <item x="5"/>
        <item x="34"/>
        <item x="18"/>
        <item x="33"/>
        <item x="32"/>
        <item x="0"/>
        <item x="7"/>
        <item x="3"/>
        <item x="14"/>
        <item x="23"/>
        <item x="24"/>
        <item x="11"/>
        <item x="27"/>
        <item x="2"/>
        <item x="35"/>
        <item x="29"/>
        <item x="22"/>
        <item x="31"/>
        <item x="30"/>
        <item x="36"/>
        <item x="16"/>
        <item x="21"/>
        <item x="25"/>
        <item x="28"/>
        <item x="4"/>
        <item x="19"/>
        <item x="8"/>
        <item x="20"/>
        <item x="38"/>
        <item x="37"/>
        <item x="15"/>
        <item x="12"/>
        <item x="1"/>
        <item t="default"/>
      </items>
    </pivotField>
    <pivotField showAll="0"/>
    <pivotField showAll="0"/>
    <pivotField showAll="0"/>
    <pivotField showAll="0">
      <items count="3">
        <item x="0"/>
        <item x="1"/>
        <item t="default"/>
      </items>
    </pivotField>
    <pivotField showAll="0">
      <items count="3">
        <item x="1"/>
        <item x="0"/>
        <item t="default"/>
      </items>
    </pivotField>
    <pivotField showAll="0"/>
    <pivotField showAll="0"/>
    <pivotField numFmtId="166" showAll="0"/>
    <pivotField showAll="0"/>
    <pivotField showAll="0"/>
    <pivotField showAll="0"/>
    <pivotField showAll="0"/>
    <pivotField numFmtId="3" showAll="0"/>
    <pivotField showAll="0"/>
    <pivotField showAll="0"/>
    <pivotField showAll="0"/>
    <pivotField showAll="0"/>
    <pivotField dataField="1" numFmtId="1" showAll="0"/>
    <pivotField numFmtId="14" showAll="0"/>
    <pivotField numFmtId="14" showAll="0"/>
  </pivotFields>
  <rowItems count="1">
    <i/>
  </rowItems>
  <colItems count="1">
    <i/>
  </colItems>
  <dataFields count="1">
    <dataField name="Average of Age" fld="21" subtotal="average" baseField="0" baseItem="0" numFmtId="1"/>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92B3E54-E1BA-47C7-9435-0569EDC03A7A}" sourceName="country">
  <pivotTables>
    <pivotTable tabId="12" name="PivotTable7"/>
    <pivotTable tabId="12" name="PivotTable10"/>
    <pivotTable tabId="12" name="PivotTable11"/>
    <pivotTable tabId="12" name="PivotTable1"/>
    <pivotTable tabId="12" name="PivotTable8"/>
    <pivotTable tabId="12" name="PivotTable9"/>
  </pivotTables>
  <data>
    <tabular pivotCacheId="896718730">
      <items count="39">
        <i x="13" s="1"/>
        <i x="10" s="1"/>
        <i x="9" s="1"/>
        <i x="26" s="1"/>
        <i x="6" s="1"/>
        <i x="17" s="1"/>
        <i x="5" s="1"/>
        <i x="34" s="1"/>
        <i x="18" s="1"/>
        <i x="33" s="1"/>
        <i x="32" s="1"/>
        <i x="0" s="1"/>
        <i x="7" s="1"/>
        <i x="3" s="1"/>
        <i x="14" s="1"/>
        <i x="23" s="1"/>
        <i x="24" s="1"/>
        <i x="11" s="1"/>
        <i x="27" s="1"/>
        <i x="2" s="1"/>
        <i x="35" s="1"/>
        <i x="29" s="1"/>
        <i x="22" s="1"/>
        <i x="31" s="1"/>
        <i x="30" s="1"/>
        <i x="36" s="1"/>
        <i x="16" s="1"/>
        <i x="21" s="1"/>
        <i x="25" s="1"/>
        <i x="28" s="1"/>
        <i x="4" s="1"/>
        <i x="19" s="1"/>
        <i x="8" s="1"/>
        <i x="20" s="1"/>
        <i x="38" s="1"/>
        <i x="37" s="1"/>
        <i x="15" s="1"/>
        <i x="1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E7E399E4-8DA2-43C9-9F0A-B2CBF5B92853}" sourceName="selfMade">
  <pivotTables>
    <pivotTable tabId="12" name="PivotTable7"/>
    <pivotTable tabId="12" name="PivotTable10"/>
    <pivotTable tabId="12" name="PivotTable11"/>
    <pivotTable tabId="12" name="PivotTable1"/>
    <pivotTable tabId="12" name="PivotTable8"/>
    <pivotTable tabId="12" name="PivotTable9"/>
  </pivotTables>
  <data>
    <tabular pivotCacheId="89671873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2A362A5-43C4-477E-B855-829CEFD0A54E}" sourceName="gender">
  <pivotTables>
    <pivotTable tabId="12" name="PivotTable7"/>
    <pivotTable tabId="12" name="PivotTable10"/>
    <pivotTable tabId="12" name="PivotTable11"/>
    <pivotTable tabId="12" name="PivotTable1"/>
    <pivotTable tabId="12" name="PivotTable8"/>
    <pivotTable tabId="12" name="PivotTable9"/>
  </pivotTables>
  <data>
    <tabular pivotCacheId="89671873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51C81AB3-5BC7-4CE0-B79E-1A5D7C4A846B}" cache="Slicer_country" caption="country" style="SlicerStyleDark2" rowHeight="257175"/>
  <slicer name="selfMade" xr10:uid="{6C2E71B6-1F20-4F47-8EF9-1995E705BD23}" cache="Slicer_selfMade" caption="selfMade" style="SlicerStyleDark2" rowHeight="257175"/>
  <slicer name="gender" xr10:uid="{CEF86E15-43C8-4910-8032-76675E4A5445}" cache="Slicer_gender" caption="gender" style="SlicerStyleDark2"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6">
    <wetp:webextensionref xmlns:r="http://schemas.openxmlformats.org/officeDocument/2006/relationships" r:id="rId1"/>
  </wetp:taskpane>
</wetp:taskpanes>
</file>

<file path=xl/webextensions/webextension1.xml><?xml version="1.0" encoding="utf-8"?>
<we:webextension xmlns:we="http://schemas.microsoft.com/office/webextensions/webextension/2010/11" id="{1D9289A0-4D43-4053-9E4E-8DCFED897A9F}">
  <we:reference id="wa200007447" version="1.0.0.0" store="en-US" storeType="OMEX"/>
  <we:alternateReferences>
    <we:reference id="wa200007447" version="1.0.0.0" store="wa200007447"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_xldudf_BOARDFLARE_RUNPY</we:customFunctionIds>
      </we:customFunctionIdList>
    </a:ext>
  </we:extLst>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pivotTable" Target="../pivotTables/pivotTable3.xml"/><Relationship Id="rId7" Type="http://schemas.openxmlformats.org/officeDocument/2006/relationships/printerSettings" Target="../printerSettings/printerSettings4.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CC002-CFF5-43CF-A345-78F49F44C6A3}">
  <dimension ref="A1:V482"/>
  <sheetViews>
    <sheetView zoomScale="107" workbookViewId="0">
      <selection sqref="A1:A1048576"/>
    </sheetView>
  </sheetViews>
  <sheetFormatPr defaultColWidth="10.625" defaultRowHeight="15.75" x14ac:dyDescent="0.25"/>
  <cols>
    <col min="1" max="1" width="4.625" customWidth="1"/>
    <col min="8" max="8" width="11" customWidth="1"/>
    <col min="12" max="16" width="11" customWidth="1"/>
    <col min="18" max="20" width="11" customWidth="1"/>
    <col min="21" max="21" width="12" customWidth="1"/>
  </cols>
  <sheetData>
    <row r="1" spans="1:22" s="2" customFormat="1" x14ac:dyDescent="0.25">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25">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25">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25">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25">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25">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25">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25">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25">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25">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25">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25">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25">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25">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25">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25">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25">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25">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25">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25">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25">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25">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25">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25">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25">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25">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25">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25">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25">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25">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25">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25">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25">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25">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25">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25">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25">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25">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25">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25">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25">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25">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25">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25">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25">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25">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25">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25">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25">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25">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25">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25">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25">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25">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25">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25">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25">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25">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25">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25">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25">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25">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25">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25">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25">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25">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25">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25">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25">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25">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25">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25">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25">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25">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25">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25">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25">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25">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25">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25">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25">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25">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25">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25">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25">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25">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25">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25">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25">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25">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25">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25">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25">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25">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25">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25">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25">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25">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25">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25">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25">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25">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25">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25">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25">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25">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25">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25">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25">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25">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25">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25">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25">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25">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25">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25">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25">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25">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25">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25">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25">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25">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25">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25">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25">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25">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25">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25">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25">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25">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25">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25">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25">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25">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25">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25">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25">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25">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25">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25">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25">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25">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25">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25">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25">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25">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25">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25">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25">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25">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25">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25">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25">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25">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25">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25">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25">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25">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25">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25">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25">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25">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25">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25">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25">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25">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25">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25">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25">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25">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25">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25">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25">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25">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25">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25">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25">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25">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25">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25">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25">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25">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25">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25">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25">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25">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25">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25">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25">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25">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25">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25">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25">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25">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25">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25">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25">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25">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25">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25">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25">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25">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25">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25">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25">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25">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25">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25">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25">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25">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25">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25">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25">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25">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25">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25">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25">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25">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25">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25">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25">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25">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25">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25">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25">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25">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25">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25">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25">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25">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25">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25">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25">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25">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25">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25">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25">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25">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25">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25">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25">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25">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25">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25">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25">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25">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25">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25">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25">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25">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25">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25">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25">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25">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25">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25">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25">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25">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25">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25">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25">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25">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25">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25">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25">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25">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25">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25">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25">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25">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25">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25">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25">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25">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25">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25">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25">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25">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25">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25">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25">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25">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25">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25">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25">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25">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25">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25">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25">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25">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25">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25">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25">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25">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25">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25">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25">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25">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25">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25">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25">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25">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25">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25">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25">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25">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25">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25">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25">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25">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25">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25">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25">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25">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25">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25">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25">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25">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25">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25">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25">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25">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25">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25">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25">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25">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25">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25">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25">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25">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25">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25">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25">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25">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25">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25">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25">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25">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25">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25">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25">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25">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25">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25">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25">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25">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25">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25">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25">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25">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25">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25">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25">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25">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25">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25">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25">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25">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25">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25">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25">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25">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25">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25">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25">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25">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25">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25">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25">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25">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25">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25">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25">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25">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25">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25">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25">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25">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25">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25">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25">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25">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25">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25">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25">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25">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25">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25">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25">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25">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25">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25">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25">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25">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25">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25">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25">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25">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25">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25">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25">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25">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25">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25">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25">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25">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25">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25">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25">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25">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25">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25">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25">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25">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25">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25">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25">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25">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25">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25">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25">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25">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25">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25">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25">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25">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25">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25">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25">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25">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25">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25">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25">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25">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25">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25">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25">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25">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25">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25">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25">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25">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25">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25">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25">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25">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25">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25">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25">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25">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25">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25">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25">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25">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25">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25">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25">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25">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25">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25">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25">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25">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25">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25">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25">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25">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25">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25">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25">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25">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25">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25">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25">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25">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25">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25">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25">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25">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25">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25">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25">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25">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476"/>
  <sheetViews>
    <sheetView tabSelected="1" zoomScale="107" workbookViewId="0">
      <selection activeCell="C17" sqref="C17"/>
    </sheetView>
  </sheetViews>
  <sheetFormatPr defaultColWidth="10.625" defaultRowHeight="15.75" x14ac:dyDescent="0.25"/>
  <cols>
    <col min="1" max="1" width="17.25" style="14" customWidth="1"/>
    <col min="2" max="2" width="4.625" customWidth="1"/>
    <col min="4" max="4" width="35.75" bestFit="1" customWidth="1"/>
    <col min="9" max="9" width="11" customWidth="1"/>
    <col min="13" max="13" width="15.5" style="12" customWidth="1"/>
    <col min="14" max="17" width="11" customWidth="1"/>
    <col min="18" max="18" width="22" style="7" bestFit="1" customWidth="1"/>
    <col min="19" max="21" width="11" customWidth="1"/>
    <col min="22" max="22" width="12" customWidth="1"/>
    <col min="23" max="23" width="10.625" style="5"/>
    <col min="24" max="24" width="10.625" customWidth="1"/>
    <col min="25" max="25" width="12.875" customWidth="1"/>
  </cols>
  <sheetData>
    <row r="1" spans="1:25" s="2" customFormat="1" x14ac:dyDescent="0.25">
      <c r="A1" s="14"/>
      <c r="B1" s="2" t="s">
        <v>0</v>
      </c>
      <c r="C1" s="2" t="s">
        <v>2</v>
      </c>
      <c r="D1" s="2" t="s">
        <v>3</v>
      </c>
      <c r="E1" s="2" t="s">
        <v>4</v>
      </c>
      <c r="F1" s="2" t="s">
        <v>5</v>
      </c>
      <c r="G1" s="2" t="s">
        <v>6</v>
      </c>
      <c r="H1" s="2" t="s">
        <v>7</v>
      </c>
      <c r="I1" s="2" t="s">
        <v>8</v>
      </c>
      <c r="J1" s="2" t="s">
        <v>9</v>
      </c>
      <c r="K1" s="2" t="s">
        <v>10</v>
      </c>
      <c r="L1" s="2" t="s">
        <v>11</v>
      </c>
      <c r="M1" s="11" t="s">
        <v>1</v>
      </c>
      <c r="N1" s="2" t="s">
        <v>12</v>
      </c>
      <c r="O1" s="2" t="s">
        <v>13</v>
      </c>
      <c r="P1" s="2" t="s">
        <v>14</v>
      </c>
      <c r="Q1" s="2" t="s">
        <v>15</v>
      </c>
      <c r="R1" s="6" t="s">
        <v>16</v>
      </c>
      <c r="S1" s="2" t="s">
        <v>17</v>
      </c>
      <c r="T1" s="2" t="s">
        <v>18</v>
      </c>
      <c r="U1" s="2" t="s">
        <v>19</v>
      </c>
      <c r="V1" s="2" t="s">
        <v>20</v>
      </c>
      <c r="W1" s="4" t="s">
        <v>1798</v>
      </c>
      <c r="X1" s="2" t="s">
        <v>1800</v>
      </c>
      <c r="Y1" s="2" t="s">
        <v>1799</v>
      </c>
    </row>
    <row r="2" spans="1:25" x14ac:dyDescent="0.25">
      <c r="B2">
        <v>1</v>
      </c>
      <c r="C2" t="s">
        <v>21</v>
      </c>
      <c r="D2" t="s">
        <v>22</v>
      </c>
      <c r="E2" t="s">
        <v>23</v>
      </c>
      <c r="F2" t="s">
        <v>24</v>
      </c>
      <c r="G2" t="s">
        <v>25</v>
      </c>
      <c r="H2" t="s">
        <v>21</v>
      </c>
      <c r="I2" t="b">
        <v>0</v>
      </c>
      <c r="J2" t="s">
        <v>1796</v>
      </c>
      <c r="K2" t="s">
        <v>27</v>
      </c>
      <c r="L2" t="s">
        <v>28</v>
      </c>
      <c r="M2" s="12">
        <v>211000</v>
      </c>
      <c r="N2">
        <v>1949</v>
      </c>
      <c r="O2">
        <v>3</v>
      </c>
      <c r="P2">
        <v>5</v>
      </c>
      <c r="Q2">
        <v>110.05</v>
      </c>
      <c r="R2" s="7">
        <v>2715518274227</v>
      </c>
      <c r="S2">
        <v>82.5</v>
      </c>
      <c r="T2">
        <v>24.2</v>
      </c>
      <c r="U2">
        <v>60.7</v>
      </c>
      <c r="V2">
        <v>67059887</v>
      </c>
      <c r="W2" s="5">
        <f t="shared" ref="W2:W65" ca="1" si="0">YEARFRAC(Y2,X2,1)</f>
        <v>75.858306073104814</v>
      </c>
      <c r="X2" s="3">
        <f ca="1">TODAY()</f>
        <v>45669</v>
      </c>
      <c r="Y2" s="3">
        <f>DATE(N2,O2,P2)</f>
        <v>17962</v>
      </c>
    </row>
    <row r="3" spans="1:25" x14ac:dyDescent="0.25">
      <c r="B3">
        <v>2</v>
      </c>
      <c r="C3" t="s">
        <v>30</v>
      </c>
      <c r="D3" t="s">
        <v>31</v>
      </c>
      <c r="E3" t="s">
        <v>32</v>
      </c>
      <c r="F3" t="s">
        <v>33</v>
      </c>
      <c r="G3" t="s">
        <v>34</v>
      </c>
      <c r="H3" t="s">
        <v>30</v>
      </c>
      <c r="I3" t="b">
        <v>1</v>
      </c>
      <c r="J3" t="s">
        <v>1796</v>
      </c>
      <c r="K3" t="s">
        <v>35</v>
      </c>
      <c r="L3" t="s">
        <v>36</v>
      </c>
      <c r="M3" s="12">
        <v>180000</v>
      </c>
      <c r="N3">
        <v>1971</v>
      </c>
      <c r="O3">
        <v>6</v>
      </c>
      <c r="P3">
        <v>28</v>
      </c>
      <c r="Q3">
        <v>117.24</v>
      </c>
      <c r="R3" s="7">
        <v>21427700000000</v>
      </c>
      <c r="S3">
        <v>78.5</v>
      </c>
      <c r="T3">
        <v>9.6</v>
      </c>
      <c r="U3">
        <v>36.6</v>
      </c>
      <c r="V3">
        <v>328239523</v>
      </c>
      <c r="W3" s="5">
        <f t="shared" ca="1" si="0"/>
        <v>53.543481507292547</v>
      </c>
      <c r="X3" s="3">
        <f t="shared" ref="X3:X66" ca="1" si="1">TODAY()</f>
        <v>45669</v>
      </c>
      <c r="Y3" s="3">
        <f t="shared" ref="Y3:Y66" si="2">DATE(N3,O3,P3)</f>
        <v>26112</v>
      </c>
    </row>
    <row r="4" spans="1:25" x14ac:dyDescent="0.25">
      <c r="B4">
        <v>3</v>
      </c>
      <c r="C4" t="s">
        <v>38</v>
      </c>
      <c r="D4" t="s">
        <v>39</v>
      </c>
      <c r="E4" t="s">
        <v>32</v>
      </c>
      <c r="F4" t="s">
        <v>40</v>
      </c>
      <c r="G4" t="s">
        <v>41</v>
      </c>
      <c r="H4" t="s">
        <v>38</v>
      </c>
      <c r="I4" t="b">
        <v>1</v>
      </c>
      <c r="J4" t="s">
        <v>1796</v>
      </c>
      <c r="K4" t="s">
        <v>42</v>
      </c>
      <c r="L4" t="s">
        <v>43</v>
      </c>
      <c r="M4" s="12">
        <v>114000</v>
      </c>
      <c r="N4">
        <v>1964</v>
      </c>
      <c r="O4">
        <v>1</v>
      </c>
      <c r="P4">
        <v>12</v>
      </c>
      <c r="Q4">
        <v>117.24</v>
      </c>
      <c r="R4" s="7">
        <v>21427700000000</v>
      </c>
      <c r="S4">
        <v>78.5</v>
      </c>
      <c r="T4">
        <v>9.6</v>
      </c>
      <c r="U4">
        <v>36.6</v>
      </c>
      <c r="V4">
        <v>328239523</v>
      </c>
      <c r="W4" s="5">
        <f t="shared" ca="1" si="0"/>
        <v>61.000706526538906</v>
      </c>
      <c r="X4" s="3">
        <f t="shared" ca="1" si="1"/>
        <v>45669</v>
      </c>
      <c r="Y4" s="3">
        <f t="shared" si="2"/>
        <v>23388</v>
      </c>
    </row>
    <row r="5" spans="1:25" x14ac:dyDescent="0.25">
      <c r="B5">
        <v>4</v>
      </c>
      <c r="C5" t="s">
        <v>38</v>
      </c>
      <c r="D5" t="s">
        <v>44</v>
      </c>
      <c r="E5" t="s">
        <v>32</v>
      </c>
      <c r="F5" t="s">
        <v>45</v>
      </c>
      <c r="G5" t="s">
        <v>46</v>
      </c>
      <c r="H5" t="s">
        <v>38</v>
      </c>
      <c r="I5" t="b">
        <v>1</v>
      </c>
      <c r="J5" t="s">
        <v>1796</v>
      </c>
      <c r="K5" t="s">
        <v>47</v>
      </c>
      <c r="L5" t="s">
        <v>48</v>
      </c>
      <c r="M5" s="12">
        <v>107000</v>
      </c>
      <c r="N5">
        <v>1944</v>
      </c>
      <c r="O5">
        <v>8</v>
      </c>
      <c r="P5">
        <v>17</v>
      </c>
      <c r="Q5">
        <v>117.24</v>
      </c>
      <c r="R5" s="7">
        <v>21427700000000</v>
      </c>
      <c r="S5">
        <v>78.5</v>
      </c>
      <c r="T5">
        <v>9.6</v>
      </c>
      <c r="U5">
        <v>36.6</v>
      </c>
      <c r="V5">
        <v>328239523</v>
      </c>
      <c r="W5" s="5">
        <f t="shared" ca="1" si="0"/>
        <v>80.403859637407763</v>
      </c>
      <c r="X5" s="3">
        <f t="shared" ca="1" si="1"/>
        <v>45669</v>
      </c>
      <c r="Y5" s="3">
        <f t="shared" si="2"/>
        <v>16301</v>
      </c>
    </row>
    <row r="6" spans="1:25" x14ac:dyDescent="0.25">
      <c r="B6">
        <v>5</v>
      </c>
      <c r="C6" t="s">
        <v>49</v>
      </c>
      <c r="D6" t="s">
        <v>50</v>
      </c>
      <c r="E6" t="s">
        <v>32</v>
      </c>
      <c r="F6" t="s">
        <v>51</v>
      </c>
      <c r="G6" t="s">
        <v>52</v>
      </c>
      <c r="H6" t="s">
        <v>49</v>
      </c>
      <c r="I6" t="b">
        <v>1</v>
      </c>
      <c r="J6" t="s">
        <v>1796</v>
      </c>
      <c r="K6" t="s">
        <v>53</v>
      </c>
      <c r="L6" t="s">
        <v>54</v>
      </c>
      <c r="M6" s="12">
        <v>106000</v>
      </c>
      <c r="N6">
        <v>1930</v>
      </c>
      <c r="O6">
        <v>8</v>
      </c>
      <c r="P6">
        <v>30</v>
      </c>
      <c r="Q6">
        <v>117.24</v>
      </c>
      <c r="R6" s="7">
        <v>21427700000000</v>
      </c>
      <c r="S6">
        <v>78.5</v>
      </c>
      <c r="T6">
        <v>9.6</v>
      </c>
      <c r="U6">
        <v>36.6</v>
      </c>
      <c r="V6">
        <v>328239523</v>
      </c>
      <c r="W6" s="5">
        <f t="shared" ca="1" si="0"/>
        <v>94.370978781656405</v>
      </c>
      <c r="X6" s="3">
        <f t="shared" ca="1" si="1"/>
        <v>45669</v>
      </c>
      <c r="Y6" s="3">
        <f t="shared" si="2"/>
        <v>11200</v>
      </c>
    </row>
    <row r="7" spans="1:25" x14ac:dyDescent="0.25">
      <c r="B7">
        <v>6</v>
      </c>
      <c r="C7" t="s">
        <v>38</v>
      </c>
      <c r="D7" t="s">
        <v>55</v>
      </c>
      <c r="E7" t="s">
        <v>32</v>
      </c>
      <c r="F7" t="s">
        <v>40</v>
      </c>
      <c r="G7" t="s">
        <v>56</v>
      </c>
      <c r="H7" t="s">
        <v>38</v>
      </c>
      <c r="I7" t="b">
        <v>1</v>
      </c>
      <c r="J7" t="s">
        <v>1796</v>
      </c>
      <c r="K7" t="s">
        <v>57</v>
      </c>
      <c r="L7" t="s">
        <v>58</v>
      </c>
      <c r="M7" s="12">
        <v>104000</v>
      </c>
      <c r="N7">
        <v>1955</v>
      </c>
      <c r="O7">
        <v>10</v>
      </c>
      <c r="P7">
        <v>28</v>
      </c>
      <c r="Q7">
        <v>117.24</v>
      </c>
      <c r="R7" s="7">
        <v>21427700000000</v>
      </c>
      <c r="S7">
        <v>78.5</v>
      </c>
      <c r="T7">
        <v>9.6</v>
      </c>
      <c r="U7">
        <v>36.6</v>
      </c>
      <c r="V7">
        <v>328239523</v>
      </c>
      <c r="W7" s="5">
        <f t="shared" ca="1" si="0"/>
        <v>69.209462846566154</v>
      </c>
      <c r="X7" s="3">
        <f t="shared" ca="1" si="1"/>
        <v>45669</v>
      </c>
      <c r="Y7" s="3">
        <f t="shared" si="2"/>
        <v>20390</v>
      </c>
    </row>
    <row r="8" spans="1:25" x14ac:dyDescent="0.25">
      <c r="B8">
        <v>7</v>
      </c>
      <c r="C8" t="s">
        <v>59</v>
      </c>
      <c r="D8" t="s">
        <v>60</v>
      </c>
      <c r="E8" t="s">
        <v>32</v>
      </c>
      <c r="F8" t="s">
        <v>61</v>
      </c>
      <c r="G8" t="s">
        <v>62</v>
      </c>
      <c r="H8" t="s">
        <v>59</v>
      </c>
      <c r="I8" t="b">
        <v>1</v>
      </c>
      <c r="J8" t="s">
        <v>1796</v>
      </c>
      <c r="K8" t="s">
        <v>63</v>
      </c>
      <c r="L8" t="s">
        <v>64</v>
      </c>
      <c r="M8" s="12">
        <v>94500</v>
      </c>
      <c r="N8">
        <v>1942</v>
      </c>
      <c r="O8">
        <v>2</v>
      </c>
      <c r="P8">
        <v>14</v>
      </c>
      <c r="Q8">
        <v>117.24</v>
      </c>
      <c r="R8" s="7">
        <v>21427700000000</v>
      </c>
      <c r="S8">
        <v>78.5</v>
      </c>
      <c r="T8">
        <v>9.6</v>
      </c>
      <c r="U8">
        <v>36.6</v>
      </c>
      <c r="V8">
        <v>328239523</v>
      </c>
      <c r="W8" s="5">
        <f t="shared" ca="1" si="0"/>
        <v>82.910335386721428</v>
      </c>
      <c r="X8" s="3">
        <f t="shared" ca="1" si="1"/>
        <v>45669</v>
      </c>
      <c r="Y8" s="3">
        <f t="shared" si="2"/>
        <v>15386</v>
      </c>
    </row>
    <row r="9" spans="1:25" x14ac:dyDescent="0.25">
      <c r="B9">
        <v>8</v>
      </c>
      <c r="C9" t="s">
        <v>65</v>
      </c>
      <c r="D9" t="s">
        <v>66</v>
      </c>
      <c r="E9" t="s">
        <v>67</v>
      </c>
      <c r="F9" t="s">
        <v>68</v>
      </c>
      <c r="G9" t="s">
        <v>65</v>
      </c>
      <c r="H9" t="s">
        <v>65</v>
      </c>
      <c r="I9" t="b">
        <v>1</v>
      </c>
      <c r="J9" t="s">
        <v>1796</v>
      </c>
      <c r="K9" t="s">
        <v>69</v>
      </c>
      <c r="L9" t="s">
        <v>70</v>
      </c>
      <c r="M9" s="12">
        <v>93000</v>
      </c>
      <c r="N9">
        <v>1940</v>
      </c>
      <c r="O9">
        <v>1</v>
      </c>
      <c r="P9">
        <v>28</v>
      </c>
      <c r="Q9">
        <v>141.54</v>
      </c>
      <c r="R9" s="7">
        <v>1258286717125</v>
      </c>
      <c r="S9">
        <v>75</v>
      </c>
      <c r="T9">
        <v>13.1</v>
      </c>
      <c r="U9">
        <v>55.1</v>
      </c>
      <c r="V9">
        <v>126014024</v>
      </c>
      <c r="W9" s="5">
        <f t="shared" ca="1" si="0"/>
        <v>84.956895453966638</v>
      </c>
      <c r="X9" s="3">
        <f t="shared" ca="1" si="1"/>
        <v>45669</v>
      </c>
      <c r="Y9" s="3">
        <f t="shared" si="2"/>
        <v>14638</v>
      </c>
    </row>
    <row r="10" spans="1:25" x14ac:dyDescent="0.25">
      <c r="B10">
        <v>9</v>
      </c>
      <c r="C10" t="s">
        <v>72</v>
      </c>
      <c r="D10" t="s">
        <v>73</v>
      </c>
      <c r="E10" t="s">
        <v>74</v>
      </c>
      <c r="F10" t="s">
        <v>75</v>
      </c>
      <c r="G10" t="s">
        <v>72</v>
      </c>
      <c r="H10" t="s">
        <v>72</v>
      </c>
      <c r="I10" t="b">
        <v>0</v>
      </c>
      <c r="J10" t="s">
        <v>1796</v>
      </c>
      <c r="K10" t="s">
        <v>76</v>
      </c>
      <c r="L10" t="s">
        <v>77</v>
      </c>
      <c r="M10" s="12">
        <v>83400</v>
      </c>
      <c r="N10">
        <v>1957</v>
      </c>
      <c r="O10">
        <v>4</v>
      </c>
      <c r="P10">
        <v>19</v>
      </c>
      <c r="Q10">
        <v>180.44</v>
      </c>
      <c r="R10" s="7">
        <v>2611000000000</v>
      </c>
      <c r="S10">
        <v>69.400000000000006</v>
      </c>
      <c r="T10">
        <v>11.2</v>
      </c>
      <c r="U10">
        <v>49.7</v>
      </c>
      <c r="V10">
        <v>1366417754</v>
      </c>
      <c r="W10" s="5">
        <f t="shared" ca="1" si="0"/>
        <v>67.735100388858029</v>
      </c>
      <c r="X10" s="3">
        <f t="shared" ca="1" si="1"/>
        <v>45669</v>
      </c>
      <c r="Y10" s="3">
        <f t="shared" si="2"/>
        <v>20929</v>
      </c>
    </row>
    <row r="11" spans="1:25" x14ac:dyDescent="0.25">
      <c r="B11">
        <v>10</v>
      </c>
      <c r="C11" t="s">
        <v>38</v>
      </c>
      <c r="D11" t="s">
        <v>79</v>
      </c>
      <c r="E11" t="s">
        <v>32</v>
      </c>
      <c r="F11" t="s">
        <v>80</v>
      </c>
      <c r="G11" t="s">
        <v>56</v>
      </c>
      <c r="H11" t="s">
        <v>38</v>
      </c>
      <c r="I11" t="b">
        <v>1</v>
      </c>
      <c r="J11" t="s">
        <v>1796</v>
      </c>
      <c r="K11" t="s">
        <v>81</v>
      </c>
      <c r="L11" t="s">
        <v>82</v>
      </c>
      <c r="M11" s="12">
        <v>80700</v>
      </c>
      <c r="N11">
        <v>1956</v>
      </c>
      <c r="O11">
        <v>3</v>
      </c>
      <c r="P11">
        <v>24</v>
      </c>
      <c r="Q11">
        <v>117.24</v>
      </c>
      <c r="R11" s="7">
        <v>21427700000000</v>
      </c>
      <c r="S11">
        <v>78.5</v>
      </c>
      <c r="T11">
        <v>9.6</v>
      </c>
      <c r="U11">
        <v>36.6</v>
      </c>
      <c r="V11">
        <v>328239523</v>
      </c>
      <c r="W11" s="5">
        <f t="shared" ca="1" si="0"/>
        <v>68.803582603254071</v>
      </c>
      <c r="X11" s="3">
        <f t="shared" ca="1" si="1"/>
        <v>45669</v>
      </c>
      <c r="Y11" s="3">
        <f t="shared" si="2"/>
        <v>20538</v>
      </c>
    </row>
    <row r="12" spans="1:25" x14ac:dyDescent="0.25">
      <c r="B12">
        <v>11</v>
      </c>
      <c r="C12" t="s">
        <v>21</v>
      </c>
      <c r="D12" t="s">
        <v>83</v>
      </c>
      <c r="E12" t="s">
        <v>23</v>
      </c>
      <c r="F12" t="s">
        <v>24</v>
      </c>
      <c r="G12" t="s">
        <v>84</v>
      </c>
      <c r="H12" t="s">
        <v>21</v>
      </c>
      <c r="I12" t="b">
        <v>0</v>
      </c>
      <c r="J12" t="s">
        <v>1797</v>
      </c>
      <c r="K12" t="s">
        <v>86</v>
      </c>
      <c r="L12" t="s">
        <v>87</v>
      </c>
      <c r="M12" s="12">
        <v>80500</v>
      </c>
      <c r="N12">
        <v>1953</v>
      </c>
      <c r="O12">
        <v>7</v>
      </c>
      <c r="P12">
        <v>10</v>
      </c>
      <c r="Q12">
        <v>110.05</v>
      </c>
      <c r="R12" s="7">
        <v>2715518274227</v>
      </c>
      <c r="S12">
        <v>82.5</v>
      </c>
      <c r="T12">
        <v>24.2</v>
      </c>
      <c r="U12">
        <v>60.7</v>
      </c>
      <c r="V12">
        <v>67059887</v>
      </c>
      <c r="W12" s="5">
        <f t="shared" ca="1" si="0"/>
        <v>71.510595206840947</v>
      </c>
      <c r="X12" s="3">
        <f t="shared" ca="1" si="1"/>
        <v>45669</v>
      </c>
      <c r="Y12" s="3">
        <f t="shared" si="2"/>
        <v>19550</v>
      </c>
    </row>
    <row r="13" spans="1:25" x14ac:dyDescent="0.25">
      <c r="B13">
        <v>12</v>
      </c>
      <c r="C13" t="s">
        <v>38</v>
      </c>
      <c r="D13" t="s">
        <v>88</v>
      </c>
      <c r="E13" t="s">
        <v>32</v>
      </c>
      <c r="F13" t="s">
        <v>89</v>
      </c>
      <c r="G13" t="s">
        <v>90</v>
      </c>
      <c r="H13" t="s">
        <v>38</v>
      </c>
      <c r="I13" t="b">
        <v>1</v>
      </c>
      <c r="J13" t="s">
        <v>1796</v>
      </c>
      <c r="K13" t="s">
        <v>91</v>
      </c>
      <c r="L13" t="s">
        <v>48</v>
      </c>
      <c r="M13" s="12">
        <v>79200</v>
      </c>
      <c r="N13">
        <v>1973</v>
      </c>
      <c r="O13">
        <v>3</v>
      </c>
      <c r="P13">
        <v>26</v>
      </c>
      <c r="Q13">
        <v>117.24</v>
      </c>
      <c r="R13" s="7">
        <v>21427700000000</v>
      </c>
      <c r="S13">
        <v>78.5</v>
      </c>
      <c r="T13">
        <v>9.6</v>
      </c>
      <c r="U13">
        <v>36.6</v>
      </c>
      <c r="V13">
        <v>328239523</v>
      </c>
      <c r="W13" s="5">
        <f t="shared" ca="1" si="0"/>
        <v>51.80080586837483</v>
      </c>
      <c r="X13" s="3">
        <f t="shared" ca="1" si="1"/>
        <v>45669</v>
      </c>
      <c r="Y13" s="3">
        <f t="shared" si="2"/>
        <v>26749</v>
      </c>
    </row>
    <row r="14" spans="1:25" x14ac:dyDescent="0.25">
      <c r="B14">
        <v>13</v>
      </c>
      <c r="C14" t="s">
        <v>21</v>
      </c>
      <c r="D14" t="s">
        <v>92</v>
      </c>
      <c r="E14" t="s">
        <v>93</v>
      </c>
      <c r="F14" t="s">
        <v>94</v>
      </c>
      <c r="G14" t="s">
        <v>95</v>
      </c>
      <c r="H14" t="s">
        <v>21</v>
      </c>
      <c r="I14" t="b">
        <v>1</v>
      </c>
      <c r="J14" t="s">
        <v>1796</v>
      </c>
      <c r="K14" t="s">
        <v>96</v>
      </c>
      <c r="L14" t="s">
        <v>97</v>
      </c>
      <c r="M14" s="12">
        <v>77300</v>
      </c>
      <c r="N14">
        <v>1936</v>
      </c>
      <c r="O14">
        <v>3</v>
      </c>
      <c r="P14">
        <v>28</v>
      </c>
      <c r="Q14">
        <v>110.96</v>
      </c>
      <c r="R14" s="7">
        <v>1394116310769</v>
      </c>
      <c r="S14">
        <v>83.3</v>
      </c>
      <c r="T14">
        <v>14.2</v>
      </c>
      <c r="U14">
        <v>47</v>
      </c>
      <c r="V14">
        <v>47076781</v>
      </c>
      <c r="W14" s="5">
        <f t="shared" ca="1" si="0"/>
        <v>88.792626167371409</v>
      </c>
      <c r="X14" s="3">
        <f t="shared" ca="1" si="1"/>
        <v>45669</v>
      </c>
      <c r="Y14" s="3">
        <f t="shared" si="2"/>
        <v>13237</v>
      </c>
    </row>
    <row r="15" spans="1:25" x14ac:dyDescent="0.25">
      <c r="B15">
        <v>14</v>
      </c>
      <c r="C15" t="s">
        <v>38</v>
      </c>
      <c r="D15" t="s">
        <v>99</v>
      </c>
      <c r="E15" t="s">
        <v>32</v>
      </c>
      <c r="F15" t="s">
        <v>100</v>
      </c>
      <c r="G15" t="s">
        <v>90</v>
      </c>
      <c r="H15" t="s">
        <v>38</v>
      </c>
      <c r="I15" t="b">
        <v>1</v>
      </c>
      <c r="J15" t="s">
        <v>1796</v>
      </c>
      <c r="K15" t="s">
        <v>101</v>
      </c>
      <c r="L15" t="s">
        <v>102</v>
      </c>
      <c r="M15" s="12">
        <v>76000</v>
      </c>
      <c r="N15">
        <v>1973</v>
      </c>
      <c r="O15">
        <v>8</v>
      </c>
      <c r="P15">
        <v>21</v>
      </c>
      <c r="Q15">
        <v>117.24</v>
      </c>
      <c r="R15" s="7">
        <v>21427700000000</v>
      </c>
      <c r="S15">
        <v>78.5</v>
      </c>
      <c r="T15">
        <v>9.6</v>
      </c>
      <c r="U15">
        <v>36.6</v>
      </c>
      <c r="V15">
        <v>328239523</v>
      </c>
      <c r="W15" s="5">
        <f t="shared" ca="1" si="0"/>
        <v>51.395598718875917</v>
      </c>
      <c r="X15" s="3">
        <f t="shared" ca="1" si="1"/>
        <v>45669</v>
      </c>
      <c r="Y15" s="3">
        <f t="shared" si="2"/>
        <v>26897</v>
      </c>
    </row>
    <row r="16" spans="1:25" x14ac:dyDescent="0.25">
      <c r="B16">
        <v>15</v>
      </c>
      <c r="C16" t="s">
        <v>103</v>
      </c>
      <c r="D16" t="s">
        <v>104</v>
      </c>
      <c r="E16" t="s">
        <v>105</v>
      </c>
      <c r="F16" t="s">
        <v>106</v>
      </c>
      <c r="G16" t="s">
        <v>107</v>
      </c>
      <c r="H16" t="s">
        <v>103</v>
      </c>
      <c r="I16" t="b">
        <v>1</v>
      </c>
      <c r="J16" t="s">
        <v>1796</v>
      </c>
      <c r="K16" t="s">
        <v>108</v>
      </c>
      <c r="L16" t="s">
        <v>109</v>
      </c>
      <c r="M16" s="12">
        <v>68000</v>
      </c>
      <c r="N16">
        <v>1954</v>
      </c>
      <c r="O16">
        <v>12</v>
      </c>
      <c r="P16">
        <v>1</v>
      </c>
      <c r="Q16">
        <v>125.08</v>
      </c>
      <c r="R16" s="7">
        <v>19910000000000</v>
      </c>
      <c r="S16">
        <v>77</v>
      </c>
      <c r="T16">
        <v>9.4</v>
      </c>
      <c r="U16">
        <v>59.2</v>
      </c>
      <c r="V16">
        <v>1397715000</v>
      </c>
      <c r="W16" s="5">
        <f t="shared" ca="1" si="0"/>
        <v>70.116358658453109</v>
      </c>
      <c r="X16" s="3">
        <f t="shared" ca="1" si="1"/>
        <v>45669</v>
      </c>
      <c r="Y16" s="3">
        <f t="shared" si="2"/>
        <v>20059</v>
      </c>
    </row>
    <row r="17" spans="2:25" x14ac:dyDescent="0.25">
      <c r="B17">
        <v>16</v>
      </c>
      <c r="C17" t="s">
        <v>38</v>
      </c>
      <c r="D17" t="s">
        <v>111</v>
      </c>
      <c r="E17" t="s">
        <v>32</v>
      </c>
      <c r="F17" t="s">
        <v>89</v>
      </c>
      <c r="G17" t="s">
        <v>112</v>
      </c>
      <c r="H17" t="s">
        <v>38</v>
      </c>
      <c r="I17" t="b">
        <v>1</v>
      </c>
      <c r="J17" t="s">
        <v>1796</v>
      </c>
      <c r="K17" t="s">
        <v>113</v>
      </c>
      <c r="L17" t="s">
        <v>114</v>
      </c>
      <c r="M17" s="12">
        <v>64400</v>
      </c>
      <c r="N17">
        <v>1984</v>
      </c>
      <c r="O17">
        <v>5</v>
      </c>
      <c r="P17">
        <v>14</v>
      </c>
      <c r="Q17">
        <v>117.24</v>
      </c>
      <c r="R17" s="7">
        <v>21427700000000</v>
      </c>
      <c r="S17">
        <v>78.5</v>
      </c>
      <c r="T17">
        <v>9.6</v>
      </c>
      <c r="U17">
        <v>36.6</v>
      </c>
      <c r="V17">
        <v>328239523</v>
      </c>
      <c r="W17" s="5">
        <f t="shared" ca="1" si="0"/>
        <v>40.663972361645264</v>
      </c>
      <c r="X17" s="3">
        <f t="shared" ca="1" si="1"/>
        <v>45669</v>
      </c>
      <c r="Y17" s="3">
        <f t="shared" si="2"/>
        <v>30816</v>
      </c>
    </row>
    <row r="18" spans="2:25" x14ac:dyDescent="0.25">
      <c r="B18">
        <v>17</v>
      </c>
      <c r="C18" t="s">
        <v>72</v>
      </c>
      <c r="D18" t="s">
        <v>115</v>
      </c>
      <c r="E18" t="s">
        <v>32</v>
      </c>
      <c r="F18" t="s">
        <v>116</v>
      </c>
      <c r="G18" t="s">
        <v>117</v>
      </c>
      <c r="H18" t="s">
        <v>72</v>
      </c>
      <c r="I18" t="b">
        <v>0</v>
      </c>
      <c r="J18" t="s">
        <v>1796</v>
      </c>
      <c r="K18" t="s">
        <v>118</v>
      </c>
      <c r="L18" t="s">
        <v>119</v>
      </c>
      <c r="M18" s="12">
        <v>59000</v>
      </c>
      <c r="N18">
        <v>1935</v>
      </c>
      <c r="O18">
        <v>11</v>
      </c>
      <c r="P18">
        <v>1</v>
      </c>
      <c r="Q18">
        <v>117.24</v>
      </c>
      <c r="R18" s="7">
        <v>21427700000000</v>
      </c>
      <c r="S18">
        <v>78.5</v>
      </c>
      <c r="T18">
        <v>9.6</v>
      </c>
      <c r="U18">
        <v>36.6</v>
      </c>
      <c r="V18">
        <v>328239523</v>
      </c>
      <c r="W18" s="5">
        <f t="shared" ca="1" si="0"/>
        <v>89.198507732113839</v>
      </c>
      <c r="X18" s="3">
        <f t="shared" ca="1" si="1"/>
        <v>45669</v>
      </c>
      <c r="Y18" s="3">
        <f t="shared" si="2"/>
        <v>13089</v>
      </c>
    </row>
    <row r="19" spans="2:25" x14ac:dyDescent="0.25">
      <c r="B19">
        <v>17</v>
      </c>
      <c r="C19" t="s">
        <v>72</v>
      </c>
      <c r="D19" t="s">
        <v>120</v>
      </c>
      <c r="E19" t="s">
        <v>32</v>
      </c>
      <c r="F19" t="s">
        <v>61</v>
      </c>
      <c r="G19" t="s">
        <v>117</v>
      </c>
      <c r="H19" t="s">
        <v>72</v>
      </c>
      <c r="I19" t="b">
        <v>0</v>
      </c>
      <c r="J19" t="s">
        <v>1797</v>
      </c>
      <c r="K19" t="s">
        <v>118</v>
      </c>
      <c r="L19" t="s">
        <v>121</v>
      </c>
      <c r="M19" s="12">
        <v>59000</v>
      </c>
      <c r="N19">
        <v>1962</v>
      </c>
      <c r="O19">
        <v>4</v>
      </c>
      <c r="P19">
        <v>12</v>
      </c>
      <c r="Q19">
        <v>117.24</v>
      </c>
      <c r="R19" s="7">
        <v>21427700000000</v>
      </c>
      <c r="S19">
        <v>78.5</v>
      </c>
      <c r="T19">
        <v>9.6</v>
      </c>
      <c r="U19">
        <v>36.6</v>
      </c>
      <c r="V19">
        <v>328239523</v>
      </c>
      <c r="W19" s="5">
        <f t="shared" ca="1" si="0"/>
        <v>62.75427789185489</v>
      </c>
      <c r="X19" s="3">
        <f t="shared" ca="1" si="1"/>
        <v>45669</v>
      </c>
      <c r="Y19" s="3">
        <f t="shared" si="2"/>
        <v>22748</v>
      </c>
    </row>
    <row r="20" spans="2:25" x14ac:dyDescent="0.25">
      <c r="B20">
        <v>19</v>
      </c>
      <c r="C20" t="s">
        <v>21</v>
      </c>
      <c r="D20" t="s">
        <v>122</v>
      </c>
      <c r="E20" t="s">
        <v>32</v>
      </c>
      <c r="F20" t="s">
        <v>123</v>
      </c>
      <c r="G20" t="s">
        <v>124</v>
      </c>
      <c r="H20" t="s">
        <v>21</v>
      </c>
      <c r="I20" t="b">
        <v>0</v>
      </c>
      <c r="J20" t="s">
        <v>1796</v>
      </c>
      <c r="K20" t="s">
        <v>125</v>
      </c>
      <c r="L20" t="s">
        <v>126</v>
      </c>
      <c r="M20" s="12">
        <v>58800</v>
      </c>
      <c r="N20">
        <v>1948</v>
      </c>
      <c r="O20">
        <v>6</v>
      </c>
      <c r="P20">
        <v>7</v>
      </c>
      <c r="Q20">
        <v>117.24</v>
      </c>
      <c r="R20" s="7">
        <v>21427700000000</v>
      </c>
      <c r="S20">
        <v>78.5</v>
      </c>
      <c r="T20">
        <v>9.6</v>
      </c>
      <c r="U20">
        <v>36.6</v>
      </c>
      <c r="V20">
        <v>328239523</v>
      </c>
      <c r="W20" s="5">
        <f t="shared" ca="1" si="0"/>
        <v>76.598244998244994</v>
      </c>
      <c r="X20" s="3">
        <f t="shared" ca="1" si="1"/>
        <v>45669</v>
      </c>
      <c r="Y20" s="3">
        <f t="shared" si="2"/>
        <v>17691</v>
      </c>
    </row>
    <row r="21" spans="2:25" x14ac:dyDescent="0.25">
      <c r="B21">
        <v>20</v>
      </c>
      <c r="C21" t="s">
        <v>21</v>
      </c>
      <c r="D21" t="s">
        <v>127</v>
      </c>
      <c r="E21" t="s">
        <v>32</v>
      </c>
      <c r="F21" t="s">
        <v>123</v>
      </c>
      <c r="G21" t="s">
        <v>124</v>
      </c>
      <c r="H21" t="s">
        <v>21</v>
      </c>
      <c r="I21" t="b">
        <v>0</v>
      </c>
      <c r="J21" t="s">
        <v>1796</v>
      </c>
      <c r="K21" t="s">
        <v>125</v>
      </c>
      <c r="L21" t="s">
        <v>128</v>
      </c>
      <c r="M21" s="12">
        <v>57600</v>
      </c>
      <c r="N21">
        <v>1944</v>
      </c>
      <c r="O21">
        <v>10</v>
      </c>
      <c r="P21">
        <v>27</v>
      </c>
      <c r="Q21">
        <v>117.24</v>
      </c>
      <c r="R21" s="7">
        <v>21427700000000</v>
      </c>
      <c r="S21">
        <v>78.5</v>
      </c>
      <c r="T21">
        <v>9.6</v>
      </c>
      <c r="U21">
        <v>36.6</v>
      </c>
      <c r="V21">
        <v>328239523</v>
      </c>
      <c r="W21" s="5">
        <f t="shared" ca="1" si="0"/>
        <v>80.2094754766118</v>
      </c>
      <c r="X21" s="3">
        <f t="shared" ca="1" si="1"/>
        <v>45669</v>
      </c>
      <c r="Y21" s="3">
        <f t="shared" si="2"/>
        <v>16372</v>
      </c>
    </row>
    <row r="22" spans="2:25" x14ac:dyDescent="0.25">
      <c r="B22">
        <v>21</v>
      </c>
      <c r="C22" t="s">
        <v>21</v>
      </c>
      <c r="D22" t="s">
        <v>129</v>
      </c>
      <c r="E22" t="s">
        <v>32</v>
      </c>
      <c r="F22" t="s">
        <v>130</v>
      </c>
      <c r="G22" t="s">
        <v>124</v>
      </c>
      <c r="H22" t="s">
        <v>21</v>
      </c>
      <c r="I22" t="b">
        <v>0</v>
      </c>
      <c r="J22" t="s">
        <v>1797</v>
      </c>
      <c r="K22" t="s">
        <v>125</v>
      </c>
      <c r="L22" t="s">
        <v>131</v>
      </c>
      <c r="M22" s="12">
        <v>56700</v>
      </c>
      <c r="N22">
        <v>1949</v>
      </c>
      <c r="O22">
        <v>10</v>
      </c>
      <c r="P22">
        <v>7</v>
      </c>
      <c r="Q22">
        <v>117.24</v>
      </c>
      <c r="R22" s="7">
        <v>21427700000000</v>
      </c>
      <c r="S22">
        <v>78.5</v>
      </c>
      <c r="T22">
        <v>9.6</v>
      </c>
      <c r="U22">
        <v>36.6</v>
      </c>
      <c r="V22">
        <v>328239523</v>
      </c>
      <c r="W22" s="5">
        <f t="shared" ca="1" si="0"/>
        <v>75.266925046223861</v>
      </c>
      <c r="X22" s="3">
        <f t="shared" ca="1" si="1"/>
        <v>45669</v>
      </c>
      <c r="Y22" s="3">
        <f t="shared" si="2"/>
        <v>18178</v>
      </c>
    </row>
    <row r="23" spans="2:25" x14ac:dyDescent="0.25">
      <c r="B23">
        <v>22</v>
      </c>
      <c r="C23" t="s">
        <v>59</v>
      </c>
      <c r="D23" t="s">
        <v>132</v>
      </c>
      <c r="E23" t="s">
        <v>133</v>
      </c>
      <c r="F23" t="s">
        <v>134</v>
      </c>
      <c r="G23" t="s">
        <v>135</v>
      </c>
      <c r="H23" t="s">
        <v>59</v>
      </c>
      <c r="I23" t="b">
        <v>0</v>
      </c>
      <c r="J23" t="s">
        <v>1796</v>
      </c>
      <c r="K23" t="s">
        <v>136</v>
      </c>
      <c r="L23" t="s">
        <v>137</v>
      </c>
      <c r="M23" s="12">
        <v>54400</v>
      </c>
      <c r="N23">
        <v>1957</v>
      </c>
      <c r="O23">
        <v>6</v>
      </c>
      <c r="P23">
        <v>12</v>
      </c>
      <c r="Q23">
        <v>116.76</v>
      </c>
      <c r="R23" s="7">
        <v>1736425629520</v>
      </c>
      <c r="S23">
        <v>81.900000000000006</v>
      </c>
      <c r="T23">
        <v>12.8</v>
      </c>
      <c r="U23">
        <v>24.5</v>
      </c>
      <c r="V23">
        <v>36991981</v>
      </c>
      <c r="W23" s="5">
        <f t="shared" ca="1" si="0"/>
        <v>67.587254979763514</v>
      </c>
      <c r="X23" s="3">
        <f t="shared" ca="1" si="1"/>
        <v>45669</v>
      </c>
      <c r="Y23" s="3">
        <f t="shared" si="2"/>
        <v>20983</v>
      </c>
    </row>
    <row r="24" spans="2:25" x14ac:dyDescent="0.25">
      <c r="B24">
        <v>23</v>
      </c>
      <c r="C24" t="s">
        <v>38</v>
      </c>
      <c r="D24" t="s">
        <v>139</v>
      </c>
      <c r="E24" t="s">
        <v>32</v>
      </c>
      <c r="F24" t="s">
        <v>33</v>
      </c>
      <c r="G24" t="s">
        <v>140</v>
      </c>
      <c r="H24" t="s">
        <v>38</v>
      </c>
      <c r="I24" t="b">
        <v>1</v>
      </c>
      <c r="J24" t="s">
        <v>1796</v>
      </c>
      <c r="K24" t="s">
        <v>141</v>
      </c>
      <c r="L24" t="s">
        <v>64</v>
      </c>
      <c r="M24" s="12">
        <v>50100</v>
      </c>
      <c r="N24">
        <v>1965</v>
      </c>
      <c r="O24">
        <v>2</v>
      </c>
      <c r="P24">
        <v>23</v>
      </c>
      <c r="Q24">
        <v>117.24</v>
      </c>
      <c r="R24" s="7">
        <v>21427700000000</v>
      </c>
      <c r="S24">
        <v>78.5</v>
      </c>
      <c r="T24">
        <v>9.6</v>
      </c>
      <c r="U24">
        <v>36.6</v>
      </c>
      <c r="V24">
        <v>328239523</v>
      </c>
      <c r="W24" s="5">
        <f t="shared" ca="1" si="0"/>
        <v>59.885682226211848</v>
      </c>
      <c r="X24" s="3">
        <f t="shared" ca="1" si="1"/>
        <v>45669</v>
      </c>
      <c r="Y24" s="3">
        <f t="shared" si="2"/>
        <v>23796</v>
      </c>
    </row>
    <row r="25" spans="2:25" x14ac:dyDescent="0.25">
      <c r="B25">
        <v>24</v>
      </c>
      <c r="C25" t="s">
        <v>72</v>
      </c>
      <c r="D25" t="s">
        <v>142</v>
      </c>
      <c r="E25" t="s">
        <v>74</v>
      </c>
      <c r="F25" t="s">
        <v>143</v>
      </c>
      <c r="G25" t="s">
        <v>144</v>
      </c>
      <c r="H25" t="s">
        <v>72</v>
      </c>
      <c r="I25" t="b">
        <v>1</v>
      </c>
      <c r="J25" t="s">
        <v>1796</v>
      </c>
      <c r="K25" t="s">
        <v>145</v>
      </c>
      <c r="L25" t="s">
        <v>146</v>
      </c>
      <c r="M25" s="12">
        <v>47200</v>
      </c>
      <c r="N25">
        <v>1962</v>
      </c>
      <c r="O25">
        <v>6</v>
      </c>
      <c r="P25">
        <v>24</v>
      </c>
      <c r="Q25">
        <v>180.44</v>
      </c>
      <c r="R25" s="7">
        <v>2611000000000</v>
      </c>
      <c r="S25">
        <v>69.400000000000006</v>
      </c>
      <c r="T25">
        <v>11.2</v>
      </c>
      <c r="U25">
        <v>49.7</v>
      </c>
      <c r="V25">
        <v>1366417754</v>
      </c>
      <c r="W25" s="5">
        <f t="shared" ca="1" si="0"/>
        <v>62.554414784394254</v>
      </c>
      <c r="X25" s="3">
        <f t="shared" ca="1" si="1"/>
        <v>45669</v>
      </c>
      <c r="Y25" s="3">
        <f t="shared" si="2"/>
        <v>22821</v>
      </c>
    </row>
    <row r="26" spans="2:25" x14ac:dyDescent="0.25">
      <c r="B26">
        <v>25</v>
      </c>
      <c r="C26" t="s">
        <v>21</v>
      </c>
      <c r="D26" t="s">
        <v>147</v>
      </c>
      <c r="E26" t="s">
        <v>32</v>
      </c>
      <c r="F26" t="s">
        <v>148</v>
      </c>
      <c r="G26" t="s">
        <v>149</v>
      </c>
      <c r="H26" t="s">
        <v>21</v>
      </c>
      <c r="I26" t="b">
        <v>1</v>
      </c>
      <c r="J26" t="s">
        <v>1796</v>
      </c>
      <c r="K26" t="s">
        <v>150</v>
      </c>
      <c r="L26" t="s">
        <v>151</v>
      </c>
      <c r="M26" s="12">
        <v>45100</v>
      </c>
      <c r="N26">
        <v>1938</v>
      </c>
      <c r="O26">
        <v>2</v>
      </c>
      <c r="P26">
        <v>24</v>
      </c>
      <c r="Q26">
        <v>117.24</v>
      </c>
      <c r="R26" s="7">
        <v>21427700000000</v>
      </c>
      <c r="S26">
        <v>78.5</v>
      </c>
      <c r="T26">
        <v>9.6</v>
      </c>
      <c r="U26">
        <v>36.6</v>
      </c>
      <c r="V26">
        <v>328239523</v>
      </c>
      <c r="W26" s="5">
        <f t="shared" ca="1" si="0"/>
        <v>86.882956878850109</v>
      </c>
      <c r="X26" s="3">
        <f t="shared" ca="1" si="1"/>
        <v>45669</v>
      </c>
      <c r="Y26" s="3">
        <f t="shared" si="2"/>
        <v>13935</v>
      </c>
    </row>
    <row r="27" spans="2:25" x14ac:dyDescent="0.25">
      <c r="B27">
        <v>26</v>
      </c>
      <c r="C27" t="s">
        <v>38</v>
      </c>
      <c r="D27" t="s">
        <v>152</v>
      </c>
      <c r="E27" t="s">
        <v>105</v>
      </c>
      <c r="F27" t="s">
        <v>153</v>
      </c>
      <c r="G27" t="s">
        <v>154</v>
      </c>
      <c r="H27" t="s">
        <v>38</v>
      </c>
      <c r="I27" t="b">
        <v>1</v>
      </c>
      <c r="J27" t="s">
        <v>1796</v>
      </c>
      <c r="K27" t="s">
        <v>155</v>
      </c>
      <c r="L27" t="s">
        <v>156</v>
      </c>
      <c r="M27" s="12">
        <v>45000</v>
      </c>
      <c r="N27">
        <v>1984</v>
      </c>
      <c r="O27">
        <v>1</v>
      </c>
      <c r="P27">
        <v>1</v>
      </c>
      <c r="Q27">
        <v>125.08</v>
      </c>
      <c r="R27" s="7">
        <v>19910000000000</v>
      </c>
      <c r="S27">
        <v>77</v>
      </c>
      <c r="T27">
        <v>9.4</v>
      </c>
      <c r="U27">
        <v>59.2</v>
      </c>
      <c r="V27">
        <v>1397715000</v>
      </c>
      <c r="W27" s="5">
        <f t="shared" ca="1" si="0"/>
        <v>41.030832409882017</v>
      </c>
      <c r="X27" s="3">
        <f t="shared" ca="1" si="1"/>
        <v>45669</v>
      </c>
      <c r="Y27" s="3">
        <f t="shared" si="2"/>
        <v>30682</v>
      </c>
    </row>
    <row r="28" spans="2:25" x14ac:dyDescent="0.25">
      <c r="B28">
        <v>27</v>
      </c>
      <c r="C28" t="s">
        <v>21</v>
      </c>
      <c r="D28" t="s">
        <v>157</v>
      </c>
      <c r="E28" t="s">
        <v>158</v>
      </c>
      <c r="F28" t="s">
        <v>159</v>
      </c>
      <c r="G28" t="s">
        <v>160</v>
      </c>
      <c r="H28" t="s">
        <v>21</v>
      </c>
      <c r="I28" t="b">
        <v>0</v>
      </c>
      <c r="J28" t="s">
        <v>1796</v>
      </c>
      <c r="K28" t="s">
        <v>161</v>
      </c>
      <c r="L28" t="s">
        <v>162</v>
      </c>
      <c r="M28" s="12">
        <v>42900</v>
      </c>
      <c r="N28">
        <v>1939</v>
      </c>
      <c r="O28">
        <v>9</v>
      </c>
      <c r="P28">
        <v>24</v>
      </c>
      <c r="Q28">
        <v>112.85</v>
      </c>
      <c r="R28" s="7">
        <v>3845630030824</v>
      </c>
      <c r="S28">
        <v>80.900000000000006</v>
      </c>
      <c r="T28">
        <v>11.5</v>
      </c>
      <c r="U28">
        <v>48.8</v>
      </c>
      <c r="V28">
        <v>83132799</v>
      </c>
      <c r="W28" s="5">
        <f t="shared" ca="1" si="0"/>
        <v>85.302545866507231</v>
      </c>
      <c r="X28" s="3">
        <f t="shared" ca="1" si="1"/>
        <v>45669</v>
      </c>
      <c r="Y28" s="3">
        <f t="shared" si="2"/>
        <v>14512</v>
      </c>
    </row>
    <row r="29" spans="2:25" x14ac:dyDescent="0.25">
      <c r="B29">
        <v>28</v>
      </c>
      <c r="C29" t="s">
        <v>21</v>
      </c>
      <c r="D29" t="s">
        <v>164</v>
      </c>
      <c r="E29" t="s">
        <v>23</v>
      </c>
      <c r="F29" t="s">
        <v>24</v>
      </c>
      <c r="G29" t="s">
        <v>165</v>
      </c>
      <c r="H29" t="s">
        <v>21</v>
      </c>
      <c r="I29" t="b">
        <v>1</v>
      </c>
      <c r="J29" t="s">
        <v>1796</v>
      </c>
      <c r="K29" t="s">
        <v>166</v>
      </c>
      <c r="L29" t="s">
        <v>167</v>
      </c>
      <c r="M29" s="12">
        <v>40100</v>
      </c>
      <c r="N29">
        <v>1936</v>
      </c>
      <c r="O29">
        <v>8</v>
      </c>
      <c r="P29">
        <v>21</v>
      </c>
      <c r="Q29">
        <v>110.05</v>
      </c>
      <c r="R29" s="7">
        <v>2715518274227</v>
      </c>
      <c r="S29">
        <v>82.5</v>
      </c>
      <c r="T29">
        <v>24.2</v>
      </c>
      <c r="U29">
        <v>60.7</v>
      </c>
      <c r="V29">
        <v>67059887</v>
      </c>
      <c r="W29" s="5">
        <f t="shared" ca="1" si="0"/>
        <v>88.392906032306158</v>
      </c>
      <c r="X29" s="3">
        <f t="shared" ca="1" si="1"/>
        <v>45669</v>
      </c>
      <c r="Y29" s="3">
        <f t="shared" si="2"/>
        <v>13383</v>
      </c>
    </row>
    <row r="30" spans="2:25" x14ac:dyDescent="0.25">
      <c r="B30">
        <v>29</v>
      </c>
      <c r="C30" t="s">
        <v>168</v>
      </c>
      <c r="D30" t="s">
        <v>169</v>
      </c>
      <c r="E30" t="s">
        <v>170</v>
      </c>
      <c r="F30" t="s">
        <v>171</v>
      </c>
      <c r="G30" t="s">
        <v>172</v>
      </c>
      <c r="H30" t="s">
        <v>168</v>
      </c>
      <c r="I30" t="b">
        <v>0</v>
      </c>
      <c r="J30" t="s">
        <v>1796</v>
      </c>
      <c r="K30" t="s">
        <v>173</v>
      </c>
      <c r="L30" t="s">
        <v>174</v>
      </c>
      <c r="M30" s="12">
        <v>39100</v>
      </c>
      <c r="N30">
        <v>1937</v>
      </c>
      <c r="O30">
        <v>6</v>
      </c>
      <c r="P30">
        <v>2</v>
      </c>
      <c r="Q30">
        <v>99.55</v>
      </c>
      <c r="R30" s="7">
        <v>703082435360</v>
      </c>
      <c r="S30">
        <v>83.6</v>
      </c>
      <c r="T30">
        <v>10.1</v>
      </c>
      <c r="U30">
        <v>28.8</v>
      </c>
      <c r="V30">
        <v>8574832</v>
      </c>
      <c r="W30" s="5">
        <f t="shared" ca="1" si="0"/>
        <v>87.614636847448239</v>
      </c>
      <c r="X30" s="3">
        <f t="shared" ca="1" si="1"/>
        <v>45669</v>
      </c>
      <c r="Y30" s="3">
        <f t="shared" si="2"/>
        <v>13668</v>
      </c>
    </row>
    <row r="31" spans="2:25" x14ac:dyDescent="0.25">
      <c r="B31">
        <v>30</v>
      </c>
      <c r="C31" t="s">
        <v>103</v>
      </c>
      <c r="D31" t="s">
        <v>176</v>
      </c>
      <c r="E31" t="s">
        <v>177</v>
      </c>
      <c r="F31" t="s">
        <v>178</v>
      </c>
      <c r="G31" t="s">
        <v>179</v>
      </c>
      <c r="H31" t="s">
        <v>103</v>
      </c>
      <c r="I31" t="b">
        <v>0</v>
      </c>
      <c r="J31" t="s">
        <v>1796</v>
      </c>
      <c r="K31" t="s">
        <v>180</v>
      </c>
      <c r="L31" t="s">
        <v>181</v>
      </c>
      <c r="M31" s="12">
        <v>38900</v>
      </c>
      <c r="N31">
        <v>1964</v>
      </c>
      <c r="O31">
        <v>9</v>
      </c>
      <c r="P31">
        <v>21</v>
      </c>
      <c r="Q31">
        <v>117.11</v>
      </c>
      <c r="R31" s="7">
        <v>529606710418</v>
      </c>
      <c r="S31">
        <v>81.599999999999994</v>
      </c>
      <c r="T31">
        <v>24</v>
      </c>
      <c r="U31">
        <v>55.4</v>
      </c>
      <c r="V31">
        <v>11484055</v>
      </c>
      <c r="W31" s="5">
        <f t="shared" ca="1" si="0"/>
        <v>60.30804557096176</v>
      </c>
      <c r="X31" s="3">
        <f t="shared" ca="1" si="1"/>
        <v>45669</v>
      </c>
      <c r="Y31" s="3">
        <f t="shared" si="2"/>
        <v>23641</v>
      </c>
    </row>
    <row r="32" spans="2:25" x14ac:dyDescent="0.25">
      <c r="B32">
        <v>31</v>
      </c>
      <c r="C32" t="s">
        <v>103</v>
      </c>
      <c r="D32" t="s">
        <v>183</v>
      </c>
      <c r="E32" t="s">
        <v>32</v>
      </c>
      <c r="F32" t="s">
        <v>184</v>
      </c>
      <c r="G32" t="s">
        <v>185</v>
      </c>
      <c r="H32" t="s">
        <v>103</v>
      </c>
      <c r="I32" t="b">
        <v>0</v>
      </c>
      <c r="J32" t="s">
        <v>1797</v>
      </c>
      <c r="K32" t="s">
        <v>186</v>
      </c>
      <c r="L32" t="s">
        <v>187</v>
      </c>
      <c r="M32" s="12">
        <v>38300</v>
      </c>
      <c r="N32">
        <v>1939</v>
      </c>
      <c r="O32">
        <v>10</v>
      </c>
      <c r="P32">
        <v>10</v>
      </c>
      <c r="Q32">
        <v>117.24</v>
      </c>
      <c r="R32" s="7">
        <v>21427700000000</v>
      </c>
      <c r="S32">
        <v>78.5</v>
      </c>
      <c r="T32">
        <v>9.6</v>
      </c>
      <c r="U32">
        <v>36.6</v>
      </c>
      <c r="V32">
        <v>328239523</v>
      </c>
      <c r="W32" s="5">
        <f t="shared" ca="1" si="0"/>
        <v>85.258740598546126</v>
      </c>
      <c r="X32" s="3">
        <f t="shared" ca="1" si="1"/>
        <v>45669</v>
      </c>
      <c r="Y32" s="3">
        <f t="shared" si="2"/>
        <v>14528</v>
      </c>
    </row>
    <row r="33" spans="2:25" x14ac:dyDescent="0.25">
      <c r="B33">
        <v>31</v>
      </c>
      <c r="C33" t="s">
        <v>103</v>
      </c>
      <c r="D33" t="s">
        <v>188</v>
      </c>
      <c r="E33" t="s">
        <v>32</v>
      </c>
      <c r="F33" t="s">
        <v>189</v>
      </c>
      <c r="G33" t="s">
        <v>185</v>
      </c>
      <c r="H33" t="s">
        <v>103</v>
      </c>
      <c r="I33" t="b">
        <v>0</v>
      </c>
      <c r="J33" t="s">
        <v>1796</v>
      </c>
      <c r="K33" t="s">
        <v>186</v>
      </c>
      <c r="L33" t="s">
        <v>190</v>
      </c>
      <c r="M33" s="12">
        <v>38300</v>
      </c>
      <c r="N33">
        <v>1935</v>
      </c>
      <c r="O33">
        <v>10</v>
      </c>
      <c r="P33">
        <v>15</v>
      </c>
      <c r="Q33">
        <v>117.24</v>
      </c>
      <c r="R33" s="7">
        <v>21427700000000</v>
      </c>
      <c r="S33">
        <v>78.5</v>
      </c>
      <c r="T33">
        <v>9.6</v>
      </c>
      <c r="U33">
        <v>36.6</v>
      </c>
      <c r="V33">
        <v>328239523</v>
      </c>
      <c r="W33" s="5">
        <f t="shared" ca="1" si="0"/>
        <v>89.245050845417893</v>
      </c>
      <c r="X33" s="3">
        <f t="shared" ca="1" si="1"/>
        <v>45669</v>
      </c>
      <c r="Y33" s="3">
        <f t="shared" si="2"/>
        <v>13072</v>
      </c>
    </row>
    <row r="34" spans="2:25" x14ac:dyDescent="0.25">
      <c r="B34">
        <v>34</v>
      </c>
      <c r="C34" t="s">
        <v>38</v>
      </c>
      <c r="D34" t="s">
        <v>191</v>
      </c>
      <c r="E34" t="s">
        <v>105</v>
      </c>
      <c r="F34" t="s">
        <v>192</v>
      </c>
      <c r="G34" t="s">
        <v>193</v>
      </c>
      <c r="H34" t="s">
        <v>38</v>
      </c>
      <c r="I34" t="b">
        <v>1</v>
      </c>
      <c r="J34" t="s">
        <v>1796</v>
      </c>
      <c r="K34" t="s">
        <v>194</v>
      </c>
      <c r="L34" t="s">
        <v>195</v>
      </c>
      <c r="M34" s="12">
        <v>35300</v>
      </c>
      <c r="N34">
        <v>1971</v>
      </c>
      <c r="O34">
        <v>10</v>
      </c>
      <c r="P34">
        <v>29</v>
      </c>
      <c r="Q34">
        <v>125.08</v>
      </c>
      <c r="R34" s="7">
        <v>19910000000000</v>
      </c>
      <c r="S34">
        <v>77</v>
      </c>
      <c r="T34">
        <v>9.4</v>
      </c>
      <c r="U34">
        <v>59.2</v>
      </c>
      <c r="V34">
        <v>1397715000</v>
      </c>
      <c r="W34" s="5">
        <f t="shared" ca="1" si="0"/>
        <v>53.20673005127184</v>
      </c>
      <c r="X34" s="3">
        <f t="shared" ca="1" si="1"/>
        <v>45669</v>
      </c>
      <c r="Y34" s="3">
        <f t="shared" si="2"/>
        <v>26235</v>
      </c>
    </row>
    <row r="35" spans="2:25" x14ac:dyDescent="0.25">
      <c r="B35">
        <v>35</v>
      </c>
      <c r="C35" t="s">
        <v>196</v>
      </c>
      <c r="D35" t="s">
        <v>197</v>
      </c>
      <c r="E35" t="s">
        <v>32</v>
      </c>
      <c r="F35" t="s">
        <v>198</v>
      </c>
      <c r="G35" t="s">
        <v>199</v>
      </c>
      <c r="H35" t="s">
        <v>196</v>
      </c>
      <c r="I35" t="b">
        <v>0</v>
      </c>
      <c r="J35" t="s">
        <v>1797</v>
      </c>
      <c r="K35" t="s">
        <v>200</v>
      </c>
      <c r="L35" t="s">
        <v>201</v>
      </c>
      <c r="M35" s="12">
        <v>35000</v>
      </c>
      <c r="N35">
        <v>1945</v>
      </c>
      <c r="O35">
        <v>10</v>
      </c>
      <c r="P35">
        <v>10</v>
      </c>
      <c r="Q35">
        <v>117.24</v>
      </c>
      <c r="R35" s="7">
        <v>21427700000000</v>
      </c>
      <c r="S35">
        <v>78.5</v>
      </c>
      <c r="T35">
        <v>9.6</v>
      </c>
      <c r="U35">
        <v>36.6</v>
      </c>
      <c r="V35">
        <v>328239523</v>
      </c>
      <c r="W35" s="5">
        <f t="shared" ca="1" si="0"/>
        <v>79.258712185229001</v>
      </c>
      <c r="X35" s="3">
        <f t="shared" ca="1" si="1"/>
        <v>45669</v>
      </c>
      <c r="Y35" s="3">
        <f t="shared" si="2"/>
        <v>16720</v>
      </c>
    </row>
    <row r="36" spans="2:25" x14ac:dyDescent="0.25">
      <c r="B36">
        <v>35</v>
      </c>
      <c r="C36" t="s">
        <v>49</v>
      </c>
      <c r="D36" t="s">
        <v>202</v>
      </c>
      <c r="E36" t="s">
        <v>32</v>
      </c>
      <c r="F36" t="s">
        <v>203</v>
      </c>
      <c r="G36" t="s">
        <v>204</v>
      </c>
      <c r="H36" t="s">
        <v>49</v>
      </c>
      <c r="I36" t="b">
        <v>1</v>
      </c>
      <c r="J36" t="s">
        <v>1796</v>
      </c>
      <c r="K36" t="s">
        <v>205</v>
      </c>
      <c r="L36" t="s">
        <v>206</v>
      </c>
      <c r="M36" s="12">
        <v>35000</v>
      </c>
      <c r="N36">
        <v>1968</v>
      </c>
      <c r="O36">
        <v>10</v>
      </c>
      <c r="P36">
        <v>15</v>
      </c>
      <c r="Q36">
        <v>117.24</v>
      </c>
      <c r="R36" s="7">
        <v>21427700000000</v>
      </c>
      <c r="S36">
        <v>78.5</v>
      </c>
      <c r="T36">
        <v>9.6</v>
      </c>
      <c r="U36">
        <v>36.6</v>
      </c>
      <c r="V36">
        <v>328239523</v>
      </c>
      <c r="W36" s="5">
        <f t="shared" ca="1" si="0"/>
        <v>56.242341279206983</v>
      </c>
      <c r="X36" s="3">
        <f t="shared" ca="1" si="1"/>
        <v>45669</v>
      </c>
      <c r="Y36" s="3">
        <f t="shared" si="2"/>
        <v>25126</v>
      </c>
    </row>
    <row r="37" spans="2:25" x14ac:dyDescent="0.25">
      <c r="B37">
        <v>37</v>
      </c>
      <c r="C37" t="s">
        <v>103</v>
      </c>
      <c r="D37" t="s">
        <v>207</v>
      </c>
      <c r="E37" t="s">
        <v>208</v>
      </c>
      <c r="F37" t="s">
        <v>209</v>
      </c>
      <c r="G37" t="s">
        <v>210</v>
      </c>
      <c r="H37" t="s">
        <v>103</v>
      </c>
      <c r="I37" t="b">
        <v>0</v>
      </c>
      <c r="J37" t="s">
        <v>1796</v>
      </c>
      <c r="K37" t="s">
        <v>211</v>
      </c>
      <c r="L37" t="s">
        <v>114</v>
      </c>
      <c r="M37" s="12">
        <v>34700</v>
      </c>
      <c r="N37">
        <v>1992</v>
      </c>
      <c r="O37">
        <v>5</v>
      </c>
      <c r="P37">
        <v>7</v>
      </c>
      <c r="Q37">
        <v>118.06</v>
      </c>
      <c r="R37" s="7">
        <v>446314739528</v>
      </c>
      <c r="S37">
        <v>81.599999999999994</v>
      </c>
      <c r="T37">
        <v>25.4</v>
      </c>
      <c r="U37">
        <v>51.4</v>
      </c>
      <c r="V37">
        <v>8877067</v>
      </c>
      <c r="W37" s="5">
        <f t="shared" ca="1" si="0"/>
        <v>32.683146791207022</v>
      </c>
      <c r="X37" s="3">
        <f t="shared" ca="1" si="1"/>
        <v>45669</v>
      </c>
      <c r="Y37" s="3">
        <f t="shared" si="2"/>
        <v>33731</v>
      </c>
    </row>
    <row r="38" spans="2:25" x14ac:dyDescent="0.25">
      <c r="B38">
        <v>38</v>
      </c>
      <c r="C38" t="s">
        <v>30</v>
      </c>
      <c r="D38" t="s">
        <v>213</v>
      </c>
      <c r="E38" t="s">
        <v>105</v>
      </c>
      <c r="F38" t="s">
        <v>214</v>
      </c>
      <c r="G38" t="s">
        <v>215</v>
      </c>
      <c r="H38" t="s">
        <v>30</v>
      </c>
      <c r="I38" t="b">
        <v>1</v>
      </c>
      <c r="J38" t="s">
        <v>1796</v>
      </c>
      <c r="K38" t="s">
        <v>216</v>
      </c>
      <c r="L38" t="s">
        <v>217</v>
      </c>
      <c r="M38" s="12">
        <v>33400</v>
      </c>
      <c r="N38">
        <v>1969</v>
      </c>
      <c r="O38">
        <v>1</v>
      </c>
      <c r="P38">
        <v>1</v>
      </c>
      <c r="Q38">
        <v>125.08</v>
      </c>
      <c r="R38" s="7">
        <v>19910000000000</v>
      </c>
      <c r="S38">
        <v>77</v>
      </c>
      <c r="T38">
        <v>9.4</v>
      </c>
      <c r="U38">
        <v>59.2</v>
      </c>
      <c r="V38">
        <v>1397715000</v>
      </c>
      <c r="W38" s="5">
        <f t="shared" ca="1" si="0"/>
        <v>56.030789182957875</v>
      </c>
      <c r="X38" s="3">
        <f t="shared" ca="1" si="1"/>
        <v>45669</v>
      </c>
      <c r="Y38" s="3">
        <f t="shared" si="2"/>
        <v>25204</v>
      </c>
    </row>
    <row r="39" spans="2:25" x14ac:dyDescent="0.25">
      <c r="B39">
        <v>39</v>
      </c>
      <c r="C39" t="s">
        <v>21</v>
      </c>
      <c r="D39" t="s">
        <v>218</v>
      </c>
      <c r="E39" t="s">
        <v>219</v>
      </c>
      <c r="F39" t="s">
        <v>220</v>
      </c>
      <c r="G39" t="s">
        <v>221</v>
      </c>
      <c r="H39" t="s">
        <v>21</v>
      </c>
      <c r="I39" t="b">
        <v>1</v>
      </c>
      <c r="J39" t="s">
        <v>1796</v>
      </c>
      <c r="K39" t="s">
        <v>222</v>
      </c>
      <c r="L39" t="s">
        <v>223</v>
      </c>
      <c r="M39" s="12">
        <v>32600</v>
      </c>
      <c r="N39">
        <v>1949</v>
      </c>
      <c r="O39">
        <v>2</v>
      </c>
      <c r="P39">
        <v>7</v>
      </c>
      <c r="Q39">
        <v>105.48</v>
      </c>
      <c r="R39" s="7">
        <v>5081769542380</v>
      </c>
      <c r="S39">
        <v>84.2</v>
      </c>
      <c r="T39">
        <v>11.9</v>
      </c>
      <c r="U39">
        <v>46.7</v>
      </c>
      <c r="V39">
        <v>126226568</v>
      </c>
      <c r="W39" s="5">
        <f t="shared" ca="1" si="0"/>
        <v>75.929490826340484</v>
      </c>
      <c r="X39" s="3">
        <f t="shared" ca="1" si="1"/>
        <v>45669</v>
      </c>
      <c r="Y39" s="3">
        <f t="shared" si="2"/>
        <v>17936</v>
      </c>
    </row>
    <row r="40" spans="2:25" x14ac:dyDescent="0.25">
      <c r="B40">
        <v>40</v>
      </c>
      <c r="C40" t="s">
        <v>72</v>
      </c>
      <c r="D40" t="s">
        <v>225</v>
      </c>
      <c r="E40" t="s">
        <v>226</v>
      </c>
      <c r="F40" t="s">
        <v>227</v>
      </c>
      <c r="G40" t="s">
        <v>228</v>
      </c>
      <c r="H40" t="s">
        <v>72</v>
      </c>
      <c r="I40" t="b">
        <v>1</v>
      </c>
      <c r="J40" t="s">
        <v>1796</v>
      </c>
      <c r="K40" t="s">
        <v>229</v>
      </c>
      <c r="L40" t="s">
        <v>230</v>
      </c>
      <c r="M40" s="12">
        <v>32100</v>
      </c>
      <c r="N40">
        <v>1957</v>
      </c>
      <c r="O40">
        <v>6</v>
      </c>
      <c r="P40">
        <v>1</v>
      </c>
      <c r="Q40">
        <v>119.62</v>
      </c>
      <c r="R40" s="7">
        <v>2827113184696</v>
      </c>
      <c r="S40">
        <v>81.3</v>
      </c>
      <c r="T40">
        <v>25.5</v>
      </c>
      <c r="U40">
        <v>30.6</v>
      </c>
      <c r="V40">
        <v>66834405</v>
      </c>
      <c r="W40" s="5">
        <f t="shared" ca="1" si="0"/>
        <v>67.617371637171658</v>
      </c>
      <c r="X40" s="3">
        <f t="shared" ca="1" si="1"/>
        <v>45669</v>
      </c>
      <c r="Y40" s="3">
        <f t="shared" si="2"/>
        <v>20972</v>
      </c>
    </row>
    <row r="41" spans="2:25" x14ac:dyDescent="0.25">
      <c r="B41">
        <v>41</v>
      </c>
      <c r="C41" t="s">
        <v>21</v>
      </c>
      <c r="D41" t="s">
        <v>232</v>
      </c>
      <c r="E41" t="s">
        <v>32</v>
      </c>
      <c r="F41" t="s">
        <v>61</v>
      </c>
      <c r="G41" t="s">
        <v>233</v>
      </c>
      <c r="H41" t="s">
        <v>21</v>
      </c>
      <c r="I41" t="b">
        <v>0</v>
      </c>
      <c r="J41" t="s">
        <v>1796</v>
      </c>
      <c r="K41" t="s">
        <v>234</v>
      </c>
      <c r="L41" t="s">
        <v>235</v>
      </c>
      <c r="M41" s="12">
        <v>31600</v>
      </c>
      <c r="N41">
        <v>1948</v>
      </c>
      <c r="O41">
        <v>8</v>
      </c>
      <c r="P41">
        <v>28</v>
      </c>
      <c r="Q41">
        <v>117.24</v>
      </c>
      <c r="R41" s="7">
        <v>21427700000000</v>
      </c>
      <c r="S41">
        <v>78.5</v>
      </c>
      <c r="T41">
        <v>9.6</v>
      </c>
      <c r="U41">
        <v>36.6</v>
      </c>
      <c r="V41">
        <v>328239523</v>
      </c>
      <c r="W41" s="5">
        <f t="shared" ca="1" si="0"/>
        <v>76.373745173745164</v>
      </c>
      <c r="X41" s="3">
        <f t="shared" ca="1" si="1"/>
        <v>45669</v>
      </c>
      <c r="Y41" s="3">
        <f t="shared" si="2"/>
        <v>17773</v>
      </c>
    </row>
    <row r="42" spans="2:25" x14ac:dyDescent="0.25">
      <c r="B42">
        <v>41</v>
      </c>
      <c r="C42" t="s">
        <v>21</v>
      </c>
      <c r="D42" t="s">
        <v>236</v>
      </c>
      <c r="E42" t="s">
        <v>32</v>
      </c>
      <c r="F42" t="s">
        <v>61</v>
      </c>
      <c r="G42" t="s">
        <v>233</v>
      </c>
      <c r="H42" t="s">
        <v>21</v>
      </c>
      <c r="I42" t="b">
        <v>0</v>
      </c>
      <c r="J42" t="s">
        <v>1796</v>
      </c>
      <c r="K42" t="s">
        <v>234</v>
      </c>
      <c r="L42" t="s">
        <v>237</v>
      </c>
      <c r="M42" s="12">
        <v>31600</v>
      </c>
      <c r="N42">
        <v>1951</v>
      </c>
      <c r="O42">
        <v>1</v>
      </c>
      <c r="P42">
        <v>9</v>
      </c>
      <c r="Q42">
        <v>117.24</v>
      </c>
      <c r="R42" s="7">
        <v>21427700000000</v>
      </c>
      <c r="S42">
        <v>78.5</v>
      </c>
      <c r="T42">
        <v>9.6</v>
      </c>
      <c r="U42">
        <v>36.6</v>
      </c>
      <c r="V42">
        <v>328239523</v>
      </c>
      <c r="W42" s="5">
        <f t="shared" ca="1" si="0"/>
        <v>74.008907059940128</v>
      </c>
      <c r="X42" s="3">
        <f t="shared" ca="1" si="1"/>
        <v>45669</v>
      </c>
      <c r="Y42" s="3">
        <f t="shared" si="2"/>
        <v>18637</v>
      </c>
    </row>
    <row r="43" spans="2:25" x14ac:dyDescent="0.25">
      <c r="B43">
        <v>43</v>
      </c>
      <c r="C43" t="s">
        <v>168</v>
      </c>
      <c r="D43" t="s">
        <v>238</v>
      </c>
      <c r="E43" t="s">
        <v>170</v>
      </c>
      <c r="F43" t="s">
        <v>239</v>
      </c>
      <c r="G43" t="s">
        <v>172</v>
      </c>
      <c r="H43" t="s">
        <v>168</v>
      </c>
      <c r="I43" t="b">
        <v>1</v>
      </c>
      <c r="J43" t="s">
        <v>1796</v>
      </c>
      <c r="K43" t="s">
        <v>240</v>
      </c>
      <c r="L43" t="s">
        <v>241</v>
      </c>
      <c r="M43" s="12">
        <v>31200</v>
      </c>
      <c r="N43">
        <v>1940</v>
      </c>
      <c r="O43">
        <v>6</v>
      </c>
      <c r="P43">
        <v>27</v>
      </c>
      <c r="Q43">
        <v>99.55</v>
      </c>
      <c r="R43" s="7">
        <v>703082435360</v>
      </c>
      <c r="S43">
        <v>83.6</v>
      </c>
      <c r="T43">
        <v>10.1</v>
      </c>
      <c r="U43">
        <v>28.8</v>
      </c>
      <c r="V43">
        <v>8574832</v>
      </c>
      <c r="W43" s="5">
        <f t="shared" ca="1" si="0"/>
        <v>84.543486565643704</v>
      </c>
      <c r="X43" s="3">
        <f t="shared" ca="1" si="1"/>
        <v>45669</v>
      </c>
      <c r="Y43" s="3">
        <f t="shared" si="2"/>
        <v>14789</v>
      </c>
    </row>
    <row r="44" spans="2:25" x14ac:dyDescent="0.25">
      <c r="B44">
        <v>43</v>
      </c>
      <c r="C44" t="s">
        <v>168</v>
      </c>
      <c r="D44" t="s">
        <v>242</v>
      </c>
      <c r="E44" t="s">
        <v>170</v>
      </c>
      <c r="F44" t="s">
        <v>239</v>
      </c>
      <c r="G44" t="s">
        <v>172</v>
      </c>
      <c r="H44" t="s">
        <v>168</v>
      </c>
      <c r="I44" t="b">
        <v>1</v>
      </c>
      <c r="J44" t="s">
        <v>1797</v>
      </c>
      <c r="K44" t="s">
        <v>243</v>
      </c>
      <c r="L44" t="s">
        <v>244</v>
      </c>
      <c r="M44" s="12">
        <v>31200</v>
      </c>
      <c r="N44">
        <v>1945</v>
      </c>
      <c r="O44">
        <v>3</v>
      </c>
      <c r="P44">
        <v>26</v>
      </c>
      <c r="Q44">
        <v>99.55</v>
      </c>
      <c r="R44" s="7">
        <v>703082435360</v>
      </c>
      <c r="S44">
        <v>83.6</v>
      </c>
      <c r="T44">
        <v>10.1</v>
      </c>
      <c r="U44">
        <v>28.8</v>
      </c>
      <c r="V44">
        <v>8574832</v>
      </c>
      <c r="W44" s="5">
        <f t="shared" ca="1" si="0"/>
        <v>79.80081122190299</v>
      </c>
      <c r="X44" s="3">
        <f t="shared" ca="1" si="1"/>
        <v>45669</v>
      </c>
      <c r="Y44" s="3">
        <f t="shared" si="2"/>
        <v>16522</v>
      </c>
    </row>
    <row r="45" spans="2:25" x14ac:dyDescent="0.25">
      <c r="B45">
        <v>45</v>
      </c>
      <c r="C45" t="s">
        <v>38</v>
      </c>
      <c r="D45" t="s">
        <v>245</v>
      </c>
      <c r="E45" t="s">
        <v>105</v>
      </c>
      <c r="F45" t="s">
        <v>246</v>
      </c>
      <c r="G45" t="s">
        <v>247</v>
      </c>
      <c r="H45" t="s">
        <v>38</v>
      </c>
      <c r="I45" t="b">
        <v>1</v>
      </c>
      <c r="J45" t="s">
        <v>1796</v>
      </c>
      <c r="K45" t="s">
        <v>248</v>
      </c>
      <c r="L45" t="s">
        <v>249</v>
      </c>
      <c r="M45" s="12">
        <v>30200</v>
      </c>
      <c r="N45">
        <v>1980</v>
      </c>
      <c r="O45">
        <v>2</v>
      </c>
      <c r="P45">
        <v>2</v>
      </c>
      <c r="Q45">
        <v>125.08</v>
      </c>
      <c r="R45" s="7">
        <v>19910000000000</v>
      </c>
      <c r="S45">
        <v>77</v>
      </c>
      <c r="T45">
        <v>9.4</v>
      </c>
      <c r="U45">
        <v>59.2</v>
      </c>
      <c r="V45">
        <v>1397715000</v>
      </c>
      <c r="W45" s="5">
        <f t="shared" ca="1" si="0"/>
        <v>44.943221045113681</v>
      </c>
      <c r="X45" s="3">
        <f t="shared" ca="1" si="1"/>
        <v>45669</v>
      </c>
      <c r="Y45" s="3">
        <f t="shared" si="2"/>
        <v>29253</v>
      </c>
    </row>
    <row r="46" spans="2:25" x14ac:dyDescent="0.25">
      <c r="B46">
        <v>46</v>
      </c>
      <c r="C46" t="s">
        <v>250</v>
      </c>
      <c r="D46" t="s">
        <v>251</v>
      </c>
      <c r="E46" t="s">
        <v>158</v>
      </c>
      <c r="F46" t="s">
        <v>252</v>
      </c>
      <c r="G46" t="s">
        <v>253</v>
      </c>
      <c r="H46" t="s">
        <v>250</v>
      </c>
      <c r="I46" t="b">
        <v>1</v>
      </c>
      <c r="J46" t="s">
        <v>1796</v>
      </c>
      <c r="K46" t="s">
        <v>254</v>
      </c>
      <c r="L46" t="s">
        <v>255</v>
      </c>
      <c r="M46" s="12">
        <v>29700</v>
      </c>
      <c r="N46">
        <v>1935</v>
      </c>
      <c r="O46">
        <v>4</v>
      </c>
      <c r="P46">
        <v>20</v>
      </c>
      <c r="Q46">
        <v>112.85</v>
      </c>
      <c r="R46" s="7">
        <v>3845630030824</v>
      </c>
      <c r="S46">
        <v>80.900000000000006</v>
      </c>
      <c r="T46">
        <v>11.5</v>
      </c>
      <c r="U46">
        <v>48.8</v>
      </c>
      <c r="V46">
        <v>83132799</v>
      </c>
      <c r="W46" s="5">
        <f t="shared" ca="1" si="0"/>
        <v>89.732384620013235</v>
      </c>
      <c r="X46" s="3">
        <f t="shared" ca="1" si="1"/>
        <v>45669</v>
      </c>
      <c r="Y46" s="3">
        <f t="shared" si="2"/>
        <v>12894</v>
      </c>
    </row>
    <row r="47" spans="2:25" x14ac:dyDescent="0.25">
      <c r="B47">
        <v>48</v>
      </c>
      <c r="C47" t="s">
        <v>49</v>
      </c>
      <c r="D47" t="s">
        <v>256</v>
      </c>
      <c r="E47" t="s">
        <v>32</v>
      </c>
      <c r="F47" t="s">
        <v>257</v>
      </c>
      <c r="G47" t="s">
        <v>258</v>
      </c>
      <c r="H47" t="s">
        <v>49</v>
      </c>
      <c r="I47" t="b">
        <v>1</v>
      </c>
      <c r="J47" t="s">
        <v>1796</v>
      </c>
      <c r="K47" t="s">
        <v>259</v>
      </c>
      <c r="L47" t="s">
        <v>43</v>
      </c>
      <c r="M47" s="12">
        <v>28500</v>
      </c>
      <c r="N47">
        <v>1958</v>
      </c>
      <c r="O47">
        <v>7</v>
      </c>
      <c r="P47">
        <v>17</v>
      </c>
      <c r="Q47">
        <v>117.24</v>
      </c>
      <c r="R47" s="7">
        <v>21427700000000</v>
      </c>
      <c r="S47">
        <v>78.5</v>
      </c>
      <c r="T47">
        <v>9.6</v>
      </c>
      <c r="U47">
        <v>36.6</v>
      </c>
      <c r="V47">
        <v>328239523</v>
      </c>
      <c r="W47" s="5">
        <f t="shared" ca="1" si="0"/>
        <v>66.491444216290219</v>
      </c>
      <c r="X47" s="3">
        <f t="shared" ca="1" si="1"/>
        <v>45669</v>
      </c>
      <c r="Y47" s="3">
        <f t="shared" si="2"/>
        <v>21383</v>
      </c>
    </row>
    <row r="48" spans="2:25" x14ac:dyDescent="0.25">
      <c r="B48">
        <v>49</v>
      </c>
      <c r="C48" t="s">
        <v>49</v>
      </c>
      <c r="D48" t="s">
        <v>260</v>
      </c>
      <c r="E48" t="s">
        <v>32</v>
      </c>
      <c r="F48" t="s">
        <v>261</v>
      </c>
      <c r="G48" t="s">
        <v>204</v>
      </c>
      <c r="H48" t="s">
        <v>49</v>
      </c>
      <c r="I48" t="b">
        <v>1</v>
      </c>
      <c r="J48" t="s">
        <v>1796</v>
      </c>
      <c r="K48" t="s">
        <v>262</v>
      </c>
      <c r="L48" t="s">
        <v>126</v>
      </c>
      <c r="M48" s="12">
        <v>28100</v>
      </c>
      <c r="N48">
        <v>1938</v>
      </c>
      <c r="O48">
        <v>4</v>
      </c>
      <c r="P48">
        <v>25</v>
      </c>
      <c r="Q48">
        <v>117.24</v>
      </c>
      <c r="R48" s="7">
        <v>21427700000000</v>
      </c>
      <c r="S48">
        <v>78.5</v>
      </c>
      <c r="T48">
        <v>9.6</v>
      </c>
      <c r="U48">
        <v>36.6</v>
      </c>
      <c r="V48">
        <v>328239523</v>
      </c>
      <c r="W48" s="5">
        <f t="shared" ca="1" si="0"/>
        <v>86.718685831622182</v>
      </c>
      <c r="X48" s="3">
        <f t="shared" ca="1" si="1"/>
        <v>45669</v>
      </c>
      <c r="Y48" s="3">
        <f t="shared" si="2"/>
        <v>13995</v>
      </c>
    </row>
    <row r="49" spans="2:25" x14ac:dyDescent="0.25">
      <c r="B49">
        <v>50</v>
      </c>
      <c r="C49" t="s">
        <v>49</v>
      </c>
      <c r="D49" t="s">
        <v>263</v>
      </c>
      <c r="E49" t="s">
        <v>32</v>
      </c>
      <c r="F49" t="s">
        <v>61</v>
      </c>
      <c r="G49" t="s">
        <v>264</v>
      </c>
      <c r="H49" t="s">
        <v>49</v>
      </c>
      <c r="I49" t="b">
        <v>1</v>
      </c>
      <c r="J49" t="s">
        <v>1796</v>
      </c>
      <c r="K49" t="s">
        <v>265</v>
      </c>
      <c r="L49" t="s">
        <v>266</v>
      </c>
      <c r="M49" s="12">
        <v>27800</v>
      </c>
      <c r="N49">
        <v>1947</v>
      </c>
      <c r="O49">
        <v>2</v>
      </c>
      <c r="P49">
        <v>14</v>
      </c>
      <c r="Q49">
        <v>117.24</v>
      </c>
      <c r="R49" s="7">
        <v>21427700000000</v>
      </c>
      <c r="S49">
        <v>78.5</v>
      </c>
      <c r="T49">
        <v>9.6</v>
      </c>
      <c r="U49">
        <v>36.6</v>
      </c>
      <c r="V49">
        <v>328239523</v>
      </c>
      <c r="W49" s="5">
        <f t="shared" ca="1" si="0"/>
        <v>77.910344827586215</v>
      </c>
      <c r="X49" s="3">
        <f t="shared" ca="1" si="1"/>
        <v>45669</v>
      </c>
      <c r="Y49" s="3">
        <f t="shared" si="2"/>
        <v>17212</v>
      </c>
    </row>
    <row r="50" spans="2:25" x14ac:dyDescent="0.25">
      <c r="B50">
        <v>51</v>
      </c>
      <c r="C50" t="s">
        <v>30</v>
      </c>
      <c r="D50" t="s">
        <v>267</v>
      </c>
      <c r="E50" t="s">
        <v>158</v>
      </c>
      <c r="F50" t="s">
        <v>268</v>
      </c>
      <c r="G50" t="s">
        <v>269</v>
      </c>
      <c r="H50" t="s">
        <v>30</v>
      </c>
      <c r="I50" t="b">
        <v>0</v>
      </c>
      <c r="J50" t="s">
        <v>1797</v>
      </c>
      <c r="K50" t="s">
        <v>270</v>
      </c>
      <c r="L50" t="s">
        <v>271</v>
      </c>
      <c r="M50" s="12">
        <v>27400</v>
      </c>
      <c r="N50">
        <v>1962</v>
      </c>
      <c r="O50">
        <v>4</v>
      </c>
      <c r="P50">
        <v>28</v>
      </c>
      <c r="Q50">
        <v>112.85</v>
      </c>
      <c r="R50" s="7">
        <v>3845630030824</v>
      </c>
      <c r="S50">
        <v>80.900000000000006</v>
      </c>
      <c r="T50">
        <v>11.5</v>
      </c>
      <c r="U50">
        <v>48.8</v>
      </c>
      <c r="V50">
        <v>83132799</v>
      </c>
      <c r="W50" s="5">
        <f t="shared" ca="1" si="0"/>
        <v>62.710472279260777</v>
      </c>
      <c r="X50" s="3">
        <f t="shared" ca="1" si="1"/>
        <v>45669</v>
      </c>
      <c r="Y50" s="3">
        <f t="shared" si="2"/>
        <v>22764</v>
      </c>
    </row>
    <row r="51" spans="2:25" x14ac:dyDescent="0.25">
      <c r="B51">
        <v>52</v>
      </c>
      <c r="C51" t="s">
        <v>272</v>
      </c>
      <c r="D51" t="s">
        <v>273</v>
      </c>
      <c r="E51" t="s">
        <v>274</v>
      </c>
      <c r="F51" t="s">
        <v>275</v>
      </c>
      <c r="G51" t="s">
        <v>276</v>
      </c>
      <c r="H51" t="s">
        <v>272</v>
      </c>
      <c r="I51" t="b">
        <v>0</v>
      </c>
      <c r="J51" t="s">
        <v>1797</v>
      </c>
      <c r="K51" t="s">
        <v>277</v>
      </c>
      <c r="L51" t="s">
        <v>278</v>
      </c>
      <c r="M51" s="12">
        <v>27000</v>
      </c>
      <c r="N51">
        <v>1954</v>
      </c>
      <c r="O51">
        <v>2</v>
      </c>
      <c r="P51">
        <v>9</v>
      </c>
      <c r="Q51">
        <v>119.8</v>
      </c>
      <c r="R51" s="7">
        <v>1392680589329</v>
      </c>
      <c r="S51">
        <v>82.7</v>
      </c>
      <c r="T51">
        <v>23</v>
      </c>
      <c r="U51">
        <v>47.4</v>
      </c>
      <c r="V51">
        <v>25766605</v>
      </c>
      <c r="W51" s="5">
        <f t="shared" ca="1" si="0"/>
        <v>70.92402464065708</v>
      </c>
      <c r="X51" s="3">
        <f t="shared" ca="1" si="1"/>
        <v>45669</v>
      </c>
      <c r="Y51" s="3">
        <f t="shared" si="2"/>
        <v>19764</v>
      </c>
    </row>
    <row r="52" spans="2:25" x14ac:dyDescent="0.25">
      <c r="B52">
        <v>53</v>
      </c>
      <c r="C52" t="s">
        <v>38</v>
      </c>
      <c r="D52" t="s">
        <v>280</v>
      </c>
      <c r="E52" t="s">
        <v>105</v>
      </c>
      <c r="F52" t="s">
        <v>106</v>
      </c>
      <c r="G52" t="s">
        <v>281</v>
      </c>
      <c r="H52" t="s">
        <v>38</v>
      </c>
      <c r="I52" t="b">
        <v>1</v>
      </c>
      <c r="J52" t="s">
        <v>1796</v>
      </c>
      <c r="K52" t="s">
        <v>282</v>
      </c>
      <c r="L52" t="s">
        <v>283</v>
      </c>
      <c r="M52" s="12">
        <v>26700</v>
      </c>
      <c r="N52">
        <v>1971</v>
      </c>
      <c r="O52">
        <v>10</v>
      </c>
      <c r="P52">
        <v>1</v>
      </c>
      <c r="Q52">
        <v>125.08</v>
      </c>
      <c r="R52" s="7">
        <v>19910000000000</v>
      </c>
      <c r="S52">
        <v>77</v>
      </c>
      <c r="T52">
        <v>9.4</v>
      </c>
      <c r="U52">
        <v>59.2</v>
      </c>
      <c r="V52">
        <v>1397715000</v>
      </c>
      <c r="W52" s="5">
        <f t="shared" ca="1" si="0"/>
        <v>53.283388919309076</v>
      </c>
      <c r="X52" s="3">
        <f t="shared" ca="1" si="1"/>
        <v>45669</v>
      </c>
      <c r="Y52" s="3">
        <f t="shared" si="2"/>
        <v>26207</v>
      </c>
    </row>
    <row r="53" spans="2:25" x14ac:dyDescent="0.25">
      <c r="B53">
        <v>54</v>
      </c>
      <c r="C53" t="s">
        <v>272</v>
      </c>
      <c r="D53" t="s">
        <v>284</v>
      </c>
      <c r="E53" t="s">
        <v>67</v>
      </c>
      <c r="F53" t="s">
        <v>68</v>
      </c>
      <c r="G53" t="s">
        <v>276</v>
      </c>
      <c r="H53" t="s">
        <v>272</v>
      </c>
      <c r="I53" t="b">
        <v>0</v>
      </c>
      <c r="J53" t="s">
        <v>1796</v>
      </c>
      <c r="K53" t="s">
        <v>285</v>
      </c>
      <c r="L53" t="s">
        <v>286</v>
      </c>
      <c r="M53" s="12">
        <v>26600</v>
      </c>
      <c r="N53">
        <v>1953</v>
      </c>
      <c r="O53">
        <v>10</v>
      </c>
      <c r="P53">
        <v>26</v>
      </c>
      <c r="Q53">
        <v>141.54</v>
      </c>
      <c r="R53" s="7">
        <v>1258286717125</v>
      </c>
      <c r="S53">
        <v>75</v>
      </c>
      <c r="T53">
        <v>13.1</v>
      </c>
      <c r="U53">
        <v>55.1</v>
      </c>
      <c r="V53">
        <v>126014024</v>
      </c>
      <c r="W53" s="5">
        <f t="shared" ca="1" si="0"/>
        <v>71.214904549375547</v>
      </c>
      <c r="X53" s="3">
        <f t="shared" ca="1" si="1"/>
        <v>45669</v>
      </c>
      <c r="Y53" s="3">
        <f t="shared" si="2"/>
        <v>19658</v>
      </c>
    </row>
    <row r="54" spans="2:25" x14ac:dyDescent="0.25">
      <c r="B54">
        <v>55</v>
      </c>
      <c r="C54" t="s">
        <v>38</v>
      </c>
      <c r="D54" t="s">
        <v>287</v>
      </c>
      <c r="E54" t="s">
        <v>74</v>
      </c>
      <c r="F54" t="s">
        <v>288</v>
      </c>
      <c r="G54" t="s">
        <v>289</v>
      </c>
      <c r="H54" t="s">
        <v>38</v>
      </c>
      <c r="I54" t="b">
        <v>1</v>
      </c>
      <c r="J54" t="s">
        <v>1796</v>
      </c>
      <c r="K54" t="s">
        <v>290</v>
      </c>
      <c r="L54" t="s">
        <v>291</v>
      </c>
      <c r="M54" s="12">
        <v>25600</v>
      </c>
      <c r="N54">
        <v>1945</v>
      </c>
      <c r="O54">
        <v>7</v>
      </c>
      <c r="P54">
        <v>18</v>
      </c>
      <c r="Q54">
        <v>180.44</v>
      </c>
      <c r="R54" s="7">
        <v>2611000000000</v>
      </c>
      <c r="S54">
        <v>69.400000000000006</v>
      </c>
      <c r="T54">
        <v>11.2</v>
      </c>
      <c r="U54">
        <v>49.7</v>
      </c>
      <c r="V54">
        <v>1366417754</v>
      </c>
      <c r="W54" s="5">
        <f t="shared" ca="1" si="0"/>
        <v>79.488693594727053</v>
      </c>
      <c r="X54" s="3">
        <f t="shared" ca="1" si="1"/>
        <v>45669</v>
      </c>
      <c r="Y54" s="3">
        <f t="shared" si="2"/>
        <v>16636</v>
      </c>
    </row>
    <row r="55" spans="2:25" x14ac:dyDescent="0.25">
      <c r="B55">
        <v>56</v>
      </c>
      <c r="C55" t="s">
        <v>292</v>
      </c>
      <c r="D55" t="s">
        <v>293</v>
      </c>
      <c r="E55" t="s">
        <v>294</v>
      </c>
      <c r="F55" t="s">
        <v>295</v>
      </c>
      <c r="G55" t="s">
        <v>296</v>
      </c>
      <c r="H55" t="s">
        <v>292</v>
      </c>
      <c r="I55" t="b">
        <v>1</v>
      </c>
      <c r="J55" t="s">
        <v>1796</v>
      </c>
      <c r="K55" t="s">
        <v>297</v>
      </c>
      <c r="L55" t="s">
        <v>298</v>
      </c>
      <c r="M55" s="12">
        <v>25500</v>
      </c>
      <c r="N55">
        <v>1948</v>
      </c>
      <c r="O55">
        <v>4</v>
      </c>
      <c r="P55">
        <v>17</v>
      </c>
      <c r="Q55">
        <v>151.18</v>
      </c>
      <c r="R55" s="7">
        <v>1119190780753</v>
      </c>
      <c r="S55">
        <v>71.5</v>
      </c>
      <c r="T55">
        <v>10.199999999999999</v>
      </c>
      <c r="U55">
        <v>30.1</v>
      </c>
      <c r="V55">
        <v>270203917</v>
      </c>
      <c r="W55" s="5">
        <f t="shared" ca="1" si="0"/>
        <v>76.737872937872936</v>
      </c>
      <c r="X55" s="3">
        <f t="shared" ca="1" si="1"/>
        <v>45669</v>
      </c>
      <c r="Y55" s="3">
        <f t="shared" si="2"/>
        <v>17640</v>
      </c>
    </row>
    <row r="56" spans="2:25" x14ac:dyDescent="0.25">
      <c r="B56">
        <v>57</v>
      </c>
      <c r="C56" t="s">
        <v>49</v>
      </c>
      <c r="D56" t="s">
        <v>300</v>
      </c>
      <c r="E56" t="s">
        <v>32</v>
      </c>
      <c r="F56" t="s">
        <v>301</v>
      </c>
      <c r="G56" t="s">
        <v>302</v>
      </c>
      <c r="H56" t="s">
        <v>49</v>
      </c>
      <c r="I56" t="b">
        <v>1</v>
      </c>
      <c r="J56" t="s">
        <v>1796</v>
      </c>
      <c r="K56" t="s">
        <v>303</v>
      </c>
      <c r="L56" t="s">
        <v>304</v>
      </c>
      <c r="M56" s="12">
        <v>25300</v>
      </c>
      <c r="N56">
        <v>1944</v>
      </c>
      <c r="O56">
        <v>9</v>
      </c>
      <c r="P56">
        <v>30</v>
      </c>
      <c r="Q56">
        <v>117.24</v>
      </c>
      <c r="R56" s="7">
        <v>21427700000000</v>
      </c>
      <c r="S56">
        <v>78.5</v>
      </c>
      <c r="T56">
        <v>9.6</v>
      </c>
      <c r="U56">
        <v>36.6</v>
      </c>
      <c r="V56">
        <v>328239523</v>
      </c>
      <c r="W56" s="5">
        <f t="shared" ca="1" si="0"/>
        <v>80.283396213815905</v>
      </c>
      <c r="X56" s="3">
        <f t="shared" ca="1" si="1"/>
        <v>45669</v>
      </c>
      <c r="Y56" s="3">
        <f t="shared" si="2"/>
        <v>16345</v>
      </c>
    </row>
    <row r="57" spans="2:25" x14ac:dyDescent="0.25">
      <c r="B57">
        <v>58</v>
      </c>
      <c r="C57" t="s">
        <v>272</v>
      </c>
      <c r="D57" t="s">
        <v>305</v>
      </c>
      <c r="E57" t="s">
        <v>306</v>
      </c>
      <c r="F57" t="s">
        <v>307</v>
      </c>
      <c r="G57" t="s">
        <v>308</v>
      </c>
      <c r="H57" t="s">
        <v>272</v>
      </c>
      <c r="I57" t="b">
        <v>1</v>
      </c>
      <c r="J57" t="s">
        <v>1796</v>
      </c>
      <c r="K57" t="s">
        <v>309</v>
      </c>
      <c r="L57" t="s">
        <v>310</v>
      </c>
      <c r="M57" s="12">
        <v>25200</v>
      </c>
      <c r="N57">
        <v>1972</v>
      </c>
      <c r="O57">
        <v>3</v>
      </c>
      <c r="P57">
        <v>8</v>
      </c>
      <c r="Q57">
        <v>114.52</v>
      </c>
      <c r="R57" s="7">
        <v>421142267938</v>
      </c>
      <c r="S57">
        <v>77.8</v>
      </c>
      <c r="T57">
        <v>0.1</v>
      </c>
      <c r="U57">
        <v>15.9</v>
      </c>
      <c r="V57">
        <v>9770529</v>
      </c>
      <c r="W57" s="5">
        <f t="shared" ca="1" si="0"/>
        <v>52.847394037720548</v>
      </c>
      <c r="X57" s="3">
        <f t="shared" ca="1" si="1"/>
        <v>45669</v>
      </c>
      <c r="Y57" s="3">
        <f t="shared" si="2"/>
        <v>26366</v>
      </c>
    </row>
    <row r="58" spans="2:25" x14ac:dyDescent="0.25">
      <c r="B58">
        <v>59</v>
      </c>
      <c r="C58" t="s">
        <v>30</v>
      </c>
      <c r="D58" t="s">
        <v>312</v>
      </c>
      <c r="E58" t="s">
        <v>158</v>
      </c>
      <c r="F58" t="s">
        <v>313</v>
      </c>
      <c r="G58" t="s">
        <v>314</v>
      </c>
      <c r="H58" t="s">
        <v>30</v>
      </c>
      <c r="I58" t="b">
        <v>0</v>
      </c>
      <c r="J58" t="s">
        <v>1796</v>
      </c>
      <c r="K58" t="s">
        <v>315</v>
      </c>
      <c r="L58" t="s">
        <v>316</v>
      </c>
      <c r="M58" s="12">
        <v>24600</v>
      </c>
      <c r="N58">
        <v>1966</v>
      </c>
      <c r="O58">
        <v>5</v>
      </c>
      <c r="P58">
        <v>9</v>
      </c>
      <c r="Q58">
        <v>112.85</v>
      </c>
      <c r="R58" s="7">
        <v>3845630030824</v>
      </c>
      <c r="S58">
        <v>80.900000000000006</v>
      </c>
      <c r="T58">
        <v>11.5</v>
      </c>
      <c r="U58">
        <v>48.8</v>
      </c>
      <c r="V58">
        <v>83132799</v>
      </c>
      <c r="W58" s="5">
        <f t="shared" ca="1" si="0"/>
        <v>58.680355920602324</v>
      </c>
      <c r="X58" s="3">
        <f t="shared" ca="1" si="1"/>
        <v>45669</v>
      </c>
      <c r="Y58" s="3">
        <f t="shared" si="2"/>
        <v>24236</v>
      </c>
    </row>
    <row r="59" spans="2:25" x14ac:dyDescent="0.25">
      <c r="B59">
        <v>60</v>
      </c>
      <c r="C59" t="s">
        <v>38</v>
      </c>
      <c r="D59" t="s">
        <v>317</v>
      </c>
      <c r="E59" t="s">
        <v>32</v>
      </c>
      <c r="F59" t="s">
        <v>318</v>
      </c>
      <c r="G59" t="s">
        <v>41</v>
      </c>
      <c r="H59" t="s">
        <v>38</v>
      </c>
      <c r="I59" t="b">
        <v>0</v>
      </c>
      <c r="J59" t="s">
        <v>1797</v>
      </c>
      <c r="K59" t="s">
        <v>319</v>
      </c>
      <c r="L59" t="s">
        <v>320</v>
      </c>
      <c r="M59" s="12">
        <v>24400</v>
      </c>
      <c r="N59">
        <v>1970</v>
      </c>
      <c r="O59">
        <v>4</v>
      </c>
      <c r="P59">
        <v>7</v>
      </c>
      <c r="Q59">
        <v>117.24</v>
      </c>
      <c r="R59" s="7">
        <v>21427700000000</v>
      </c>
      <c r="S59">
        <v>78.5</v>
      </c>
      <c r="T59">
        <v>9.6</v>
      </c>
      <c r="U59">
        <v>36.6</v>
      </c>
      <c r="V59">
        <v>328239523</v>
      </c>
      <c r="W59" s="5">
        <f t="shared" ca="1" si="0"/>
        <v>54.767967145790557</v>
      </c>
      <c r="X59" s="3">
        <f t="shared" ca="1" si="1"/>
        <v>45669</v>
      </c>
      <c r="Y59" s="3">
        <f t="shared" si="2"/>
        <v>25665</v>
      </c>
    </row>
    <row r="60" spans="2:25" x14ac:dyDescent="0.25">
      <c r="B60">
        <v>61</v>
      </c>
      <c r="C60" t="s">
        <v>49</v>
      </c>
      <c r="D60" t="s">
        <v>321</v>
      </c>
      <c r="E60" t="s">
        <v>294</v>
      </c>
      <c r="F60" t="s">
        <v>322</v>
      </c>
      <c r="G60" t="s">
        <v>323</v>
      </c>
      <c r="H60" t="s">
        <v>49</v>
      </c>
      <c r="I60" t="b">
        <v>0</v>
      </c>
      <c r="J60" t="s">
        <v>1796</v>
      </c>
      <c r="K60" t="s">
        <v>324</v>
      </c>
      <c r="L60" t="s">
        <v>325</v>
      </c>
      <c r="M60" s="12">
        <v>24200</v>
      </c>
      <c r="N60">
        <v>1941</v>
      </c>
      <c r="O60">
        <v>1</v>
      </c>
      <c r="P60">
        <v>1</v>
      </c>
      <c r="Q60">
        <v>151.18</v>
      </c>
      <c r="R60" s="7">
        <v>1119190780753</v>
      </c>
      <c r="S60">
        <v>71.5</v>
      </c>
      <c r="T60">
        <v>10.199999999999999</v>
      </c>
      <c r="U60">
        <v>30.1</v>
      </c>
      <c r="V60">
        <v>270203917</v>
      </c>
      <c r="W60" s="5">
        <f t="shared" ca="1" si="0"/>
        <v>84.03079301681376</v>
      </c>
      <c r="X60" s="3">
        <f t="shared" ca="1" si="1"/>
        <v>45669</v>
      </c>
      <c r="Y60" s="3">
        <f t="shared" si="2"/>
        <v>14977</v>
      </c>
    </row>
    <row r="61" spans="2:25" x14ac:dyDescent="0.25">
      <c r="B61">
        <v>62</v>
      </c>
      <c r="C61" t="s">
        <v>272</v>
      </c>
      <c r="D61" t="s">
        <v>326</v>
      </c>
      <c r="E61" t="s">
        <v>327</v>
      </c>
      <c r="F61" t="s">
        <v>328</v>
      </c>
      <c r="G61" t="s">
        <v>329</v>
      </c>
      <c r="H61" t="s">
        <v>272</v>
      </c>
      <c r="I61" t="b">
        <v>1</v>
      </c>
      <c r="J61" t="s">
        <v>1796</v>
      </c>
      <c r="K61" t="s">
        <v>330</v>
      </c>
      <c r="L61" t="s">
        <v>331</v>
      </c>
      <c r="M61" s="12">
        <v>23700</v>
      </c>
      <c r="N61">
        <v>1961</v>
      </c>
      <c r="O61">
        <v>1</v>
      </c>
      <c r="P61">
        <v>3</v>
      </c>
      <c r="Q61">
        <v>180.75</v>
      </c>
      <c r="R61" s="7">
        <v>1699876578871</v>
      </c>
      <c r="S61">
        <v>72.7</v>
      </c>
      <c r="T61">
        <v>11.4</v>
      </c>
      <c r="U61">
        <v>46.2</v>
      </c>
      <c r="V61">
        <v>144373535</v>
      </c>
      <c r="W61" s="5">
        <f t="shared" ca="1" si="0"/>
        <v>64.025314856156015</v>
      </c>
      <c r="X61" s="3">
        <f t="shared" ca="1" si="1"/>
        <v>45669</v>
      </c>
      <c r="Y61" s="3">
        <f t="shared" si="2"/>
        <v>22284</v>
      </c>
    </row>
    <row r="62" spans="2:25" x14ac:dyDescent="0.25">
      <c r="B62">
        <v>63</v>
      </c>
      <c r="C62" t="s">
        <v>38</v>
      </c>
      <c r="D62" t="s">
        <v>333</v>
      </c>
      <c r="E62" t="s">
        <v>105</v>
      </c>
      <c r="F62" t="s">
        <v>106</v>
      </c>
      <c r="G62" t="s">
        <v>247</v>
      </c>
      <c r="H62" t="s">
        <v>38</v>
      </c>
      <c r="I62" t="b">
        <v>1</v>
      </c>
      <c r="J62" t="s">
        <v>1796</v>
      </c>
      <c r="K62" t="s">
        <v>194</v>
      </c>
      <c r="L62" t="s">
        <v>334</v>
      </c>
      <c r="M62" s="12">
        <v>23500</v>
      </c>
      <c r="N62">
        <v>1964</v>
      </c>
      <c r="O62">
        <v>9</v>
      </c>
      <c r="P62">
        <v>10</v>
      </c>
      <c r="Q62">
        <v>125.08</v>
      </c>
      <c r="R62" s="7">
        <v>19910000000000</v>
      </c>
      <c r="S62">
        <v>77</v>
      </c>
      <c r="T62">
        <v>9.4</v>
      </c>
      <c r="U62">
        <v>59.2</v>
      </c>
      <c r="V62">
        <v>1397715000</v>
      </c>
      <c r="W62" s="5">
        <f t="shared" ca="1" si="0"/>
        <v>60.338161264682505</v>
      </c>
      <c r="X62" s="3">
        <f t="shared" ca="1" si="1"/>
        <v>45669</v>
      </c>
      <c r="Y62" s="3">
        <f t="shared" si="2"/>
        <v>23630</v>
      </c>
    </row>
    <row r="63" spans="2:25" x14ac:dyDescent="0.25">
      <c r="B63">
        <v>64</v>
      </c>
      <c r="C63" t="s">
        <v>250</v>
      </c>
      <c r="D63" t="s">
        <v>335</v>
      </c>
      <c r="E63" t="s">
        <v>105</v>
      </c>
      <c r="F63" t="s">
        <v>336</v>
      </c>
      <c r="G63" t="s">
        <v>337</v>
      </c>
      <c r="H63" t="s">
        <v>250</v>
      </c>
      <c r="I63" t="b">
        <v>1</v>
      </c>
      <c r="J63" t="s">
        <v>1796</v>
      </c>
      <c r="K63" t="s">
        <v>338</v>
      </c>
      <c r="L63" t="s">
        <v>339</v>
      </c>
      <c r="M63" s="12">
        <v>23400</v>
      </c>
      <c r="N63">
        <v>1942</v>
      </c>
      <c r="O63">
        <v>8</v>
      </c>
      <c r="P63">
        <v>11</v>
      </c>
      <c r="Q63">
        <v>125.08</v>
      </c>
      <c r="R63" s="7">
        <v>19910000000000</v>
      </c>
      <c r="S63">
        <v>77</v>
      </c>
      <c r="T63">
        <v>9.4</v>
      </c>
      <c r="U63">
        <v>59.2</v>
      </c>
      <c r="V63">
        <v>1397715000</v>
      </c>
      <c r="W63" s="5">
        <f t="shared" ca="1" si="0"/>
        <v>82.422997946611915</v>
      </c>
      <c r="X63" s="3">
        <f t="shared" ca="1" si="1"/>
        <v>45669</v>
      </c>
      <c r="Y63" s="3">
        <f t="shared" si="2"/>
        <v>15564</v>
      </c>
    </row>
    <row r="64" spans="2:25" x14ac:dyDescent="0.25">
      <c r="B64">
        <v>65</v>
      </c>
      <c r="C64" t="s">
        <v>272</v>
      </c>
      <c r="D64" t="s">
        <v>340</v>
      </c>
      <c r="E64" t="s">
        <v>341</v>
      </c>
      <c r="F64" t="s">
        <v>342</v>
      </c>
      <c r="G64" t="s">
        <v>276</v>
      </c>
      <c r="H64" t="s">
        <v>272</v>
      </c>
      <c r="I64" t="b">
        <v>0</v>
      </c>
      <c r="J64" t="s">
        <v>1797</v>
      </c>
      <c r="K64" t="s">
        <v>343</v>
      </c>
      <c r="L64" t="s">
        <v>344</v>
      </c>
      <c r="M64" s="12">
        <v>23100</v>
      </c>
      <c r="N64">
        <v>1943</v>
      </c>
      <c r="O64">
        <v>1</v>
      </c>
      <c r="P64">
        <v>1</v>
      </c>
      <c r="Q64">
        <v>131.91</v>
      </c>
      <c r="R64" s="7">
        <v>282318159745</v>
      </c>
      <c r="S64">
        <v>80</v>
      </c>
      <c r="T64">
        <v>18.2</v>
      </c>
      <c r="U64">
        <v>34</v>
      </c>
      <c r="V64">
        <v>18952038</v>
      </c>
      <c r="W64" s="5">
        <f t="shared" ca="1" si="0"/>
        <v>82.030808813827676</v>
      </c>
      <c r="X64" s="3">
        <f t="shared" ca="1" si="1"/>
        <v>45669</v>
      </c>
      <c r="Y64" s="3">
        <f t="shared" si="2"/>
        <v>15707</v>
      </c>
    </row>
    <row r="65" spans="2:25" x14ac:dyDescent="0.25">
      <c r="B65">
        <v>65</v>
      </c>
      <c r="C65" t="s">
        <v>250</v>
      </c>
      <c r="D65" t="s">
        <v>346</v>
      </c>
      <c r="E65" t="s">
        <v>294</v>
      </c>
      <c r="F65" t="s">
        <v>322</v>
      </c>
      <c r="G65" t="s">
        <v>323</v>
      </c>
      <c r="H65" t="s">
        <v>250</v>
      </c>
      <c r="I65" t="b">
        <v>0</v>
      </c>
      <c r="J65" t="s">
        <v>1796</v>
      </c>
      <c r="K65" t="s">
        <v>324</v>
      </c>
      <c r="L65" t="s">
        <v>64</v>
      </c>
      <c r="M65" s="12">
        <v>23100</v>
      </c>
      <c r="N65">
        <v>1939</v>
      </c>
      <c r="O65">
        <v>10</v>
      </c>
      <c r="P65">
        <v>2</v>
      </c>
      <c r="Q65">
        <v>151.18</v>
      </c>
      <c r="R65" s="7">
        <v>1119190780753</v>
      </c>
      <c r="S65">
        <v>71.5</v>
      </c>
      <c r="T65">
        <v>10.199999999999999</v>
      </c>
      <c r="U65">
        <v>30.1</v>
      </c>
      <c r="V65">
        <v>270203917</v>
      </c>
      <c r="W65" s="5">
        <f t="shared" ca="1" si="0"/>
        <v>85.280643232526671</v>
      </c>
      <c r="X65" s="3">
        <f t="shared" ca="1" si="1"/>
        <v>45669</v>
      </c>
      <c r="Y65" s="3">
        <f t="shared" si="2"/>
        <v>14520</v>
      </c>
    </row>
    <row r="66" spans="2:25" x14ac:dyDescent="0.25">
      <c r="B66">
        <v>67</v>
      </c>
      <c r="C66" t="s">
        <v>250</v>
      </c>
      <c r="D66" t="s">
        <v>347</v>
      </c>
      <c r="E66" t="s">
        <v>226</v>
      </c>
      <c r="F66" t="s">
        <v>227</v>
      </c>
      <c r="G66" t="s">
        <v>348</v>
      </c>
      <c r="H66" t="s">
        <v>250</v>
      </c>
      <c r="I66" t="b">
        <v>1</v>
      </c>
      <c r="J66" t="s">
        <v>1796</v>
      </c>
      <c r="K66" t="s">
        <v>349</v>
      </c>
      <c r="L66" t="s">
        <v>350</v>
      </c>
      <c r="M66" s="12">
        <v>22900</v>
      </c>
      <c r="N66">
        <v>1953</v>
      </c>
      <c r="O66">
        <v>1</v>
      </c>
      <c r="P66">
        <v>1</v>
      </c>
      <c r="Q66">
        <v>119.62</v>
      </c>
      <c r="R66" s="7">
        <v>2827113184696</v>
      </c>
      <c r="S66">
        <v>81.3</v>
      </c>
      <c r="T66">
        <v>25.5</v>
      </c>
      <c r="U66">
        <v>30.6</v>
      </c>
      <c r="V66">
        <v>66834405</v>
      </c>
      <c r="W66" s="5">
        <f t="shared" ref="W66:W129" ca="1" si="3">YEARFRAC(Y66,X66,1)</f>
        <v>72.03079173386341</v>
      </c>
      <c r="X66" s="3">
        <f t="shared" ca="1" si="1"/>
        <v>45669</v>
      </c>
      <c r="Y66" s="3">
        <f t="shared" si="2"/>
        <v>19360</v>
      </c>
    </row>
    <row r="67" spans="2:25" x14ac:dyDescent="0.25">
      <c r="B67">
        <v>68</v>
      </c>
      <c r="C67" t="s">
        <v>351</v>
      </c>
      <c r="D67" t="s">
        <v>352</v>
      </c>
      <c r="E67" t="s">
        <v>74</v>
      </c>
      <c r="F67" t="s">
        <v>353</v>
      </c>
      <c r="G67" t="s">
        <v>354</v>
      </c>
      <c r="H67" t="s">
        <v>351</v>
      </c>
      <c r="I67" t="b">
        <v>0</v>
      </c>
      <c r="J67" t="s">
        <v>1796</v>
      </c>
      <c r="K67" t="s">
        <v>355</v>
      </c>
      <c r="L67" t="s">
        <v>356</v>
      </c>
      <c r="M67" s="12">
        <v>22600</v>
      </c>
      <c r="N67">
        <v>1941</v>
      </c>
      <c r="O67">
        <v>5</v>
      </c>
      <c r="P67">
        <v>11</v>
      </c>
      <c r="Q67">
        <v>180.44</v>
      </c>
      <c r="R67" s="7">
        <v>2611000000000</v>
      </c>
      <c r="S67">
        <v>69.400000000000006</v>
      </c>
      <c r="T67">
        <v>11.2</v>
      </c>
      <c r="U67">
        <v>49.7</v>
      </c>
      <c r="V67">
        <v>1366417754</v>
      </c>
      <c r="W67" s="5">
        <f t="shared" ca="1" si="3"/>
        <v>83.674869548412033</v>
      </c>
      <c r="X67" s="3">
        <f t="shared" ref="X67:X130" ca="1" si="4">TODAY()</f>
        <v>45669</v>
      </c>
      <c r="Y67" s="3">
        <f t="shared" ref="Y67:Y130" si="5">DATE(N67,O67,P67)</f>
        <v>15107</v>
      </c>
    </row>
    <row r="68" spans="2:25" x14ac:dyDescent="0.25">
      <c r="B68">
        <v>69</v>
      </c>
      <c r="C68" t="s">
        <v>65</v>
      </c>
      <c r="D68" t="s">
        <v>357</v>
      </c>
      <c r="E68" t="s">
        <v>219</v>
      </c>
      <c r="F68" t="s">
        <v>220</v>
      </c>
      <c r="G68" t="s">
        <v>358</v>
      </c>
      <c r="H68" t="s">
        <v>65</v>
      </c>
      <c r="I68" t="b">
        <v>1</v>
      </c>
      <c r="J68" t="s">
        <v>1796</v>
      </c>
      <c r="K68" t="s">
        <v>359</v>
      </c>
      <c r="L68" t="s">
        <v>360</v>
      </c>
      <c r="M68" s="12">
        <v>22400</v>
      </c>
      <c r="N68">
        <v>1957</v>
      </c>
      <c r="O68">
        <v>8</v>
      </c>
      <c r="P68">
        <v>11</v>
      </c>
      <c r="Q68">
        <v>105.48</v>
      </c>
      <c r="R68" s="7">
        <v>5081769542380</v>
      </c>
      <c r="S68">
        <v>84.2</v>
      </c>
      <c r="T68">
        <v>11.9</v>
      </c>
      <c r="U68">
        <v>46.7</v>
      </c>
      <c r="V68">
        <v>126226568</v>
      </c>
      <c r="W68" s="5">
        <f t="shared" ca="1" si="3"/>
        <v>67.422982302991826</v>
      </c>
      <c r="X68" s="3">
        <f t="shared" ca="1" si="4"/>
        <v>45669</v>
      </c>
      <c r="Y68" s="3">
        <f t="shared" si="5"/>
        <v>21043</v>
      </c>
    </row>
    <row r="69" spans="2:25" x14ac:dyDescent="0.25">
      <c r="B69">
        <v>70</v>
      </c>
      <c r="C69" t="s">
        <v>272</v>
      </c>
      <c r="D69" t="s">
        <v>361</v>
      </c>
      <c r="E69" t="s">
        <v>327</v>
      </c>
      <c r="F69" t="s">
        <v>328</v>
      </c>
      <c r="G69" t="s">
        <v>362</v>
      </c>
      <c r="H69" t="s">
        <v>272</v>
      </c>
      <c r="I69" t="b">
        <v>1</v>
      </c>
      <c r="J69" t="s">
        <v>1796</v>
      </c>
      <c r="K69" t="s">
        <v>363</v>
      </c>
      <c r="L69" t="s">
        <v>331</v>
      </c>
      <c r="M69" s="12">
        <v>22100</v>
      </c>
      <c r="N69">
        <v>1956</v>
      </c>
      <c r="O69">
        <v>5</v>
      </c>
      <c r="P69">
        <v>7</v>
      </c>
      <c r="Q69">
        <v>180.75</v>
      </c>
      <c r="R69" s="7">
        <v>1699876578871</v>
      </c>
      <c r="S69">
        <v>72.7</v>
      </c>
      <c r="T69">
        <v>11.4</v>
      </c>
      <c r="U69">
        <v>46.2</v>
      </c>
      <c r="V69">
        <v>144373535</v>
      </c>
      <c r="W69" s="5">
        <f t="shared" ca="1" si="3"/>
        <v>68.683119524405498</v>
      </c>
      <c r="X69" s="3">
        <f t="shared" ca="1" si="4"/>
        <v>45669</v>
      </c>
      <c r="Y69" s="3">
        <f t="shared" si="5"/>
        <v>20582</v>
      </c>
    </row>
    <row r="70" spans="2:25" x14ac:dyDescent="0.25">
      <c r="B70">
        <v>71</v>
      </c>
      <c r="C70" t="s">
        <v>103</v>
      </c>
      <c r="D70" t="s">
        <v>364</v>
      </c>
      <c r="E70" t="s">
        <v>23</v>
      </c>
      <c r="F70" t="s">
        <v>365</v>
      </c>
      <c r="G70" t="s">
        <v>366</v>
      </c>
      <c r="H70" t="s">
        <v>103</v>
      </c>
      <c r="I70" t="b">
        <v>0</v>
      </c>
      <c r="J70" t="s">
        <v>1796</v>
      </c>
      <c r="K70" t="s">
        <v>367</v>
      </c>
      <c r="L70" t="s">
        <v>368</v>
      </c>
      <c r="M70" s="12">
        <v>22000</v>
      </c>
      <c r="N70">
        <v>1970</v>
      </c>
      <c r="O70">
        <v>9</v>
      </c>
      <c r="P70">
        <v>18</v>
      </c>
      <c r="Q70">
        <v>110.05</v>
      </c>
      <c r="R70" s="7">
        <v>2715518274227</v>
      </c>
      <c r="S70">
        <v>82.5</v>
      </c>
      <c r="T70">
        <v>24.2</v>
      </c>
      <c r="U70">
        <v>60.7</v>
      </c>
      <c r="V70">
        <v>67059887</v>
      </c>
      <c r="W70" s="5">
        <f t="shared" ca="1" si="3"/>
        <v>54.318959616700887</v>
      </c>
      <c r="X70" s="3">
        <f t="shared" ca="1" si="4"/>
        <v>45669</v>
      </c>
      <c r="Y70" s="3">
        <f t="shared" si="5"/>
        <v>25829</v>
      </c>
    </row>
    <row r="71" spans="2:25" x14ac:dyDescent="0.25">
      <c r="B71">
        <v>72</v>
      </c>
      <c r="C71" t="s">
        <v>49</v>
      </c>
      <c r="D71" t="s">
        <v>369</v>
      </c>
      <c r="E71" t="s">
        <v>32</v>
      </c>
      <c r="F71" t="s">
        <v>370</v>
      </c>
      <c r="G71" t="s">
        <v>371</v>
      </c>
      <c r="H71" t="s">
        <v>49</v>
      </c>
      <c r="I71" t="b">
        <v>0</v>
      </c>
      <c r="J71" t="s">
        <v>1797</v>
      </c>
      <c r="K71" t="s">
        <v>372</v>
      </c>
      <c r="L71" t="s">
        <v>373</v>
      </c>
      <c r="M71" s="12">
        <v>21600</v>
      </c>
      <c r="N71">
        <v>1961</v>
      </c>
      <c r="O71">
        <v>12</v>
      </c>
      <c r="P71">
        <v>19</v>
      </c>
      <c r="Q71">
        <v>117.24</v>
      </c>
      <c r="R71" s="7">
        <v>21427700000000</v>
      </c>
      <c r="S71">
        <v>78.5</v>
      </c>
      <c r="T71">
        <v>9.6</v>
      </c>
      <c r="U71">
        <v>36.6</v>
      </c>
      <c r="V71">
        <v>328239523</v>
      </c>
      <c r="W71" s="5">
        <f t="shared" ca="1" si="3"/>
        <v>63.067056990017271</v>
      </c>
      <c r="X71" s="3">
        <f t="shared" ca="1" si="4"/>
        <v>45669</v>
      </c>
      <c r="Y71" s="3">
        <f t="shared" si="5"/>
        <v>22634</v>
      </c>
    </row>
    <row r="72" spans="2:25" x14ac:dyDescent="0.25">
      <c r="B72">
        <v>72</v>
      </c>
      <c r="C72" t="s">
        <v>292</v>
      </c>
      <c r="D72" t="s">
        <v>374</v>
      </c>
      <c r="E72" t="s">
        <v>327</v>
      </c>
      <c r="F72" t="s">
        <v>328</v>
      </c>
      <c r="G72" t="s">
        <v>375</v>
      </c>
      <c r="H72" t="s">
        <v>292</v>
      </c>
      <c r="I72" t="b">
        <v>1</v>
      </c>
      <c r="J72" t="s">
        <v>1796</v>
      </c>
      <c r="K72" t="s">
        <v>376</v>
      </c>
      <c r="L72" t="s">
        <v>377</v>
      </c>
      <c r="M72" s="12">
        <v>21600</v>
      </c>
      <c r="N72">
        <v>1955</v>
      </c>
      <c r="O72">
        <v>8</v>
      </c>
      <c r="P72">
        <v>11</v>
      </c>
      <c r="Q72">
        <v>180.75</v>
      </c>
      <c r="R72" s="7">
        <v>1699876578871</v>
      </c>
      <c r="S72">
        <v>72.7</v>
      </c>
      <c r="T72">
        <v>11.4</v>
      </c>
      <c r="U72">
        <v>46.2</v>
      </c>
      <c r="V72">
        <v>144373535</v>
      </c>
      <c r="W72" s="5">
        <f t="shared" ca="1" si="3"/>
        <v>69.423013149269266</v>
      </c>
      <c r="X72" s="3">
        <f t="shared" ca="1" si="4"/>
        <v>45669</v>
      </c>
      <c r="Y72" s="3">
        <f t="shared" si="5"/>
        <v>20312</v>
      </c>
    </row>
    <row r="73" spans="2:25" x14ac:dyDescent="0.25">
      <c r="B73">
        <v>74</v>
      </c>
      <c r="C73" t="s">
        <v>21</v>
      </c>
      <c r="D73" t="s">
        <v>378</v>
      </c>
      <c r="E73" t="s">
        <v>32</v>
      </c>
      <c r="F73" t="s">
        <v>379</v>
      </c>
      <c r="G73" t="s">
        <v>124</v>
      </c>
      <c r="H73" t="s">
        <v>21</v>
      </c>
      <c r="I73" t="b">
        <v>0</v>
      </c>
      <c r="J73" t="s">
        <v>1796</v>
      </c>
      <c r="K73" t="s">
        <v>125</v>
      </c>
      <c r="L73" t="s">
        <v>380</v>
      </c>
      <c r="M73" s="12">
        <v>21200</v>
      </c>
      <c r="N73">
        <v>1986</v>
      </c>
      <c r="O73">
        <v>9</v>
      </c>
      <c r="P73">
        <v>19</v>
      </c>
      <c r="Q73">
        <v>117.24</v>
      </c>
      <c r="R73" s="7">
        <v>21427700000000</v>
      </c>
      <c r="S73">
        <v>78.5</v>
      </c>
      <c r="T73">
        <v>9.6</v>
      </c>
      <c r="U73">
        <v>36.6</v>
      </c>
      <c r="V73">
        <v>328239523</v>
      </c>
      <c r="W73" s="5">
        <f t="shared" ca="1" si="3"/>
        <v>38.31622176591376</v>
      </c>
      <c r="X73" s="3">
        <f t="shared" ca="1" si="4"/>
        <v>45669</v>
      </c>
      <c r="Y73" s="3">
        <f t="shared" si="5"/>
        <v>31674</v>
      </c>
    </row>
    <row r="74" spans="2:25" x14ac:dyDescent="0.25">
      <c r="B74">
        <v>74</v>
      </c>
      <c r="C74" t="s">
        <v>381</v>
      </c>
      <c r="D74" t="s">
        <v>382</v>
      </c>
      <c r="E74" t="s">
        <v>105</v>
      </c>
      <c r="F74" t="s">
        <v>192</v>
      </c>
      <c r="G74" t="s">
        <v>383</v>
      </c>
      <c r="H74" t="s">
        <v>381</v>
      </c>
      <c r="I74" t="b">
        <v>1</v>
      </c>
      <c r="J74" t="s">
        <v>1796</v>
      </c>
      <c r="K74" t="s">
        <v>384</v>
      </c>
      <c r="L74" t="s">
        <v>385</v>
      </c>
      <c r="M74" s="12">
        <v>21200</v>
      </c>
      <c r="N74">
        <v>1970</v>
      </c>
      <c r="O74">
        <v>10</v>
      </c>
      <c r="P74">
        <v>1</v>
      </c>
      <c r="Q74">
        <v>125.08</v>
      </c>
      <c r="R74" s="7">
        <v>19910000000000</v>
      </c>
      <c r="S74">
        <v>77</v>
      </c>
      <c r="T74">
        <v>9.4</v>
      </c>
      <c r="U74">
        <v>59.2</v>
      </c>
      <c r="V74">
        <v>1397715000</v>
      </c>
      <c r="W74" s="5">
        <f t="shared" ca="1" si="3"/>
        <v>54.283367556468171</v>
      </c>
      <c r="X74" s="3">
        <f t="shared" ca="1" si="4"/>
        <v>45669</v>
      </c>
      <c r="Y74" s="3">
        <f t="shared" si="5"/>
        <v>25842</v>
      </c>
    </row>
    <row r="75" spans="2:25" x14ac:dyDescent="0.25">
      <c r="B75">
        <v>76</v>
      </c>
      <c r="C75" t="s">
        <v>38</v>
      </c>
      <c r="D75" t="s">
        <v>386</v>
      </c>
      <c r="E75" t="s">
        <v>32</v>
      </c>
      <c r="F75" t="s">
        <v>100</v>
      </c>
      <c r="G75" t="s">
        <v>387</v>
      </c>
      <c r="H75" t="s">
        <v>38</v>
      </c>
      <c r="I75" t="b">
        <v>1</v>
      </c>
      <c r="J75" t="s">
        <v>1796</v>
      </c>
      <c r="K75" t="s">
        <v>248</v>
      </c>
      <c r="L75" t="s">
        <v>388</v>
      </c>
      <c r="M75" s="12">
        <v>21100</v>
      </c>
      <c r="N75">
        <v>1963</v>
      </c>
      <c r="O75">
        <v>2</v>
      </c>
      <c r="P75">
        <v>17</v>
      </c>
      <c r="Q75">
        <v>117.24</v>
      </c>
      <c r="R75" s="7">
        <v>21427700000000</v>
      </c>
      <c r="S75">
        <v>78.5</v>
      </c>
      <c r="T75">
        <v>9.6</v>
      </c>
      <c r="U75">
        <v>36.6</v>
      </c>
      <c r="V75">
        <v>328239523</v>
      </c>
      <c r="W75" s="5">
        <f t="shared" ca="1" si="3"/>
        <v>61.90213376211377</v>
      </c>
      <c r="X75" s="3">
        <f t="shared" ca="1" si="4"/>
        <v>45669</v>
      </c>
      <c r="Y75" s="3">
        <f t="shared" si="5"/>
        <v>23059</v>
      </c>
    </row>
    <row r="76" spans="2:25" x14ac:dyDescent="0.25">
      <c r="B76">
        <v>77</v>
      </c>
      <c r="C76" t="s">
        <v>21</v>
      </c>
      <c r="D76" t="s">
        <v>389</v>
      </c>
      <c r="E76" t="s">
        <v>32</v>
      </c>
      <c r="F76" t="s">
        <v>61</v>
      </c>
      <c r="G76" t="s">
        <v>390</v>
      </c>
      <c r="H76" t="s">
        <v>21</v>
      </c>
      <c r="I76" t="b">
        <v>0</v>
      </c>
      <c r="J76" t="s">
        <v>1796</v>
      </c>
      <c r="K76" t="s">
        <v>391</v>
      </c>
      <c r="L76" t="s">
        <v>392</v>
      </c>
      <c r="M76" s="12">
        <v>21000</v>
      </c>
      <c r="N76">
        <v>1933</v>
      </c>
      <c r="O76">
        <v>3</v>
      </c>
      <c r="P76">
        <v>19</v>
      </c>
      <c r="Q76">
        <v>117.24</v>
      </c>
      <c r="R76" s="7">
        <v>21427700000000</v>
      </c>
      <c r="S76">
        <v>78.5</v>
      </c>
      <c r="T76">
        <v>9.6</v>
      </c>
      <c r="U76">
        <v>36.6</v>
      </c>
      <c r="V76">
        <v>328239523</v>
      </c>
      <c r="W76" s="5">
        <f t="shared" ca="1" si="3"/>
        <v>91.819977626000934</v>
      </c>
      <c r="X76" s="3">
        <f t="shared" ca="1" si="4"/>
        <v>45669</v>
      </c>
      <c r="Y76" s="3">
        <f t="shared" si="5"/>
        <v>12132</v>
      </c>
    </row>
    <row r="77" spans="2:25" x14ac:dyDescent="0.25">
      <c r="B77">
        <v>77</v>
      </c>
      <c r="C77" t="s">
        <v>250</v>
      </c>
      <c r="D77" t="s">
        <v>393</v>
      </c>
      <c r="E77" t="s">
        <v>219</v>
      </c>
      <c r="F77" t="s">
        <v>394</v>
      </c>
      <c r="G77" t="s">
        <v>395</v>
      </c>
      <c r="H77" t="s">
        <v>250</v>
      </c>
      <c r="I77" t="b">
        <v>1</v>
      </c>
      <c r="J77" t="s">
        <v>1796</v>
      </c>
      <c r="K77" t="s">
        <v>396</v>
      </c>
      <c r="L77" t="s">
        <v>397</v>
      </c>
      <c r="M77" s="12">
        <v>21000</v>
      </c>
      <c r="N77">
        <v>1945</v>
      </c>
      <c r="O77">
        <v>6</v>
      </c>
      <c r="P77">
        <v>10</v>
      </c>
      <c r="Q77">
        <v>105.48</v>
      </c>
      <c r="R77" s="7">
        <v>5081769542380</v>
      </c>
      <c r="S77">
        <v>84.2</v>
      </c>
      <c r="T77">
        <v>11.9</v>
      </c>
      <c r="U77">
        <v>46.7</v>
      </c>
      <c r="V77">
        <v>126226568</v>
      </c>
      <c r="W77" s="5">
        <f t="shared" ca="1" si="3"/>
        <v>79.592732803785694</v>
      </c>
      <c r="X77" s="3">
        <f t="shared" ca="1" si="4"/>
        <v>45669</v>
      </c>
      <c r="Y77" s="3">
        <f t="shared" si="5"/>
        <v>16598</v>
      </c>
    </row>
    <row r="78" spans="2:25" x14ac:dyDescent="0.25">
      <c r="B78">
        <v>79</v>
      </c>
      <c r="C78" t="s">
        <v>272</v>
      </c>
      <c r="D78" t="s">
        <v>398</v>
      </c>
      <c r="E78" t="s">
        <v>327</v>
      </c>
      <c r="F78" t="s">
        <v>328</v>
      </c>
      <c r="G78" t="s">
        <v>399</v>
      </c>
      <c r="H78" t="s">
        <v>272</v>
      </c>
      <c r="I78" t="b">
        <v>1</v>
      </c>
      <c r="J78" t="s">
        <v>1796</v>
      </c>
      <c r="K78" t="s">
        <v>400</v>
      </c>
      <c r="L78" t="s">
        <v>401</v>
      </c>
      <c r="M78" s="12">
        <v>20900</v>
      </c>
      <c r="N78">
        <v>1965</v>
      </c>
      <c r="O78">
        <v>9</v>
      </c>
      <c r="P78">
        <v>26</v>
      </c>
      <c r="Q78">
        <v>180.75</v>
      </c>
      <c r="R78" s="7">
        <v>1699876578871</v>
      </c>
      <c r="S78">
        <v>72.7</v>
      </c>
      <c r="T78">
        <v>11.4</v>
      </c>
      <c r="U78">
        <v>46.2</v>
      </c>
      <c r="V78">
        <v>144373535</v>
      </c>
      <c r="W78" s="5">
        <f t="shared" ca="1" si="3"/>
        <v>59.297037701974865</v>
      </c>
      <c r="X78" s="3">
        <f t="shared" ca="1" si="4"/>
        <v>45669</v>
      </c>
      <c r="Y78" s="3">
        <f t="shared" si="5"/>
        <v>24011</v>
      </c>
    </row>
    <row r="79" spans="2:25" x14ac:dyDescent="0.25">
      <c r="B79">
        <v>80</v>
      </c>
      <c r="C79" t="s">
        <v>292</v>
      </c>
      <c r="D79" t="s">
        <v>402</v>
      </c>
      <c r="E79" t="s">
        <v>327</v>
      </c>
      <c r="F79" t="s">
        <v>328</v>
      </c>
      <c r="G79" t="s">
        <v>403</v>
      </c>
      <c r="H79" t="s">
        <v>292</v>
      </c>
      <c r="I79" t="b">
        <v>1</v>
      </c>
      <c r="J79" t="s">
        <v>1796</v>
      </c>
      <c r="K79" t="s">
        <v>404</v>
      </c>
      <c r="L79" t="s">
        <v>405</v>
      </c>
      <c r="M79" s="12">
        <v>20500</v>
      </c>
      <c r="N79">
        <v>1950</v>
      </c>
      <c r="O79">
        <v>9</v>
      </c>
      <c r="P79">
        <v>1</v>
      </c>
      <c r="Q79">
        <v>180.75</v>
      </c>
      <c r="R79" s="7">
        <v>1699876578871</v>
      </c>
      <c r="S79">
        <v>72.7</v>
      </c>
      <c r="T79">
        <v>11.4</v>
      </c>
      <c r="U79">
        <v>46.2</v>
      </c>
      <c r="V79">
        <v>144373535</v>
      </c>
      <c r="W79" s="5">
        <f t="shared" ca="1" si="3"/>
        <v>74.365503080082135</v>
      </c>
      <c r="X79" s="3">
        <f t="shared" ca="1" si="4"/>
        <v>45669</v>
      </c>
      <c r="Y79" s="3">
        <f t="shared" si="5"/>
        <v>18507</v>
      </c>
    </row>
    <row r="80" spans="2:25" x14ac:dyDescent="0.25">
      <c r="B80">
        <v>81</v>
      </c>
      <c r="C80" t="s">
        <v>351</v>
      </c>
      <c r="D80" t="s">
        <v>406</v>
      </c>
      <c r="E80" t="s">
        <v>32</v>
      </c>
      <c r="F80" t="s">
        <v>407</v>
      </c>
      <c r="G80" t="s">
        <v>408</v>
      </c>
      <c r="H80" t="s">
        <v>351</v>
      </c>
      <c r="I80" t="b">
        <v>1</v>
      </c>
      <c r="J80" t="s">
        <v>1796</v>
      </c>
      <c r="K80" t="s">
        <v>409</v>
      </c>
      <c r="L80" t="s">
        <v>304</v>
      </c>
      <c r="M80" s="12">
        <v>20200</v>
      </c>
      <c r="N80">
        <v>1938</v>
      </c>
      <c r="O80">
        <v>8</v>
      </c>
      <c r="P80">
        <v>12</v>
      </c>
      <c r="Q80">
        <v>117.24</v>
      </c>
      <c r="R80" s="7">
        <v>21427700000000</v>
      </c>
      <c r="S80">
        <v>78.5</v>
      </c>
      <c r="T80">
        <v>9.6</v>
      </c>
      <c r="U80">
        <v>36.6</v>
      </c>
      <c r="V80">
        <v>328239523</v>
      </c>
      <c r="W80" s="5">
        <f t="shared" ca="1" si="3"/>
        <v>86.420260095824773</v>
      </c>
      <c r="X80" s="3">
        <f t="shared" ca="1" si="4"/>
        <v>45669</v>
      </c>
      <c r="Y80" s="3">
        <f t="shared" si="5"/>
        <v>14104</v>
      </c>
    </row>
    <row r="81" spans="2:25" x14ac:dyDescent="0.25">
      <c r="B81">
        <v>82</v>
      </c>
      <c r="C81" t="s">
        <v>272</v>
      </c>
      <c r="D81" t="s">
        <v>410</v>
      </c>
      <c r="E81" t="s">
        <v>274</v>
      </c>
      <c r="F81" t="s">
        <v>275</v>
      </c>
      <c r="G81" t="s">
        <v>276</v>
      </c>
      <c r="H81" t="s">
        <v>272</v>
      </c>
      <c r="I81" t="b">
        <v>1</v>
      </c>
      <c r="J81" t="s">
        <v>1796</v>
      </c>
      <c r="K81" t="s">
        <v>411</v>
      </c>
      <c r="L81" t="s">
        <v>412</v>
      </c>
      <c r="M81" s="12">
        <v>19600</v>
      </c>
      <c r="N81">
        <v>1961</v>
      </c>
      <c r="O81">
        <v>11</v>
      </c>
      <c r="P81">
        <v>18</v>
      </c>
      <c r="Q81">
        <v>119.8</v>
      </c>
      <c r="R81" s="7">
        <v>1392680589329</v>
      </c>
      <c r="S81">
        <v>82.7</v>
      </c>
      <c r="T81">
        <v>23</v>
      </c>
      <c r="U81">
        <v>47.4</v>
      </c>
      <c r="V81">
        <v>25766605</v>
      </c>
      <c r="W81" s="5">
        <f t="shared" ca="1" si="3"/>
        <v>63.151931258160985</v>
      </c>
      <c r="X81" s="3">
        <f t="shared" ca="1" si="4"/>
        <v>45669</v>
      </c>
      <c r="Y81" s="3">
        <f t="shared" si="5"/>
        <v>22603</v>
      </c>
    </row>
    <row r="82" spans="2:25" x14ac:dyDescent="0.25">
      <c r="B82">
        <v>83</v>
      </c>
      <c r="C82" t="s">
        <v>49</v>
      </c>
      <c r="D82" t="s">
        <v>413</v>
      </c>
      <c r="E82" t="s">
        <v>32</v>
      </c>
      <c r="F82" t="s">
        <v>414</v>
      </c>
      <c r="G82" t="s">
        <v>204</v>
      </c>
      <c r="H82" t="s">
        <v>49</v>
      </c>
      <c r="I82" t="b">
        <v>1</v>
      </c>
      <c r="J82" t="s">
        <v>1796</v>
      </c>
      <c r="K82" t="s">
        <v>415</v>
      </c>
      <c r="L82" t="s">
        <v>416</v>
      </c>
      <c r="M82" s="12">
        <v>19100</v>
      </c>
      <c r="N82">
        <v>1949</v>
      </c>
      <c r="O82">
        <v>8</v>
      </c>
      <c r="P82">
        <v>8</v>
      </c>
      <c r="Q82">
        <v>117.24</v>
      </c>
      <c r="R82" s="7">
        <v>21427700000000</v>
      </c>
      <c r="S82">
        <v>78.5</v>
      </c>
      <c r="T82">
        <v>9.6</v>
      </c>
      <c r="U82">
        <v>36.6</v>
      </c>
      <c r="V82">
        <v>328239523</v>
      </c>
      <c r="W82" s="5">
        <f t="shared" ca="1" si="3"/>
        <v>75.431197553690794</v>
      </c>
      <c r="X82" s="3">
        <f t="shared" ca="1" si="4"/>
        <v>45669</v>
      </c>
      <c r="Y82" s="3">
        <f t="shared" si="5"/>
        <v>18118</v>
      </c>
    </row>
    <row r="83" spans="2:25" x14ac:dyDescent="0.25">
      <c r="B83">
        <v>84</v>
      </c>
      <c r="C83" t="s">
        <v>30</v>
      </c>
      <c r="D83" t="s">
        <v>417</v>
      </c>
      <c r="E83" t="s">
        <v>105</v>
      </c>
      <c r="F83" t="s">
        <v>106</v>
      </c>
      <c r="G83" t="s">
        <v>418</v>
      </c>
      <c r="H83" t="s">
        <v>30</v>
      </c>
      <c r="I83" t="b">
        <v>1</v>
      </c>
      <c r="J83" t="s">
        <v>1796</v>
      </c>
      <c r="K83" t="s">
        <v>419</v>
      </c>
      <c r="L83" t="s">
        <v>420</v>
      </c>
      <c r="M83" s="12">
        <v>19000</v>
      </c>
      <c r="N83">
        <v>1963</v>
      </c>
      <c r="O83">
        <v>6</v>
      </c>
      <c r="P83">
        <v>1</v>
      </c>
      <c r="Q83">
        <v>125.08</v>
      </c>
      <c r="R83" s="7">
        <v>19910000000000</v>
      </c>
      <c r="S83">
        <v>77</v>
      </c>
      <c r="T83">
        <v>9.4</v>
      </c>
      <c r="U83">
        <v>59.2</v>
      </c>
      <c r="V83">
        <v>1397715000</v>
      </c>
      <c r="W83" s="5">
        <f t="shared" ca="1" si="3"/>
        <v>61.617400373734299</v>
      </c>
      <c r="X83" s="3">
        <f t="shared" ca="1" si="4"/>
        <v>45669</v>
      </c>
      <c r="Y83" s="3">
        <f t="shared" si="5"/>
        <v>23163</v>
      </c>
    </row>
    <row r="84" spans="2:25" x14ac:dyDescent="0.25">
      <c r="B84">
        <v>84</v>
      </c>
      <c r="C84" t="s">
        <v>272</v>
      </c>
      <c r="D84" t="s">
        <v>421</v>
      </c>
      <c r="E84" t="s">
        <v>105</v>
      </c>
      <c r="F84" t="s">
        <v>192</v>
      </c>
      <c r="G84" t="s">
        <v>422</v>
      </c>
      <c r="H84" t="s">
        <v>272</v>
      </c>
      <c r="I84" t="b">
        <v>1</v>
      </c>
      <c r="J84" t="s">
        <v>1796</v>
      </c>
      <c r="K84" t="s">
        <v>384</v>
      </c>
      <c r="L84" t="s">
        <v>423</v>
      </c>
      <c r="M84" s="12">
        <v>19000</v>
      </c>
      <c r="N84">
        <v>1968</v>
      </c>
      <c r="O84">
        <v>3</v>
      </c>
      <c r="P84">
        <v>1</v>
      </c>
      <c r="Q84">
        <v>125.08</v>
      </c>
      <c r="R84" s="7">
        <v>19910000000000</v>
      </c>
      <c r="S84">
        <v>77</v>
      </c>
      <c r="T84">
        <v>9.4</v>
      </c>
      <c r="U84">
        <v>59.2</v>
      </c>
      <c r="V84">
        <v>1397715000</v>
      </c>
      <c r="W84" s="5">
        <f t="shared" ca="1" si="3"/>
        <v>56.866556525843755</v>
      </c>
      <c r="X84" s="3">
        <f t="shared" ca="1" si="4"/>
        <v>45669</v>
      </c>
      <c r="Y84" s="3">
        <f t="shared" si="5"/>
        <v>24898</v>
      </c>
    </row>
    <row r="85" spans="2:25" x14ac:dyDescent="0.25">
      <c r="B85">
        <v>86</v>
      </c>
      <c r="C85" t="s">
        <v>103</v>
      </c>
      <c r="D85" t="s">
        <v>424</v>
      </c>
      <c r="E85" t="s">
        <v>105</v>
      </c>
      <c r="F85" t="s">
        <v>425</v>
      </c>
      <c r="G85" t="s">
        <v>426</v>
      </c>
      <c r="H85" t="s">
        <v>103</v>
      </c>
      <c r="I85" t="b">
        <v>1</v>
      </c>
      <c r="J85" t="s">
        <v>1796</v>
      </c>
      <c r="K85" t="s">
        <v>427</v>
      </c>
      <c r="L85" t="s">
        <v>428</v>
      </c>
      <c r="M85" s="12">
        <v>18900</v>
      </c>
      <c r="N85">
        <v>1965</v>
      </c>
      <c r="O85">
        <v>4</v>
      </c>
      <c r="P85">
        <v>17</v>
      </c>
      <c r="Q85">
        <v>125.08</v>
      </c>
      <c r="R85" s="7">
        <v>19910000000000</v>
      </c>
      <c r="S85">
        <v>77</v>
      </c>
      <c r="T85">
        <v>9.4</v>
      </c>
      <c r="U85">
        <v>59.2</v>
      </c>
      <c r="V85">
        <v>1397715000</v>
      </c>
      <c r="W85" s="5">
        <f t="shared" ca="1" si="3"/>
        <v>59.740574506283664</v>
      </c>
      <c r="X85" s="3">
        <f t="shared" ca="1" si="4"/>
        <v>45669</v>
      </c>
      <c r="Y85" s="3">
        <f t="shared" si="5"/>
        <v>23849</v>
      </c>
    </row>
    <row r="86" spans="2:25" x14ac:dyDescent="0.25">
      <c r="B86">
        <v>88</v>
      </c>
      <c r="C86" t="s">
        <v>30</v>
      </c>
      <c r="D86" t="s">
        <v>429</v>
      </c>
      <c r="E86" t="s">
        <v>105</v>
      </c>
      <c r="F86" t="s">
        <v>192</v>
      </c>
      <c r="G86" t="s">
        <v>430</v>
      </c>
      <c r="H86" t="s">
        <v>30</v>
      </c>
      <c r="I86" t="b">
        <v>1</v>
      </c>
      <c r="J86" t="s">
        <v>1796</v>
      </c>
      <c r="K86" t="s">
        <v>384</v>
      </c>
      <c r="L86" t="s">
        <v>431</v>
      </c>
      <c r="M86" s="12">
        <v>18700</v>
      </c>
      <c r="N86">
        <v>1966</v>
      </c>
      <c r="O86">
        <v>2</v>
      </c>
      <c r="P86">
        <v>15</v>
      </c>
      <c r="Q86">
        <v>125.08</v>
      </c>
      <c r="R86" s="7">
        <v>19910000000000</v>
      </c>
      <c r="S86">
        <v>77</v>
      </c>
      <c r="T86">
        <v>9.4</v>
      </c>
      <c r="U86">
        <v>59.2</v>
      </c>
      <c r="V86">
        <v>1397715000</v>
      </c>
      <c r="W86" s="5">
        <f t="shared" ca="1" si="3"/>
        <v>58.907597535934293</v>
      </c>
      <c r="X86" s="3">
        <f t="shared" ca="1" si="4"/>
        <v>45669</v>
      </c>
      <c r="Y86" s="3">
        <f t="shared" si="5"/>
        <v>24153</v>
      </c>
    </row>
    <row r="87" spans="2:25" x14ac:dyDescent="0.25">
      <c r="B87">
        <v>89</v>
      </c>
      <c r="C87" t="s">
        <v>292</v>
      </c>
      <c r="D87" t="s">
        <v>432</v>
      </c>
      <c r="E87" t="s">
        <v>32</v>
      </c>
      <c r="F87" t="s">
        <v>433</v>
      </c>
      <c r="G87" t="s">
        <v>434</v>
      </c>
      <c r="H87" t="s">
        <v>292</v>
      </c>
      <c r="I87" t="b">
        <v>1</v>
      </c>
      <c r="J87" t="s">
        <v>1796</v>
      </c>
      <c r="K87" t="s">
        <v>435</v>
      </c>
      <c r="L87" t="s">
        <v>436</v>
      </c>
      <c r="M87" s="12">
        <v>18500</v>
      </c>
      <c r="N87">
        <v>1945</v>
      </c>
      <c r="O87">
        <v>12</v>
      </c>
      <c r="P87">
        <v>11</v>
      </c>
      <c r="Q87">
        <v>117.24</v>
      </c>
      <c r="R87" s="7">
        <v>21427700000000</v>
      </c>
      <c r="S87">
        <v>78.5</v>
      </c>
      <c r="T87">
        <v>9.6</v>
      </c>
      <c r="U87">
        <v>36.6</v>
      </c>
      <c r="V87">
        <v>328239523</v>
      </c>
      <c r="W87" s="5">
        <f t="shared" ca="1" si="3"/>
        <v>79.08896400202805</v>
      </c>
      <c r="X87" s="3">
        <f t="shared" ca="1" si="4"/>
        <v>45669</v>
      </c>
      <c r="Y87" s="3">
        <f t="shared" si="5"/>
        <v>16782</v>
      </c>
    </row>
    <row r="88" spans="2:25" x14ac:dyDescent="0.25">
      <c r="B88">
        <v>89</v>
      </c>
      <c r="C88" t="s">
        <v>49</v>
      </c>
      <c r="D88" t="s">
        <v>437</v>
      </c>
      <c r="E88" t="s">
        <v>32</v>
      </c>
      <c r="F88" t="s">
        <v>301</v>
      </c>
      <c r="G88" t="s">
        <v>204</v>
      </c>
      <c r="H88" t="s">
        <v>49</v>
      </c>
      <c r="I88" t="b">
        <v>1</v>
      </c>
      <c r="J88" t="s">
        <v>1796</v>
      </c>
      <c r="K88" t="s">
        <v>438</v>
      </c>
      <c r="L88" t="s">
        <v>137</v>
      </c>
      <c r="M88" s="12">
        <v>18500</v>
      </c>
      <c r="N88">
        <v>1957</v>
      </c>
      <c r="O88">
        <v>9</v>
      </c>
      <c r="P88">
        <v>11</v>
      </c>
      <c r="Q88">
        <v>117.24</v>
      </c>
      <c r="R88" s="7">
        <v>21427700000000</v>
      </c>
      <c r="S88">
        <v>78.5</v>
      </c>
      <c r="T88">
        <v>9.6</v>
      </c>
      <c r="U88">
        <v>36.6</v>
      </c>
      <c r="V88">
        <v>328239523</v>
      </c>
      <c r="W88" s="5">
        <f t="shared" ca="1" si="3"/>
        <v>67.338108086659787</v>
      </c>
      <c r="X88" s="3">
        <f t="shared" ca="1" si="4"/>
        <v>45669</v>
      </c>
      <c r="Y88" s="3">
        <f t="shared" si="5"/>
        <v>21074</v>
      </c>
    </row>
    <row r="89" spans="2:25" x14ac:dyDescent="0.25">
      <c r="B89">
        <v>89</v>
      </c>
      <c r="C89" t="s">
        <v>292</v>
      </c>
      <c r="D89" t="s">
        <v>439</v>
      </c>
      <c r="E89" t="s">
        <v>327</v>
      </c>
      <c r="F89" t="s">
        <v>328</v>
      </c>
      <c r="G89" t="s">
        <v>440</v>
      </c>
      <c r="H89" t="s">
        <v>292</v>
      </c>
      <c r="I89" t="b">
        <v>1</v>
      </c>
      <c r="J89" t="s">
        <v>1796</v>
      </c>
      <c r="K89" t="s">
        <v>441</v>
      </c>
      <c r="L89" t="s">
        <v>442</v>
      </c>
      <c r="M89" s="12">
        <v>18500</v>
      </c>
      <c r="N89">
        <v>1952</v>
      </c>
      <c r="O89">
        <v>11</v>
      </c>
      <c r="P89">
        <v>9</v>
      </c>
      <c r="Q89">
        <v>180.75</v>
      </c>
      <c r="R89" s="7">
        <v>1699876578871</v>
      </c>
      <c r="S89">
        <v>72.7</v>
      </c>
      <c r="T89">
        <v>11.4</v>
      </c>
      <c r="U89">
        <v>46.2</v>
      </c>
      <c r="V89">
        <v>144373535</v>
      </c>
      <c r="W89" s="5">
        <f t="shared" ca="1" si="3"/>
        <v>72.173887306226646</v>
      </c>
      <c r="X89" s="3">
        <f t="shared" ca="1" si="4"/>
        <v>45669</v>
      </c>
      <c r="Y89" s="3">
        <f t="shared" si="5"/>
        <v>19307</v>
      </c>
    </row>
    <row r="90" spans="2:25" x14ac:dyDescent="0.25">
      <c r="B90">
        <v>92</v>
      </c>
      <c r="C90" t="s">
        <v>49</v>
      </c>
      <c r="D90" t="s">
        <v>443</v>
      </c>
      <c r="E90" t="s">
        <v>32</v>
      </c>
      <c r="F90" t="s">
        <v>444</v>
      </c>
      <c r="G90" t="s">
        <v>445</v>
      </c>
      <c r="H90" t="s">
        <v>49</v>
      </c>
      <c r="I90" t="b">
        <v>1</v>
      </c>
      <c r="J90" t="s">
        <v>1796</v>
      </c>
      <c r="K90" t="s">
        <v>446</v>
      </c>
      <c r="L90" t="s">
        <v>447</v>
      </c>
      <c r="M90" s="12">
        <v>18000</v>
      </c>
      <c r="N90">
        <v>1962</v>
      </c>
      <c r="O90">
        <v>1</v>
      </c>
      <c r="P90">
        <v>17</v>
      </c>
      <c r="Q90">
        <v>117.24</v>
      </c>
      <c r="R90" s="7">
        <v>21427700000000</v>
      </c>
      <c r="S90">
        <v>78.5</v>
      </c>
      <c r="T90">
        <v>9.6</v>
      </c>
      <c r="U90">
        <v>36.6</v>
      </c>
      <c r="V90">
        <v>328239523</v>
      </c>
      <c r="W90" s="5">
        <f t="shared" ca="1" si="3"/>
        <v>62.986995208761122</v>
      </c>
      <c r="X90" s="3">
        <f t="shared" ca="1" si="4"/>
        <v>45669</v>
      </c>
      <c r="Y90" s="3">
        <f t="shared" si="5"/>
        <v>22663</v>
      </c>
    </row>
    <row r="91" spans="2:25" x14ac:dyDescent="0.25">
      <c r="B91">
        <v>93</v>
      </c>
      <c r="C91" t="s">
        <v>272</v>
      </c>
      <c r="D91" t="s">
        <v>448</v>
      </c>
      <c r="E91" t="s">
        <v>226</v>
      </c>
      <c r="F91" t="s">
        <v>227</v>
      </c>
      <c r="G91" t="s">
        <v>449</v>
      </c>
      <c r="H91" t="s">
        <v>272</v>
      </c>
      <c r="I91" t="b">
        <v>0</v>
      </c>
      <c r="J91" t="s">
        <v>1796</v>
      </c>
      <c r="K91" t="s">
        <v>450</v>
      </c>
      <c r="L91" t="s">
        <v>451</v>
      </c>
      <c r="M91" s="12">
        <v>17700</v>
      </c>
      <c r="N91">
        <v>1950</v>
      </c>
      <c r="O91">
        <v>6</v>
      </c>
      <c r="P91">
        <v>15</v>
      </c>
      <c r="Q91">
        <v>119.62</v>
      </c>
      <c r="R91" s="7">
        <v>2827113184696</v>
      </c>
      <c r="S91">
        <v>81.3</v>
      </c>
      <c r="T91">
        <v>25.5</v>
      </c>
      <c r="U91">
        <v>30.6</v>
      </c>
      <c r="V91">
        <v>66834405</v>
      </c>
      <c r="W91" s="5">
        <f t="shared" ca="1" si="3"/>
        <v>74.579055441478445</v>
      </c>
      <c r="X91" s="3">
        <f t="shared" ca="1" si="4"/>
        <v>45669</v>
      </c>
      <c r="Y91" s="3">
        <f t="shared" si="5"/>
        <v>18429</v>
      </c>
    </row>
    <row r="92" spans="2:25" x14ac:dyDescent="0.25">
      <c r="B92">
        <v>94</v>
      </c>
      <c r="C92" t="s">
        <v>49</v>
      </c>
      <c r="D92" t="s">
        <v>452</v>
      </c>
      <c r="E92" t="s">
        <v>32</v>
      </c>
      <c r="F92" t="s">
        <v>414</v>
      </c>
      <c r="G92" t="s">
        <v>204</v>
      </c>
      <c r="H92" t="s">
        <v>49</v>
      </c>
      <c r="I92" t="b">
        <v>1</v>
      </c>
      <c r="J92" t="s">
        <v>1796</v>
      </c>
      <c r="K92" t="s">
        <v>453</v>
      </c>
      <c r="L92" t="s">
        <v>82</v>
      </c>
      <c r="M92" s="12">
        <v>17500</v>
      </c>
      <c r="N92">
        <v>1956</v>
      </c>
      <c r="O92">
        <v>6</v>
      </c>
      <c r="P92">
        <v>11</v>
      </c>
      <c r="Q92">
        <v>117.24</v>
      </c>
      <c r="R92" s="7">
        <v>21427700000000</v>
      </c>
      <c r="S92">
        <v>78.5</v>
      </c>
      <c r="T92">
        <v>9.6</v>
      </c>
      <c r="U92">
        <v>36.6</v>
      </c>
      <c r="V92">
        <v>328239523</v>
      </c>
      <c r="W92" s="5">
        <f t="shared" ca="1" si="3"/>
        <v>68.587296620775973</v>
      </c>
      <c r="X92" s="3">
        <f t="shared" ca="1" si="4"/>
        <v>45669</v>
      </c>
      <c r="Y92" s="3">
        <f t="shared" si="5"/>
        <v>20617</v>
      </c>
    </row>
    <row r="93" spans="2:25" x14ac:dyDescent="0.25">
      <c r="B93">
        <v>94</v>
      </c>
      <c r="C93" t="s">
        <v>49</v>
      </c>
      <c r="D93" t="s">
        <v>454</v>
      </c>
      <c r="E93" t="s">
        <v>32</v>
      </c>
      <c r="F93" t="s">
        <v>455</v>
      </c>
      <c r="G93" t="s">
        <v>264</v>
      </c>
      <c r="H93" t="s">
        <v>49</v>
      </c>
      <c r="I93" t="b">
        <v>1</v>
      </c>
      <c r="J93" t="s">
        <v>1796</v>
      </c>
      <c r="K93" t="s">
        <v>456</v>
      </c>
      <c r="L93" t="s">
        <v>457</v>
      </c>
      <c r="M93" s="12">
        <v>17500</v>
      </c>
      <c r="N93">
        <v>1936</v>
      </c>
      <c r="O93">
        <v>2</v>
      </c>
      <c r="P93">
        <v>16</v>
      </c>
      <c r="Q93">
        <v>117.24</v>
      </c>
      <c r="R93" s="7">
        <v>21427700000000</v>
      </c>
      <c r="S93">
        <v>78.5</v>
      </c>
      <c r="T93">
        <v>9.6</v>
      </c>
      <c r="U93">
        <v>36.6</v>
      </c>
      <c r="V93">
        <v>328239523</v>
      </c>
      <c r="W93" s="5">
        <f t="shared" ca="1" si="3"/>
        <v>88.904876342286983</v>
      </c>
      <c r="X93" s="3">
        <f t="shared" ca="1" si="4"/>
        <v>45669</v>
      </c>
      <c r="Y93" s="3">
        <f t="shared" si="5"/>
        <v>13196</v>
      </c>
    </row>
    <row r="94" spans="2:25" x14ac:dyDescent="0.25">
      <c r="B94">
        <v>94</v>
      </c>
      <c r="C94" t="s">
        <v>272</v>
      </c>
      <c r="D94" t="s">
        <v>458</v>
      </c>
      <c r="E94" t="s">
        <v>74</v>
      </c>
      <c r="F94" t="s">
        <v>459</v>
      </c>
      <c r="G94" t="s">
        <v>449</v>
      </c>
      <c r="H94" t="s">
        <v>272</v>
      </c>
      <c r="I94" t="b">
        <v>0</v>
      </c>
      <c r="J94" t="s">
        <v>1797</v>
      </c>
      <c r="K94" t="s">
        <v>460</v>
      </c>
      <c r="L94" t="s">
        <v>461</v>
      </c>
      <c r="M94" s="12">
        <v>17500</v>
      </c>
      <c r="N94">
        <v>1950</v>
      </c>
      <c r="O94">
        <v>3</v>
      </c>
      <c r="P94">
        <v>20</v>
      </c>
      <c r="Q94">
        <v>180.44</v>
      </c>
      <c r="R94" s="7">
        <v>2611000000000</v>
      </c>
      <c r="S94">
        <v>69.400000000000006</v>
      </c>
      <c r="T94">
        <v>11.2</v>
      </c>
      <c r="U94">
        <v>49.7</v>
      </c>
      <c r="V94">
        <v>1366417754</v>
      </c>
      <c r="W94" s="5">
        <f t="shared" ca="1" si="3"/>
        <v>74.817248459958932</v>
      </c>
      <c r="X94" s="3">
        <f t="shared" ca="1" si="4"/>
        <v>45669</v>
      </c>
      <c r="Y94" s="3">
        <f t="shared" si="5"/>
        <v>18342</v>
      </c>
    </row>
    <row r="95" spans="2:25" x14ac:dyDescent="0.25">
      <c r="B95">
        <v>97</v>
      </c>
      <c r="C95" t="s">
        <v>462</v>
      </c>
      <c r="D95" t="s">
        <v>463</v>
      </c>
      <c r="E95" t="s">
        <v>32</v>
      </c>
      <c r="F95" t="s">
        <v>464</v>
      </c>
      <c r="G95" t="s">
        <v>465</v>
      </c>
      <c r="H95" t="s">
        <v>462</v>
      </c>
      <c r="I95" t="b">
        <v>1</v>
      </c>
      <c r="J95" t="s">
        <v>1796</v>
      </c>
      <c r="K95" t="s">
        <v>466</v>
      </c>
      <c r="L95" t="s">
        <v>467</v>
      </c>
      <c r="M95" s="12">
        <v>17400</v>
      </c>
      <c r="N95">
        <v>1932</v>
      </c>
      <c r="O95">
        <v>5</v>
      </c>
      <c r="P95">
        <v>11</v>
      </c>
      <c r="Q95">
        <v>117.24</v>
      </c>
      <c r="R95" s="7">
        <v>21427700000000</v>
      </c>
      <c r="S95">
        <v>78.5</v>
      </c>
      <c r="T95">
        <v>9.6</v>
      </c>
      <c r="U95">
        <v>36.6</v>
      </c>
      <c r="V95">
        <v>328239523</v>
      </c>
      <c r="W95" s="5">
        <f t="shared" ca="1" si="3"/>
        <v>92.672161705597944</v>
      </c>
      <c r="X95" s="3">
        <f t="shared" ca="1" si="4"/>
        <v>45669</v>
      </c>
      <c r="Y95" s="3">
        <f t="shared" si="5"/>
        <v>11820</v>
      </c>
    </row>
    <row r="96" spans="2:25" x14ac:dyDescent="0.25">
      <c r="B96">
        <v>97</v>
      </c>
      <c r="C96" t="s">
        <v>21</v>
      </c>
      <c r="D96" t="s">
        <v>468</v>
      </c>
      <c r="E96" t="s">
        <v>32</v>
      </c>
      <c r="F96" t="s">
        <v>469</v>
      </c>
      <c r="G96" t="s">
        <v>470</v>
      </c>
      <c r="H96" t="s">
        <v>21</v>
      </c>
      <c r="I96" t="b">
        <v>1</v>
      </c>
      <c r="J96" t="s">
        <v>1796</v>
      </c>
      <c r="K96" t="s">
        <v>471</v>
      </c>
      <c r="L96" t="s">
        <v>190</v>
      </c>
      <c r="M96" s="12">
        <v>17400</v>
      </c>
      <c r="N96">
        <v>1940</v>
      </c>
      <c r="O96">
        <v>1</v>
      </c>
      <c r="P96">
        <v>22</v>
      </c>
      <c r="Q96">
        <v>117.24</v>
      </c>
      <c r="R96" s="7">
        <v>21427700000000</v>
      </c>
      <c r="S96">
        <v>78.5</v>
      </c>
      <c r="T96">
        <v>9.6</v>
      </c>
      <c r="U96">
        <v>36.6</v>
      </c>
      <c r="V96">
        <v>328239523</v>
      </c>
      <c r="W96" s="5">
        <f t="shared" ca="1" si="3"/>
        <v>84.973322297211254</v>
      </c>
      <c r="X96" s="3">
        <f t="shared" ca="1" si="4"/>
        <v>45669</v>
      </c>
      <c r="Y96" s="3">
        <f t="shared" si="5"/>
        <v>14632</v>
      </c>
    </row>
    <row r="97" spans="2:25" x14ac:dyDescent="0.25">
      <c r="B97">
        <v>99</v>
      </c>
      <c r="C97" t="s">
        <v>59</v>
      </c>
      <c r="D97" t="s">
        <v>472</v>
      </c>
      <c r="E97" t="s">
        <v>32</v>
      </c>
      <c r="F97" t="s">
        <v>61</v>
      </c>
      <c r="G97" t="s">
        <v>473</v>
      </c>
      <c r="H97" t="s">
        <v>59</v>
      </c>
      <c r="I97" t="b">
        <v>0</v>
      </c>
      <c r="J97" t="s">
        <v>1796</v>
      </c>
      <c r="K97" t="s">
        <v>474</v>
      </c>
      <c r="L97" t="s">
        <v>475</v>
      </c>
      <c r="M97" s="12">
        <v>17100</v>
      </c>
      <c r="N97">
        <v>1931</v>
      </c>
      <c r="O97">
        <v>3</v>
      </c>
      <c r="P97">
        <v>11</v>
      </c>
      <c r="Q97">
        <v>117.24</v>
      </c>
      <c r="R97" s="7">
        <v>21427700000000</v>
      </c>
      <c r="S97">
        <v>78.5</v>
      </c>
      <c r="T97">
        <v>9.6</v>
      </c>
      <c r="U97">
        <v>36.6</v>
      </c>
      <c r="V97">
        <v>328239523</v>
      </c>
      <c r="W97" s="5">
        <f t="shared" ca="1" si="3"/>
        <v>93.841897461021929</v>
      </c>
      <c r="X97" s="3">
        <f t="shared" ca="1" si="4"/>
        <v>45669</v>
      </c>
      <c r="Y97" s="3">
        <f t="shared" si="5"/>
        <v>11393</v>
      </c>
    </row>
    <row r="98" spans="2:25" x14ac:dyDescent="0.25">
      <c r="B98">
        <v>100</v>
      </c>
      <c r="C98" t="s">
        <v>49</v>
      </c>
      <c r="D98" t="s">
        <v>476</v>
      </c>
      <c r="E98" t="s">
        <v>170</v>
      </c>
      <c r="F98" t="s">
        <v>477</v>
      </c>
      <c r="G98" t="s">
        <v>478</v>
      </c>
      <c r="H98" t="s">
        <v>49</v>
      </c>
      <c r="I98" t="b">
        <v>0</v>
      </c>
      <c r="J98" t="s">
        <v>1797</v>
      </c>
      <c r="K98" t="s">
        <v>479</v>
      </c>
      <c r="L98" t="s">
        <v>480</v>
      </c>
      <c r="M98" s="12">
        <v>16700</v>
      </c>
      <c r="N98">
        <v>1953</v>
      </c>
      <c r="O98">
        <v>1</v>
      </c>
      <c r="P98">
        <v>1</v>
      </c>
      <c r="Q98">
        <v>99.55</v>
      </c>
      <c r="R98" s="7">
        <v>703082435360</v>
      </c>
      <c r="S98">
        <v>83.6</v>
      </c>
      <c r="T98">
        <v>10.1</v>
      </c>
      <c r="U98">
        <v>28.8</v>
      </c>
      <c r="V98">
        <v>8574832</v>
      </c>
      <c r="W98" s="5">
        <f t="shared" ca="1" si="3"/>
        <v>72.03079173386341</v>
      </c>
      <c r="X98" s="3">
        <f t="shared" ca="1" si="4"/>
        <v>45669</v>
      </c>
      <c r="Y98" s="3">
        <f t="shared" si="5"/>
        <v>19360</v>
      </c>
    </row>
    <row r="99" spans="2:25" x14ac:dyDescent="0.25">
      <c r="B99">
        <v>101</v>
      </c>
      <c r="C99" t="s">
        <v>21</v>
      </c>
      <c r="D99" t="s">
        <v>481</v>
      </c>
      <c r="E99" t="s">
        <v>158</v>
      </c>
      <c r="F99" t="s">
        <v>482</v>
      </c>
      <c r="G99" t="s">
        <v>483</v>
      </c>
      <c r="H99" t="s">
        <v>21</v>
      </c>
      <c r="I99" t="b">
        <v>0</v>
      </c>
      <c r="J99" t="s">
        <v>1796</v>
      </c>
      <c r="K99" t="s">
        <v>484</v>
      </c>
      <c r="L99" t="s">
        <v>485</v>
      </c>
      <c r="M99" s="12">
        <v>16500</v>
      </c>
      <c r="N99">
        <v>1951</v>
      </c>
      <c r="O99">
        <v>1</v>
      </c>
      <c r="P99">
        <v>1</v>
      </c>
      <c r="Q99">
        <v>112.85</v>
      </c>
      <c r="R99" s="7">
        <v>3845630030824</v>
      </c>
      <c r="S99">
        <v>80.900000000000006</v>
      </c>
      <c r="T99">
        <v>11.5</v>
      </c>
      <c r="U99">
        <v>48.8</v>
      </c>
      <c r="V99">
        <v>83132799</v>
      </c>
      <c r="W99" s="5">
        <f t="shared" ca="1" si="3"/>
        <v>74.030809666350294</v>
      </c>
      <c r="X99" s="3">
        <f t="shared" ca="1" si="4"/>
        <v>45669</v>
      </c>
      <c r="Y99" s="3">
        <f t="shared" si="5"/>
        <v>18629</v>
      </c>
    </row>
    <row r="100" spans="2:25" x14ac:dyDescent="0.25">
      <c r="B100">
        <v>101</v>
      </c>
      <c r="C100" t="s">
        <v>49</v>
      </c>
      <c r="D100" t="s">
        <v>486</v>
      </c>
      <c r="E100" t="s">
        <v>487</v>
      </c>
      <c r="F100" t="s">
        <v>488</v>
      </c>
      <c r="G100" t="s">
        <v>489</v>
      </c>
      <c r="H100" t="s">
        <v>49</v>
      </c>
      <c r="I100" t="b">
        <v>0</v>
      </c>
      <c r="J100" t="s">
        <v>1797</v>
      </c>
      <c r="K100" t="s">
        <v>490</v>
      </c>
      <c r="L100" t="s">
        <v>491</v>
      </c>
      <c r="M100" s="12">
        <v>16500</v>
      </c>
      <c r="N100">
        <v>1967</v>
      </c>
      <c r="O100">
        <v>7</v>
      </c>
      <c r="P100">
        <v>4</v>
      </c>
      <c r="Q100">
        <v>116.48</v>
      </c>
      <c r="R100" s="7">
        <v>246489245495</v>
      </c>
      <c r="S100">
        <v>79</v>
      </c>
      <c r="T100">
        <v>14.9</v>
      </c>
      <c r="U100">
        <v>46.1</v>
      </c>
      <c r="V100">
        <v>10669709</v>
      </c>
      <c r="W100" s="5">
        <f t="shared" ca="1" si="3"/>
        <v>57.527053364269143</v>
      </c>
      <c r="X100" s="3">
        <f t="shared" ca="1" si="4"/>
        <v>45669</v>
      </c>
      <c r="Y100" s="3">
        <f t="shared" si="5"/>
        <v>24657</v>
      </c>
    </row>
    <row r="101" spans="2:25" x14ac:dyDescent="0.25">
      <c r="B101">
        <v>103</v>
      </c>
      <c r="C101" t="s">
        <v>351</v>
      </c>
      <c r="D101" t="s">
        <v>493</v>
      </c>
      <c r="E101" t="s">
        <v>105</v>
      </c>
      <c r="F101" t="s">
        <v>192</v>
      </c>
      <c r="G101" t="s">
        <v>494</v>
      </c>
      <c r="H101" t="s">
        <v>351</v>
      </c>
      <c r="I101" t="b">
        <v>1</v>
      </c>
      <c r="J101" t="s">
        <v>1796</v>
      </c>
      <c r="K101" t="s">
        <v>419</v>
      </c>
      <c r="L101" t="s">
        <v>495</v>
      </c>
      <c r="M101" s="12">
        <v>16300</v>
      </c>
      <c r="N101">
        <v>1951</v>
      </c>
      <c r="O101">
        <v>1</v>
      </c>
      <c r="P101">
        <v>1</v>
      </c>
      <c r="Q101">
        <v>125.08</v>
      </c>
      <c r="R101" s="7">
        <v>19910000000000</v>
      </c>
      <c r="S101">
        <v>77</v>
      </c>
      <c r="T101">
        <v>9.4</v>
      </c>
      <c r="U101">
        <v>59.2</v>
      </c>
      <c r="V101">
        <v>1397715000</v>
      </c>
      <c r="W101" s="5">
        <f t="shared" ca="1" si="3"/>
        <v>74.030809666350294</v>
      </c>
      <c r="X101" s="3">
        <f t="shared" ca="1" si="4"/>
        <v>45669</v>
      </c>
      <c r="Y101" s="3">
        <f t="shared" si="5"/>
        <v>18629</v>
      </c>
    </row>
    <row r="102" spans="2:25" x14ac:dyDescent="0.25">
      <c r="B102">
        <v>104</v>
      </c>
      <c r="C102" t="s">
        <v>21</v>
      </c>
      <c r="D102" t="s">
        <v>496</v>
      </c>
      <c r="E102" t="s">
        <v>497</v>
      </c>
      <c r="F102" t="s">
        <v>498</v>
      </c>
      <c r="G102" t="s">
        <v>499</v>
      </c>
      <c r="H102" t="s">
        <v>21</v>
      </c>
      <c r="I102" t="b">
        <v>0</v>
      </c>
      <c r="J102" t="s">
        <v>1796</v>
      </c>
      <c r="K102" t="s">
        <v>500</v>
      </c>
      <c r="L102" t="s">
        <v>316</v>
      </c>
      <c r="M102" s="12">
        <v>16200</v>
      </c>
      <c r="N102">
        <v>1947</v>
      </c>
      <c r="O102">
        <v>10</v>
      </c>
      <c r="P102">
        <v>4</v>
      </c>
      <c r="Q102">
        <v>110.51</v>
      </c>
      <c r="R102" s="7">
        <v>530832908738</v>
      </c>
      <c r="S102">
        <v>82.5</v>
      </c>
      <c r="T102">
        <v>27.9</v>
      </c>
      <c r="U102">
        <v>49.1</v>
      </c>
      <c r="V102">
        <v>10285453</v>
      </c>
      <c r="W102" s="5">
        <f t="shared" ca="1" si="3"/>
        <v>77.275168948189219</v>
      </c>
      <c r="X102" s="3">
        <f t="shared" ca="1" si="4"/>
        <v>45669</v>
      </c>
      <c r="Y102" s="3">
        <f t="shared" si="5"/>
        <v>17444</v>
      </c>
    </row>
    <row r="103" spans="2:25" x14ac:dyDescent="0.25">
      <c r="B103">
        <v>104</v>
      </c>
      <c r="C103" t="s">
        <v>38</v>
      </c>
      <c r="D103" t="s">
        <v>502</v>
      </c>
      <c r="E103" t="s">
        <v>32</v>
      </c>
      <c r="F103" t="s">
        <v>503</v>
      </c>
      <c r="G103" t="s">
        <v>90</v>
      </c>
      <c r="H103" t="s">
        <v>38</v>
      </c>
      <c r="I103" t="b">
        <v>1</v>
      </c>
      <c r="J103" t="s">
        <v>1796</v>
      </c>
      <c r="K103" t="s">
        <v>504</v>
      </c>
      <c r="L103" t="s">
        <v>420</v>
      </c>
      <c r="M103" s="12">
        <v>16200</v>
      </c>
      <c r="N103">
        <v>1955</v>
      </c>
      <c r="O103">
        <v>4</v>
      </c>
      <c r="P103">
        <v>27</v>
      </c>
      <c r="Q103">
        <v>117.24</v>
      </c>
      <c r="R103" s="7">
        <v>21427700000000</v>
      </c>
      <c r="S103">
        <v>78.5</v>
      </c>
      <c r="T103">
        <v>9.6</v>
      </c>
      <c r="U103">
        <v>36.6</v>
      </c>
      <c r="V103">
        <v>328239523</v>
      </c>
      <c r="W103" s="5">
        <f t="shared" ca="1" si="3"/>
        <v>69.713222534994017</v>
      </c>
      <c r="X103" s="3">
        <f t="shared" ca="1" si="4"/>
        <v>45669</v>
      </c>
      <c r="Y103" s="3">
        <f t="shared" si="5"/>
        <v>20206</v>
      </c>
    </row>
    <row r="104" spans="2:25" x14ac:dyDescent="0.25">
      <c r="B104">
        <v>106</v>
      </c>
      <c r="C104" t="s">
        <v>49</v>
      </c>
      <c r="D104" t="s">
        <v>505</v>
      </c>
      <c r="E104" t="s">
        <v>170</v>
      </c>
      <c r="F104" t="s">
        <v>239</v>
      </c>
      <c r="G104" t="s">
        <v>204</v>
      </c>
      <c r="H104" t="s">
        <v>49</v>
      </c>
      <c r="I104" t="b">
        <v>1</v>
      </c>
      <c r="J104" t="s">
        <v>1796</v>
      </c>
      <c r="K104" t="s">
        <v>506</v>
      </c>
      <c r="L104" t="s">
        <v>64</v>
      </c>
      <c r="M104" s="12">
        <v>16000</v>
      </c>
      <c r="N104">
        <v>1968</v>
      </c>
      <c r="O104">
        <v>3</v>
      </c>
      <c r="P104">
        <v>18</v>
      </c>
      <c r="Q104">
        <v>99.55</v>
      </c>
      <c r="R104" s="7">
        <v>703082435360</v>
      </c>
      <c r="S104">
        <v>83.6</v>
      </c>
      <c r="T104">
        <v>10.1</v>
      </c>
      <c r="U104">
        <v>28.8</v>
      </c>
      <c r="V104">
        <v>8574832</v>
      </c>
      <c r="W104" s="5">
        <f t="shared" ca="1" si="3"/>
        <v>56.820014160962948</v>
      </c>
      <c r="X104" s="3">
        <f t="shared" ca="1" si="4"/>
        <v>45669</v>
      </c>
      <c r="Y104" s="3">
        <f t="shared" si="5"/>
        <v>24915</v>
      </c>
    </row>
    <row r="105" spans="2:25" x14ac:dyDescent="0.25">
      <c r="B105">
        <v>107</v>
      </c>
      <c r="C105" t="s">
        <v>103</v>
      </c>
      <c r="D105" t="s">
        <v>507</v>
      </c>
      <c r="E105" t="s">
        <v>105</v>
      </c>
      <c r="F105" t="s">
        <v>336</v>
      </c>
      <c r="G105" t="s">
        <v>508</v>
      </c>
      <c r="H105" t="s">
        <v>103</v>
      </c>
      <c r="I105" t="b">
        <v>1</v>
      </c>
      <c r="J105" t="s">
        <v>1796</v>
      </c>
      <c r="K105" t="s">
        <v>509</v>
      </c>
      <c r="L105" t="s">
        <v>510</v>
      </c>
      <c r="M105" s="12">
        <v>15900</v>
      </c>
      <c r="N105">
        <v>1956</v>
      </c>
      <c r="O105">
        <v>1</v>
      </c>
      <c r="P105">
        <v>19</v>
      </c>
      <c r="Q105">
        <v>125.08</v>
      </c>
      <c r="R105" s="7">
        <v>19910000000000</v>
      </c>
      <c r="S105">
        <v>77</v>
      </c>
      <c r="T105">
        <v>9.4</v>
      </c>
      <c r="U105">
        <v>59.2</v>
      </c>
      <c r="V105">
        <v>1397715000</v>
      </c>
      <c r="W105" s="5">
        <f t="shared" ca="1" si="3"/>
        <v>68.981539424280342</v>
      </c>
      <c r="X105" s="3">
        <f t="shared" ca="1" si="4"/>
        <v>45669</v>
      </c>
      <c r="Y105" s="3">
        <f t="shared" si="5"/>
        <v>20473</v>
      </c>
    </row>
    <row r="106" spans="2:25" x14ac:dyDescent="0.25">
      <c r="B106">
        <v>108</v>
      </c>
      <c r="C106" t="s">
        <v>103</v>
      </c>
      <c r="D106" t="s">
        <v>511</v>
      </c>
      <c r="E106" t="s">
        <v>170</v>
      </c>
      <c r="F106" t="s">
        <v>512</v>
      </c>
      <c r="G106" t="s">
        <v>513</v>
      </c>
      <c r="H106" t="s">
        <v>103</v>
      </c>
      <c r="I106" t="b">
        <v>1</v>
      </c>
      <c r="J106" t="s">
        <v>1796</v>
      </c>
      <c r="K106" t="s">
        <v>514</v>
      </c>
      <c r="L106" t="s">
        <v>515</v>
      </c>
      <c r="M106" s="12">
        <v>15800</v>
      </c>
      <c r="N106">
        <v>1939</v>
      </c>
      <c r="O106">
        <v>8</v>
      </c>
      <c r="P106">
        <v>26</v>
      </c>
      <c r="Q106">
        <v>99.55</v>
      </c>
      <c r="R106" s="7">
        <v>703082435360</v>
      </c>
      <c r="S106">
        <v>83.6</v>
      </c>
      <c r="T106">
        <v>10.1</v>
      </c>
      <c r="U106">
        <v>28.8</v>
      </c>
      <c r="V106">
        <v>8574832</v>
      </c>
      <c r="W106" s="5">
        <f t="shared" ca="1" si="3"/>
        <v>85.381942914686732</v>
      </c>
      <c r="X106" s="3">
        <f t="shared" ca="1" si="4"/>
        <v>45669</v>
      </c>
      <c r="Y106" s="3">
        <f t="shared" si="5"/>
        <v>14483</v>
      </c>
    </row>
    <row r="107" spans="2:25" x14ac:dyDescent="0.25">
      <c r="B107">
        <v>112</v>
      </c>
      <c r="C107" t="s">
        <v>351</v>
      </c>
      <c r="D107" t="s">
        <v>516</v>
      </c>
      <c r="E107" t="s">
        <v>74</v>
      </c>
      <c r="F107" t="s">
        <v>75</v>
      </c>
      <c r="G107" t="s">
        <v>517</v>
      </c>
      <c r="H107" t="s">
        <v>351</v>
      </c>
      <c r="I107" t="b">
        <v>1</v>
      </c>
      <c r="J107" t="s">
        <v>1796</v>
      </c>
      <c r="K107" t="s">
        <v>518</v>
      </c>
      <c r="L107" t="s">
        <v>519</v>
      </c>
      <c r="M107" s="12">
        <v>15600</v>
      </c>
      <c r="N107">
        <v>1955</v>
      </c>
      <c r="O107">
        <v>10</v>
      </c>
      <c r="P107">
        <v>1</v>
      </c>
      <c r="Q107">
        <v>180.44</v>
      </c>
      <c r="R107" s="7">
        <v>2611000000000</v>
      </c>
      <c r="S107">
        <v>69.400000000000006</v>
      </c>
      <c r="T107">
        <v>11.2</v>
      </c>
      <c r="U107">
        <v>49.7</v>
      </c>
      <c r="V107">
        <v>1366417754</v>
      </c>
      <c r="W107" s="5">
        <f t="shared" ca="1" si="3"/>
        <v>69.283384105194159</v>
      </c>
      <c r="X107" s="3">
        <f t="shared" ca="1" si="4"/>
        <v>45669</v>
      </c>
      <c r="Y107" s="3">
        <f t="shared" si="5"/>
        <v>20363</v>
      </c>
    </row>
    <row r="108" spans="2:25" x14ac:dyDescent="0.25">
      <c r="B108">
        <v>113</v>
      </c>
      <c r="C108" t="s">
        <v>38</v>
      </c>
      <c r="D108" t="s">
        <v>520</v>
      </c>
      <c r="E108" t="s">
        <v>32</v>
      </c>
      <c r="F108" t="s">
        <v>521</v>
      </c>
      <c r="G108" t="s">
        <v>522</v>
      </c>
      <c r="H108" t="s">
        <v>38</v>
      </c>
      <c r="I108" t="b">
        <v>1</v>
      </c>
      <c r="J108" t="s">
        <v>1796</v>
      </c>
      <c r="K108" t="s">
        <v>523</v>
      </c>
      <c r="L108" t="s">
        <v>524</v>
      </c>
      <c r="M108" s="12">
        <v>15500</v>
      </c>
      <c r="N108">
        <v>1978</v>
      </c>
      <c r="O108">
        <v>3</v>
      </c>
      <c r="P108">
        <v>10</v>
      </c>
      <c r="Q108">
        <v>117.24</v>
      </c>
      <c r="R108" s="7">
        <v>21427700000000</v>
      </c>
      <c r="S108">
        <v>78.5</v>
      </c>
      <c r="T108">
        <v>9.6</v>
      </c>
      <c r="U108">
        <v>36.6</v>
      </c>
      <c r="V108">
        <v>328239523</v>
      </c>
      <c r="W108" s="5">
        <f t="shared" ca="1" si="3"/>
        <v>46.844626967830251</v>
      </c>
      <c r="X108" s="3">
        <f t="shared" ca="1" si="4"/>
        <v>45669</v>
      </c>
      <c r="Y108" s="3">
        <f t="shared" si="5"/>
        <v>28559</v>
      </c>
    </row>
    <row r="109" spans="2:25" x14ac:dyDescent="0.25">
      <c r="B109">
        <v>114</v>
      </c>
      <c r="C109" t="s">
        <v>21</v>
      </c>
      <c r="D109" t="s">
        <v>525</v>
      </c>
      <c r="E109" t="s">
        <v>74</v>
      </c>
      <c r="F109" t="s">
        <v>75</v>
      </c>
      <c r="G109" t="s">
        <v>526</v>
      </c>
      <c r="H109" t="s">
        <v>21</v>
      </c>
      <c r="I109" t="b">
        <v>1</v>
      </c>
      <c r="J109" t="s">
        <v>1796</v>
      </c>
      <c r="K109" t="s">
        <v>527</v>
      </c>
      <c r="L109" t="s">
        <v>528</v>
      </c>
      <c r="M109" s="12">
        <v>15300</v>
      </c>
      <c r="N109">
        <v>1955</v>
      </c>
      <c r="O109">
        <v>1</v>
      </c>
      <c r="P109">
        <v>1</v>
      </c>
      <c r="Q109">
        <v>180.44</v>
      </c>
      <c r="R109" s="7">
        <v>2611000000000</v>
      </c>
      <c r="S109">
        <v>69.400000000000006</v>
      </c>
      <c r="T109">
        <v>11.2</v>
      </c>
      <c r="U109">
        <v>49.7</v>
      </c>
      <c r="V109">
        <v>1366417754</v>
      </c>
      <c r="W109" s="5">
        <f t="shared" ca="1" si="3"/>
        <v>70.030810164655065</v>
      </c>
      <c r="X109" s="3">
        <f t="shared" ca="1" si="4"/>
        <v>45669</v>
      </c>
      <c r="Y109" s="3">
        <f t="shared" si="5"/>
        <v>20090</v>
      </c>
    </row>
    <row r="110" spans="2:25" x14ac:dyDescent="0.25">
      <c r="B110">
        <v>115</v>
      </c>
      <c r="C110" t="s">
        <v>30</v>
      </c>
      <c r="D110" t="s">
        <v>529</v>
      </c>
      <c r="E110" t="s">
        <v>105</v>
      </c>
      <c r="F110" t="s">
        <v>214</v>
      </c>
      <c r="G110" t="s">
        <v>215</v>
      </c>
      <c r="H110" t="s">
        <v>30</v>
      </c>
      <c r="I110" t="b">
        <v>1</v>
      </c>
      <c r="J110" t="s">
        <v>1796</v>
      </c>
      <c r="K110" t="s">
        <v>248</v>
      </c>
      <c r="L110" t="s">
        <v>530</v>
      </c>
      <c r="M110" s="12">
        <v>15200</v>
      </c>
      <c r="N110">
        <v>1967</v>
      </c>
      <c r="O110">
        <v>1</v>
      </c>
      <c r="P110">
        <v>1</v>
      </c>
      <c r="Q110">
        <v>125.08</v>
      </c>
      <c r="R110" s="7">
        <v>19910000000000</v>
      </c>
      <c r="S110">
        <v>77</v>
      </c>
      <c r="T110">
        <v>9.4</v>
      </c>
      <c r="U110">
        <v>59.2</v>
      </c>
      <c r="V110">
        <v>1397715000</v>
      </c>
      <c r="W110" s="5">
        <f t="shared" ca="1" si="3"/>
        <v>58.030812064965197</v>
      </c>
      <c r="X110" s="3">
        <f t="shared" ca="1" si="4"/>
        <v>45669</v>
      </c>
      <c r="Y110" s="3">
        <f t="shared" si="5"/>
        <v>24473</v>
      </c>
    </row>
    <row r="111" spans="2:25" x14ac:dyDescent="0.25">
      <c r="B111">
        <v>116</v>
      </c>
      <c r="C111" t="s">
        <v>72</v>
      </c>
      <c r="D111" t="s">
        <v>531</v>
      </c>
      <c r="E111" t="s">
        <v>532</v>
      </c>
      <c r="F111" t="s">
        <v>533</v>
      </c>
      <c r="G111" t="s">
        <v>72</v>
      </c>
      <c r="H111" t="s">
        <v>72</v>
      </c>
      <c r="I111" t="b">
        <v>0</v>
      </c>
      <c r="J111" t="s">
        <v>1796</v>
      </c>
      <c r="K111" t="s">
        <v>534</v>
      </c>
      <c r="L111" t="s">
        <v>535</v>
      </c>
      <c r="M111" s="12">
        <v>14900</v>
      </c>
      <c r="N111">
        <v>1939</v>
      </c>
      <c r="O111">
        <v>4</v>
      </c>
      <c r="P111">
        <v>19</v>
      </c>
      <c r="Q111">
        <v>113.27</v>
      </c>
      <c r="R111" s="7">
        <v>543649976166</v>
      </c>
      <c r="S111">
        <v>76.900000000000006</v>
      </c>
      <c r="T111">
        <v>14.9</v>
      </c>
      <c r="U111">
        <v>29.5</v>
      </c>
      <c r="V111">
        <v>69625582</v>
      </c>
      <c r="W111" s="5">
        <f t="shared" ca="1" si="3"/>
        <v>85.735122887623135</v>
      </c>
      <c r="X111" s="3">
        <f t="shared" ca="1" si="4"/>
        <v>45669</v>
      </c>
      <c r="Y111" s="3">
        <f t="shared" si="5"/>
        <v>14354</v>
      </c>
    </row>
    <row r="112" spans="2:25" x14ac:dyDescent="0.25">
      <c r="B112">
        <v>116</v>
      </c>
      <c r="C112" t="s">
        <v>21</v>
      </c>
      <c r="D112" t="s">
        <v>537</v>
      </c>
      <c r="E112" t="s">
        <v>32</v>
      </c>
      <c r="F112" t="s">
        <v>433</v>
      </c>
      <c r="G112" t="s">
        <v>160</v>
      </c>
      <c r="H112" t="s">
        <v>21</v>
      </c>
      <c r="I112" t="b">
        <v>1</v>
      </c>
      <c r="J112" t="s">
        <v>1796</v>
      </c>
      <c r="K112" t="s">
        <v>538</v>
      </c>
      <c r="L112" t="s">
        <v>137</v>
      </c>
      <c r="M112" s="12">
        <v>14900</v>
      </c>
      <c r="N112">
        <v>1941</v>
      </c>
      <c r="O112">
        <v>11</v>
      </c>
      <c r="P112">
        <v>13</v>
      </c>
      <c r="Q112">
        <v>117.24</v>
      </c>
      <c r="R112" s="7">
        <v>21427700000000</v>
      </c>
      <c r="S112">
        <v>78.5</v>
      </c>
      <c r="T112">
        <v>9.6</v>
      </c>
      <c r="U112">
        <v>36.6</v>
      </c>
      <c r="V112">
        <v>328239523</v>
      </c>
      <c r="W112" s="5">
        <f t="shared" ca="1" si="3"/>
        <v>83.165625201314185</v>
      </c>
      <c r="X112" s="3">
        <f t="shared" ca="1" si="4"/>
        <v>45669</v>
      </c>
      <c r="Y112" s="3">
        <f t="shared" si="5"/>
        <v>15293</v>
      </c>
    </row>
    <row r="113" spans="2:25" x14ac:dyDescent="0.25">
      <c r="B113">
        <v>118</v>
      </c>
      <c r="C113" t="s">
        <v>103</v>
      </c>
      <c r="D113" t="s">
        <v>539</v>
      </c>
      <c r="E113" t="s">
        <v>532</v>
      </c>
      <c r="F113" t="s">
        <v>533</v>
      </c>
      <c r="G113" t="s">
        <v>540</v>
      </c>
      <c r="H113" t="s">
        <v>103</v>
      </c>
      <c r="I113" t="b">
        <v>1</v>
      </c>
      <c r="J113" t="s">
        <v>1796</v>
      </c>
      <c r="K113" t="s">
        <v>541</v>
      </c>
      <c r="L113" t="s">
        <v>542</v>
      </c>
      <c r="M113" s="12">
        <v>14800</v>
      </c>
      <c r="N113">
        <v>1944</v>
      </c>
      <c r="O113">
        <v>5</v>
      </c>
      <c r="P113">
        <v>2</v>
      </c>
      <c r="Q113">
        <v>113.27</v>
      </c>
      <c r="R113" s="7">
        <v>543649976166</v>
      </c>
      <c r="S113">
        <v>76.900000000000006</v>
      </c>
      <c r="T113">
        <v>14.9</v>
      </c>
      <c r="U113">
        <v>29.5</v>
      </c>
      <c r="V113">
        <v>69625582</v>
      </c>
      <c r="W113" s="5">
        <f t="shared" ca="1" si="3"/>
        <v>80.696804781142532</v>
      </c>
      <c r="X113" s="3">
        <f t="shared" ca="1" si="4"/>
        <v>45669</v>
      </c>
      <c r="Y113" s="3">
        <f t="shared" si="5"/>
        <v>16194</v>
      </c>
    </row>
    <row r="114" spans="2:25" x14ac:dyDescent="0.25">
      <c r="B114">
        <v>119</v>
      </c>
      <c r="C114" t="s">
        <v>103</v>
      </c>
      <c r="D114" t="s">
        <v>543</v>
      </c>
      <c r="E114" t="s">
        <v>226</v>
      </c>
      <c r="F114" t="s">
        <v>227</v>
      </c>
      <c r="G114" t="s">
        <v>544</v>
      </c>
      <c r="H114" t="s">
        <v>103</v>
      </c>
      <c r="I114" t="b">
        <v>0</v>
      </c>
      <c r="J114" t="s">
        <v>1797</v>
      </c>
      <c r="K114" t="s">
        <v>545</v>
      </c>
      <c r="L114" t="s">
        <v>546</v>
      </c>
      <c r="M114" s="12">
        <v>14700</v>
      </c>
      <c r="N114">
        <v>1954</v>
      </c>
      <c r="O114">
        <v>6</v>
      </c>
      <c r="P114">
        <v>30</v>
      </c>
      <c r="Q114">
        <v>119.62</v>
      </c>
      <c r="R114" s="7">
        <v>2827113184696</v>
      </c>
      <c r="S114">
        <v>81.3</v>
      </c>
      <c r="T114">
        <v>25.5</v>
      </c>
      <c r="U114">
        <v>30.6</v>
      </c>
      <c r="V114">
        <v>66834405</v>
      </c>
      <c r="W114" s="5">
        <f t="shared" ca="1" si="3"/>
        <v>70.53798767967146</v>
      </c>
      <c r="X114" s="3">
        <f t="shared" ca="1" si="4"/>
        <v>45669</v>
      </c>
      <c r="Y114" s="3">
        <f t="shared" si="5"/>
        <v>19905</v>
      </c>
    </row>
    <row r="115" spans="2:25" x14ac:dyDescent="0.25">
      <c r="B115">
        <v>120</v>
      </c>
      <c r="C115" t="s">
        <v>351</v>
      </c>
      <c r="D115" t="s">
        <v>547</v>
      </c>
      <c r="E115" t="s">
        <v>105</v>
      </c>
      <c r="F115" t="s">
        <v>192</v>
      </c>
      <c r="G115" t="s">
        <v>548</v>
      </c>
      <c r="H115" t="s">
        <v>351</v>
      </c>
      <c r="I115" t="b">
        <v>1</v>
      </c>
      <c r="J115" t="s">
        <v>1796</v>
      </c>
      <c r="K115" t="s">
        <v>549</v>
      </c>
      <c r="L115" t="s">
        <v>550</v>
      </c>
      <c r="M115" s="12">
        <v>14600</v>
      </c>
      <c r="N115">
        <v>1962</v>
      </c>
      <c r="O115">
        <v>5</v>
      </c>
      <c r="P115">
        <v>22</v>
      </c>
      <c r="Q115">
        <v>125.08</v>
      </c>
      <c r="R115" s="7">
        <v>19910000000000</v>
      </c>
      <c r="S115">
        <v>77</v>
      </c>
      <c r="T115">
        <v>9.4</v>
      </c>
      <c r="U115">
        <v>59.2</v>
      </c>
      <c r="V115">
        <v>1397715000</v>
      </c>
      <c r="W115" s="5">
        <f t="shared" ca="1" si="3"/>
        <v>62.644763860369608</v>
      </c>
      <c r="X115" s="3">
        <f t="shared" ca="1" si="4"/>
        <v>45669</v>
      </c>
      <c r="Y115" s="3">
        <f t="shared" si="5"/>
        <v>22788</v>
      </c>
    </row>
    <row r="116" spans="2:25" x14ac:dyDescent="0.25">
      <c r="B116">
        <v>121</v>
      </c>
      <c r="C116" t="s">
        <v>30</v>
      </c>
      <c r="D116" t="s">
        <v>551</v>
      </c>
      <c r="E116" t="s">
        <v>105</v>
      </c>
      <c r="F116" t="s">
        <v>552</v>
      </c>
      <c r="G116" t="s">
        <v>418</v>
      </c>
      <c r="H116" t="s">
        <v>30</v>
      </c>
      <c r="I116" t="b">
        <v>1</v>
      </c>
      <c r="J116" t="s">
        <v>1796</v>
      </c>
      <c r="K116" t="s">
        <v>385</v>
      </c>
      <c r="L116" t="s">
        <v>553</v>
      </c>
      <c r="M116" s="12">
        <v>14500</v>
      </c>
      <c r="N116">
        <v>1964</v>
      </c>
      <c r="O116">
        <v>3</v>
      </c>
      <c r="P116">
        <v>1</v>
      </c>
      <c r="Q116">
        <v>125.08</v>
      </c>
      <c r="R116" s="7">
        <v>19910000000000</v>
      </c>
      <c r="S116">
        <v>77</v>
      </c>
      <c r="T116">
        <v>9.4</v>
      </c>
      <c r="U116">
        <v>59.2</v>
      </c>
      <c r="V116">
        <v>1397715000</v>
      </c>
      <c r="W116" s="5">
        <f t="shared" ca="1" si="3"/>
        <v>60.866554799964675</v>
      </c>
      <c r="X116" s="3">
        <f t="shared" ca="1" si="4"/>
        <v>45669</v>
      </c>
      <c r="Y116" s="3">
        <f t="shared" si="5"/>
        <v>23437</v>
      </c>
    </row>
    <row r="117" spans="2:25" x14ac:dyDescent="0.25">
      <c r="B117">
        <v>123</v>
      </c>
      <c r="C117" t="s">
        <v>250</v>
      </c>
      <c r="D117" t="s">
        <v>554</v>
      </c>
      <c r="E117" t="s">
        <v>555</v>
      </c>
      <c r="F117" t="s">
        <v>555</v>
      </c>
      <c r="G117" t="s">
        <v>556</v>
      </c>
      <c r="H117" t="s">
        <v>250</v>
      </c>
      <c r="I117" t="b">
        <v>1</v>
      </c>
      <c r="J117" t="s">
        <v>1796</v>
      </c>
      <c r="K117" t="s">
        <v>557</v>
      </c>
      <c r="L117" t="s">
        <v>558</v>
      </c>
      <c r="M117" s="12">
        <v>14300</v>
      </c>
      <c r="N117">
        <v>1927</v>
      </c>
      <c r="O117">
        <v>6</v>
      </c>
      <c r="P117">
        <v>27</v>
      </c>
      <c r="Q117">
        <v>114.41</v>
      </c>
      <c r="R117" s="7">
        <v>372062527489</v>
      </c>
      <c r="S117">
        <v>83.1</v>
      </c>
      <c r="T117">
        <v>13.1</v>
      </c>
      <c r="U117">
        <v>21</v>
      </c>
      <c r="V117">
        <v>5703569</v>
      </c>
      <c r="W117" s="5">
        <f t="shared" ca="1" si="3"/>
        <v>97.546211283185841</v>
      </c>
      <c r="X117" s="3">
        <f t="shared" ca="1" si="4"/>
        <v>45669</v>
      </c>
      <c r="Y117" s="3">
        <f t="shared" si="5"/>
        <v>10040</v>
      </c>
    </row>
    <row r="118" spans="2:25" x14ac:dyDescent="0.25">
      <c r="B118">
        <v>124</v>
      </c>
      <c r="C118" t="s">
        <v>72</v>
      </c>
      <c r="D118" t="s">
        <v>560</v>
      </c>
      <c r="E118" t="s">
        <v>74</v>
      </c>
      <c r="F118" t="s">
        <v>75</v>
      </c>
      <c r="G118" t="s">
        <v>561</v>
      </c>
      <c r="H118" t="s">
        <v>72</v>
      </c>
      <c r="I118" t="b">
        <v>0</v>
      </c>
      <c r="J118" t="s">
        <v>1796</v>
      </c>
      <c r="K118" t="s">
        <v>562</v>
      </c>
      <c r="L118" t="s">
        <v>563</v>
      </c>
      <c r="M118" s="12">
        <v>14200</v>
      </c>
      <c r="N118">
        <v>1967</v>
      </c>
      <c r="O118">
        <v>6</v>
      </c>
      <c r="P118">
        <v>14</v>
      </c>
      <c r="Q118">
        <v>180.44</v>
      </c>
      <c r="R118" s="7">
        <v>2611000000000</v>
      </c>
      <c r="S118">
        <v>69.400000000000006</v>
      </c>
      <c r="T118">
        <v>11.2</v>
      </c>
      <c r="U118">
        <v>49.7</v>
      </c>
      <c r="V118">
        <v>1366417754</v>
      </c>
      <c r="W118" s="5">
        <f t="shared" ca="1" si="3"/>
        <v>57.581809744779584</v>
      </c>
      <c r="X118" s="3">
        <f t="shared" ca="1" si="4"/>
        <v>45669</v>
      </c>
      <c r="Y118" s="3">
        <f t="shared" si="5"/>
        <v>24637</v>
      </c>
    </row>
    <row r="119" spans="2:25" x14ac:dyDescent="0.25">
      <c r="B119">
        <v>124</v>
      </c>
      <c r="C119" t="s">
        <v>250</v>
      </c>
      <c r="D119" t="s">
        <v>564</v>
      </c>
      <c r="E119" t="s">
        <v>565</v>
      </c>
      <c r="F119" t="s">
        <v>566</v>
      </c>
      <c r="G119" t="s">
        <v>567</v>
      </c>
      <c r="H119" t="s">
        <v>250</v>
      </c>
      <c r="I119" t="b">
        <v>1</v>
      </c>
      <c r="J119" t="s">
        <v>1796</v>
      </c>
      <c r="K119" t="s">
        <v>568</v>
      </c>
      <c r="L119" t="s">
        <v>569</v>
      </c>
      <c r="M119" s="12">
        <v>14200</v>
      </c>
      <c r="N119">
        <v>1957</v>
      </c>
      <c r="O119">
        <v>4</v>
      </c>
      <c r="P119">
        <v>10</v>
      </c>
      <c r="Q119">
        <v>267.51</v>
      </c>
      <c r="R119" s="7">
        <v>448120428859</v>
      </c>
      <c r="S119">
        <v>54.3</v>
      </c>
      <c r="T119">
        <v>1.5</v>
      </c>
      <c r="U119">
        <v>34.799999999999997</v>
      </c>
      <c r="V119">
        <v>200963599</v>
      </c>
      <c r="W119" s="5">
        <f t="shared" ca="1" si="3"/>
        <v>67.759741290373782</v>
      </c>
      <c r="X119" s="3">
        <f t="shared" ca="1" si="4"/>
        <v>45669</v>
      </c>
      <c r="Y119" s="3">
        <f t="shared" si="5"/>
        <v>20920</v>
      </c>
    </row>
    <row r="120" spans="2:25" x14ac:dyDescent="0.25">
      <c r="B120">
        <v>127</v>
      </c>
      <c r="C120" t="s">
        <v>72</v>
      </c>
      <c r="D120" t="s">
        <v>571</v>
      </c>
      <c r="E120" t="s">
        <v>226</v>
      </c>
      <c r="F120" t="s">
        <v>227</v>
      </c>
      <c r="G120" t="s">
        <v>172</v>
      </c>
      <c r="H120" t="s">
        <v>72</v>
      </c>
      <c r="I120" t="b">
        <v>0</v>
      </c>
      <c r="J120" t="s">
        <v>1796</v>
      </c>
      <c r="K120" t="s">
        <v>572</v>
      </c>
      <c r="L120" t="s">
        <v>573</v>
      </c>
      <c r="M120" s="12">
        <v>14000</v>
      </c>
      <c r="N120">
        <v>1955</v>
      </c>
      <c r="O120">
        <v>10</v>
      </c>
      <c r="P120">
        <v>2</v>
      </c>
      <c r="Q120">
        <v>119.62</v>
      </c>
      <c r="R120" s="7">
        <v>2827113184696</v>
      </c>
      <c r="S120">
        <v>81.3</v>
      </c>
      <c r="T120">
        <v>25.5</v>
      </c>
      <c r="U120">
        <v>30.6</v>
      </c>
      <c r="V120">
        <v>66834405</v>
      </c>
      <c r="W120" s="5">
        <f t="shared" ca="1" si="3"/>
        <v>69.280646280800525</v>
      </c>
      <c r="X120" s="3">
        <f t="shared" ca="1" si="4"/>
        <v>45669</v>
      </c>
      <c r="Y120" s="3">
        <f t="shared" si="5"/>
        <v>20364</v>
      </c>
    </row>
    <row r="121" spans="2:25" x14ac:dyDescent="0.25">
      <c r="B121">
        <v>128</v>
      </c>
      <c r="C121" t="s">
        <v>351</v>
      </c>
      <c r="D121" t="s">
        <v>574</v>
      </c>
      <c r="E121" t="s">
        <v>105</v>
      </c>
      <c r="F121" t="s">
        <v>575</v>
      </c>
      <c r="G121" t="s">
        <v>408</v>
      </c>
      <c r="H121" t="s">
        <v>351</v>
      </c>
      <c r="I121" t="b">
        <v>1</v>
      </c>
      <c r="J121" t="s">
        <v>1796</v>
      </c>
      <c r="K121" t="s">
        <v>576</v>
      </c>
      <c r="L121" t="s">
        <v>577</v>
      </c>
      <c r="M121" s="12">
        <v>13900</v>
      </c>
      <c r="N121">
        <v>1965</v>
      </c>
      <c r="O121">
        <v>9</v>
      </c>
      <c r="P121">
        <v>1</v>
      </c>
      <c r="Q121">
        <v>125.08</v>
      </c>
      <c r="R121" s="7">
        <v>19910000000000</v>
      </c>
      <c r="S121">
        <v>77</v>
      </c>
      <c r="T121">
        <v>9.4</v>
      </c>
      <c r="U121">
        <v>59.2</v>
      </c>
      <c r="V121">
        <v>1397715000</v>
      </c>
      <c r="W121" s="5">
        <f t="shared" ca="1" si="3"/>
        <v>59.365484739676845</v>
      </c>
      <c r="X121" s="3">
        <f t="shared" ca="1" si="4"/>
        <v>45669</v>
      </c>
      <c r="Y121" s="3">
        <f t="shared" si="5"/>
        <v>23986</v>
      </c>
    </row>
    <row r="122" spans="2:25" x14ac:dyDescent="0.25">
      <c r="B122">
        <v>130</v>
      </c>
      <c r="C122" t="s">
        <v>168</v>
      </c>
      <c r="D122" t="s">
        <v>578</v>
      </c>
      <c r="E122" t="s">
        <v>226</v>
      </c>
      <c r="F122" t="s">
        <v>227</v>
      </c>
      <c r="G122" t="s">
        <v>172</v>
      </c>
      <c r="H122" t="s">
        <v>168</v>
      </c>
      <c r="I122" t="b">
        <v>1</v>
      </c>
      <c r="J122" t="s">
        <v>1796</v>
      </c>
      <c r="K122" t="s">
        <v>579</v>
      </c>
      <c r="L122" t="s">
        <v>190</v>
      </c>
      <c r="M122" s="12">
        <v>13700</v>
      </c>
      <c r="N122">
        <v>1945</v>
      </c>
      <c r="O122">
        <v>2</v>
      </c>
      <c r="P122">
        <v>1</v>
      </c>
      <c r="Q122">
        <v>119.62</v>
      </c>
      <c r="R122" s="7">
        <v>2827113184696</v>
      </c>
      <c r="S122">
        <v>81.3</v>
      </c>
      <c r="T122">
        <v>25.5</v>
      </c>
      <c r="U122">
        <v>30.6</v>
      </c>
      <c r="V122">
        <v>66834405</v>
      </c>
      <c r="W122" s="5">
        <f t="shared" ca="1" si="3"/>
        <v>79.945918539800573</v>
      </c>
      <c r="X122" s="3">
        <f t="shared" ca="1" si="4"/>
        <v>45669</v>
      </c>
      <c r="Y122" s="3">
        <f t="shared" si="5"/>
        <v>16469</v>
      </c>
    </row>
    <row r="123" spans="2:25" x14ac:dyDescent="0.25">
      <c r="B123">
        <v>130</v>
      </c>
      <c r="C123" t="s">
        <v>580</v>
      </c>
      <c r="D123" t="s">
        <v>581</v>
      </c>
      <c r="E123" t="s">
        <v>32</v>
      </c>
      <c r="F123" t="s">
        <v>582</v>
      </c>
      <c r="G123" t="s">
        <v>583</v>
      </c>
      <c r="H123" t="s">
        <v>580</v>
      </c>
      <c r="I123" t="b">
        <v>1</v>
      </c>
      <c r="J123" t="s">
        <v>1797</v>
      </c>
      <c r="K123" t="s">
        <v>584</v>
      </c>
      <c r="L123" t="s">
        <v>585</v>
      </c>
      <c r="M123" s="12">
        <v>13700</v>
      </c>
      <c r="N123">
        <v>1947</v>
      </c>
      <c r="O123">
        <v>3</v>
      </c>
      <c r="P123">
        <v>2</v>
      </c>
      <c r="Q123">
        <v>117.24</v>
      </c>
      <c r="R123" s="7">
        <v>21427700000000</v>
      </c>
      <c r="S123">
        <v>78.5</v>
      </c>
      <c r="T123">
        <v>9.6</v>
      </c>
      <c r="U123">
        <v>36.6</v>
      </c>
      <c r="V123">
        <v>328239523</v>
      </c>
      <c r="W123" s="5">
        <f t="shared" ca="1" si="3"/>
        <v>77.86653959452434</v>
      </c>
      <c r="X123" s="3">
        <f t="shared" ca="1" si="4"/>
        <v>45669</v>
      </c>
      <c r="Y123" s="3">
        <f t="shared" si="5"/>
        <v>17228</v>
      </c>
    </row>
    <row r="124" spans="2:25" x14ac:dyDescent="0.25">
      <c r="B124">
        <v>130</v>
      </c>
      <c r="C124" t="s">
        <v>38</v>
      </c>
      <c r="D124" t="s">
        <v>586</v>
      </c>
      <c r="E124" t="s">
        <v>32</v>
      </c>
      <c r="F124" t="s">
        <v>503</v>
      </c>
      <c r="G124" t="s">
        <v>587</v>
      </c>
      <c r="H124" t="s">
        <v>38</v>
      </c>
      <c r="I124" t="b">
        <v>1</v>
      </c>
      <c r="J124" t="s">
        <v>1796</v>
      </c>
      <c r="K124" t="s">
        <v>588</v>
      </c>
      <c r="L124" t="s">
        <v>589</v>
      </c>
      <c r="M124" s="12">
        <v>13700</v>
      </c>
      <c r="N124">
        <v>1976</v>
      </c>
      <c r="O124">
        <v>2</v>
      </c>
      <c r="P124">
        <v>24</v>
      </c>
      <c r="Q124">
        <v>117.24</v>
      </c>
      <c r="R124" s="7">
        <v>21427700000000</v>
      </c>
      <c r="S124">
        <v>78.5</v>
      </c>
      <c r="T124">
        <v>9.6</v>
      </c>
      <c r="U124">
        <v>36.6</v>
      </c>
      <c r="V124">
        <v>328239523</v>
      </c>
      <c r="W124" s="5">
        <f t="shared" ca="1" si="3"/>
        <v>48.882987460986698</v>
      </c>
      <c r="X124" s="3">
        <f t="shared" ca="1" si="4"/>
        <v>45669</v>
      </c>
      <c r="Y124" s="3">
        <f t="shared" si="5"/>
        <v>27814</v>
      </c>
    </row>
    <row r="125" spans="2:25" x14ac:dyDescent="0.25">
      <c r="B125">
        <v>133</v>
      </c>
      <c r="C125" t="s">
        <v>590</v>
      </c>
      <c r="D125" t="s">
        <v>591</v>
      </c>
      <c r="E125" t="s">
        <v>32</v>
      </c>
      <c r="F125" t="s">
        <v>592</v>
      </c>
      <c r="G125" t="s">
        <v>593</v>
      </c>
      <c r="H125" t="s">
        <v>590</v>
      </c>
      <c r="I125" t="b">
        <v>1</v>
      </c>
      <c r="J125" t="s">
        <v>1796</v>
      </c>
      <c r="K125" t="s">
        <v>594</v>
      </c>
      <c r="L125" t="s">
        <v>595</v>
      </c>
      <c r="M125" s="12">
        <v>13300</v>
      </c>
      <c r="N125">
        <v>1942</v>
      </c>
      <c r="O125">
        <v>10</v>
      </c>
      <c r="P125">
        <v>13</v>
      </c>
      <c r="Q125">
        <v>117.24</v>
      </c>
      <c r="R125" s="7">
        <v>21427700000000</v>
      </c>
      <c r="S125">
        <v>78.5</v>
      </c>
      <c r="T125">
        <v>9.6</v>
      </c>
      <c r="U125">
        <v>36.6</v>
      </c>
      <c r="V125">
        <v>328239523</v>
      </c>
      <c r="W125" s="5">
        <f t="shared" ca="1" si="3"/>
        <v>82.25051334702259</v>
      </c>
      <c r="X125" s="3">
        <f t="shared" ca="1" si="4"/>
        <v>45669</v>
      </c>
      <c r="Y125" s="3">
        <f t="shared" si="5"/>
        <v>15627</v>
      </c>
    </row>
    <row r="126" spans="2:25" x14ac:dyDescent="0.25">
      <c r="B126">
        <v>133</v>
      </c>
      <c r="C126" t="s">
        <v>292</v>
      </c>
      <c r="D126" t="s">
        <v>596</v>
      </c>
      <c r="E126" t="s">
        <v>32</v>
      </c>
      <c r="F126" t="s">
        <v>597</v>
      </c>
      <c r="G126" t="s">
        <v>598</v>
      </c>
      <c r="H126" t="s">
        <v>292</v>
      </c>
      <c r="I126" t="b">
        <v>0</v>
      </c>
      <c r="J126" t="s">
        <v>1796</v>
      </c>
      <c r="K126" t="s">
        <v>599</v>
      </c>
      <c r="L126" t="s">
        <v>600</v>
      </c>
      <c r="M126" s="12">
        <v>13300</v>
      </c>
      <c r="N126">
        <v>1942</v>
      </c>
      <c r="O126">
        <v>7</v>
      </c>
      <c r="P126">
        <v>29</v>
      </c>
      <c r="Q126">
        <v>117.24</v>
      </c>
      <c r="R126" s="7">
        <v>21427700000000</v>
      </c>
      <c r="S126">
        <v>78.5</v>
      </c>
      <c r="T126">
        <v>9.6</v>
      </c>
      <c r="U126">
        <v>36.6</v>
      </c>
      <c r="V126">
        <v>328239523</v>
      </c>
      <c r="W126" s="5">
        <f t="shared" ca="1" si="3"/>
        <v>82.458590006844631</v>
      </c>
      <c r="X126" s="3">
        <f t="shared" ca="1" si="4"/>
        <v>45669</v>
      </c>
      <c r="Y126" s="3">
        <f t="shared" si="5"/>
        <v>15551</v>
      </c>
    </row>
    <row r="127" spans="2:25" x14ac:dyDescent="0.25">
      <c r="B127">
        <v>136</v>
      </c>
      <c r="C127" t="s">
        <v>30</v>
      </c>
      <c r="D127" t="s">
        <v>601</v>
      </c>
      <c r="E127" t="s">
        <v>105</v>
      </c>
      <c r="F127" t="s">
        <v>602</v>
      </c>
      <c r="G127" t="s">
        <v>603</v>
      </c>
      <c r="H127" t="s">
        <v>30</v>
      </c>
      <c r="I127" t="b">
        <v>1</v>
      </c>
      <c r="J127" t="s">
        <v>1796</v>
      </c>
      <c r="K127" t="s">
        <v>604</v>
      </c>
      <c r="L127" t="s">
        <v>605</v>
      </c>
      <c r="M127" s="12">
        <v>13200</v>
      </c>
      <c r="N127">
        <v>1962</v>
      </c>
      <c r="O127">
        <v>12</v>
      </c>
      <c r="P127">
        <v>28</v>
      </c>
      <c r="Q127">
        <v>125.08</v>
      </c>
      <c r="R127" s="7">
        <v>19910000000000</v>
      </c>
      <c r="S127">
        <v>77</v>
      </c>
      <c r="T127">
        <v>9.4</v>
      </c>
      <c r="U127">
        <v>59.2</v>
      </c>
      <c r="V127">
        <v>1397715000</v>
      </c>
      <c r="W127" s="5">
        <f t="shared" ca="1" si="3"/>
        <v>62.042436687200549</v>
      </c>
      <c r="X127" s="3">
        <f t="shared" ca="1" si="4"/>
        <v>45669</v>
      </c>
      <c r="Y127" s="3">
        <f t="shared" si="5"/>
        <v>23008</v>
      </c>
    </row>
    <row r="128" spans="2:25" x14ac:dyDescent="0.25">
      <c r="B128">
        <v>137</v>
      </c>
      <c r="C128" t="s">
        <v>462</v>
      </c>
      <c r="D128" t="s">
        <v>606</v>
      </c>
      <c r="E128" t="s">
        <v>274</v>
      </c>
      <c r="F128" t="s">
        <v>607</v>
      </c>
      <c r="G128" t="s">
        <v>465</v>
      </c>
      <c r="H128" t="s">
        <v>462</v>
      </c>
      <c r="I128" t="b">
        <v>1</v>
      </c>
      <c r="J128" t="s">
        <v>1796</v>
      </c>
      <c r="K128" t="s">
        <v>608</v>
      </c>
      <c r="L128" t="s">
        <v>609</v>
      </c>
      <c r="M128" s="12">
        <v>13100</v>
      </c>
      <c r="N128">
        <v>1933</v>
      </c>
      <c r="O128">
        <v>3</v>
      </c>
      <c r="P128">
        <v>3</v>
      </c>
      <c r="Q128">
        <v>119.8</v>
      </c>
      <c r="R128" s="7">
        <v>1392680589329</v>
      </c>
      <c r="S128">
        <v>82.7</v>
      </c>
      <c r="T128">
        <v>23</v>
      </c>
      <c r="U128">
        <v>47.4</v>
      </c>
      <c r="V128">
        <v>25766605</v>
      </c>
      <c r="W128" s="5">
        <f t="shared" ca="1" si="3"/>
        <v>91.863783560998584</v>
      </c>
      <c r="X128" s="3">
        <f t="shared" ca="1" si="4"/>
        <v>45669</v>
      </c>
      <c r="Y128" s="3">
        <f t="shared" si="5"/>
        <v>12116</v>
      </c>
    </row>
    <row r="129" spans="2:25" x14ac:dyDescent="0.25">
      <c r="B129">
        <v>138</v>
      </c>
      <c r="C129" t="s">
        <v>49</v>
      </c>
      <c r="D129" t="s">
        <v>610</v>
      </c>
      <c r="E129" t="s">
        <v>74</v>
      </c>
      <c r="F129" t="s">
        <v>75</v>
      </c>
      <c r="G129" t="s">
        <v>478</v>
      </c>
      <c r="H129" t="s">
        <v>49</v>
      </c>
      <c r="I129" t="b">
        <v>1</v>
      </c>
      <c r="J129" t="s">
        <v>1796</v>
      </c>
      <c r="K129" t="s">
        <v>611</v>
      </c>
      <c r="L129" t="s">
        <v>612</v>
      </c>
      <c r="M129" s="12">
        <v>12900</v>
      </c>
      <c r="N129">
        <v>1959</v>
      </c>
      <c r="O129">
        <v>3</v>
      </c>
      <c r="P129">
        <v>15</v>
      </c>
      <c r="Q129">
        <v>180.44</v>
      </c>
      <c r="R129" s="7">
        <v>2611000000000</v>
      </c>
      <c r="S129">
        <v>69.400000000000006</v>
      </c>
      <c r="T129">
        <v>11.2</v>
      </c>
      <c r="U129">
        <v>49.7</v>
      </c>
      <c r="V129">
        <v>1366417754</v>
      </c>
      <c r="W129" s="5">
        <f t="shared" ca="1" si="3"/>
        <v>65.830949656750576</v>
      </c>
      <c r="X129" s="3">
        <f t="shared" ca="1" si="4"/>
        <v>45669</v>
      </c>
      <c r="Y129" s="3">
        <f t="shared" si="5"/>
        <v>21624</v>
      </c>
    </row>
    <row r="130" spans="2:25" x14ac:dyDescent="0.25">
      <c r="B130">
        <v>138</v>
      </c>
      <c r="C130" t="s">
        <v>590</v>
      </c>
      <c r="D130" t="s">
        <v>613</v>
      </c>
      <c r="E130" t="s">
        <v>32</v>
      </c>
      <c r="F130" t="s">
        <v>614</v>
      </c>
      <c r="G130" t="s">
        <v>615</v>
      </c>
      <c r="H130" t="s">
        <v>590</v>
      </c>
      <c r="I130" t="b">
        <v>1</v>
      </c>
      <c r="J130" t="s">
        <v>1796</v>
      </c>
      <c r="K130" t="s">
        <v>616</v>
      </c>
      <c r="L130" t="s">
        <v>617</v>
      </c>
      <c r="M130" s="12">
        <v>12900</v>
      </c>
      <c r="N130">
        <v>1947</v>
      </c>
      <c r="O130">
        <v>7</v>
      </c>
      <c r="P130">
        <v>29</v>
      </c>
      <c r="Q130">
        <v>117.24</v>
      </c>
      <c r="R130" s="7">
        <v>21427700000000</v>
      </c>
      <c r="S130">
        <v>78.5</v>
      </c>
      <c r="T130">
        <v>9.6</v>
      </c>
      <c r="U130">
        <v>36.6</v>
      </c>
      <c r="V130">
        <v>328239523</v>
      </c>
      <c r="W130" s="5">
        <f t="shared" ref="W130:W193" ca="1" si="6">YEARFRAC(Y130,X130,1)</f>
        <v>77.458603361635767</v>
      </c>
      <c r="X130" s="3">
        <f t="shared" ca="1" si="4"/>
        <v>45669</v>
      </c>
      <c r="Y130" s="3">
        <f t="shared" si="5"/>
        <v>17377</v>
      </c>
    </row>
    <row r="131" spans="2:25" x14ac:dyDescent="0.25">
      <c r="B131">
        <v>140</v>
      </c>
      <c r="C131" t="s">
        <v>292</v>
      </c>
      <c r="D131" t="s">
        <v>618</v>
      </c>
      <c r="E131" t="s">
        <v>226</v>
      </c>
      <c r="F131" t="s">
        <v>227</v>
      </c>
      <c r="G131" t="s">
        <v>619</v>
      </c>
      <c r="H131" t="s">
        <v>292</v>
      </c>
      <c r="I131" t="b">
        <v>1</v>
      </c>
      <c r="J131" t="s">
        <v>1796</v>
      </c>
      <c r="K131" t="s">
        <v>620</v>
      </c>
      <c r="L131" t="s">
        <v>621</v>
      </c>
      <c r="M131" s="12">
        <v>12600</v>
      </c>
      <c r="N131">
        <v>1964</v>
      </c>
      <c r="O131">
        <v>4</v>
      </c>
      <c r="P131">
        <v>21</v>
      </c>
      <c r="Q131">
        <v>119.62</v>
      </c>
      <c r="R131" s="7">
        <v>2827113184696</v>
      </c>
      <c r="S131">
        <v>81.3</v>
      </c>
      <c r="T131">
        <v>25.5</v>
      </c>
      <c r="U131">
        <v>30.6</v>
      </c>
      <c r="V131">
        <v>66834405</v>
      </c>
      <c r="W131" s="5">
        <f t="shared" ca="1" si="6"/>
        <v>60.726927492713948</v>
      </c>
      <c r="X131" s="3">
        <f t="shared" ref="X131:X194" ca="1" si="7">TODAY()</f>
        <v>45669</v>
      </c>
      <c r="Y131" s="3">
        <f t="shared" ref="Y131:Y194" si="8">DATE(N131,O131,P131)</f>
        <v>23488</v>
      </c>
    </row>
    <row r="132" spans="2:25" x14ac:dyDescent="0.25">
      <c r="B132">
        <v>141</v>
      </c>
      <c r="C132" t="s">
        <v>292</v>
      </c>
      <c r="D132" t="s">
        <v>622</v>
      </c>
      <c r="E132" t="s">
        <v>532</v>
      </c>
      <c r="F132" t="s">
        <v>533</v>
      </c>
      <c r="G132" t="s">
        <v>292</v>
      </c>
      <c r="H132" t="s">
        <v>292</v>
      </c>
      <c r="I132" t="b">
        <v>1</v>
      </c>
      <c r="J132" t="s">
        <v>1796</v>
      </c>
      <c r="K132" t="s">
        <v>623</v>
      </c>
      <c r="L132" t="s">
        <v>624</v>
      </c>
      <c r="M132" s="12">
        <v>12300</v>
      </c>
      <c r="N132">
        <v>1965</v>
      </c>
      <c r="O132">
        <v>7</v>
      </c>
      <c r="P132">
        <v>12</v>
      </c>
      <c r="Q132">
        <v>113.27</v>
      </c>
      <c r="R132" s="7">
        <v>543649976166</v>
      </c>
      <c r="S132">
        <v>76.900000000000006</v>
      </c>
      <c r="T132">
        <v>14.9</v>
      </c>
      <c r="U132">
        <v>29.5</v>
      </c>
      <c r="V132">
        <v>69625582</v>
      </c>
      <c r="W132" s="5">
        <f t="shared" ca="1" si="6"/>
        <v>59.505116696588871</v>
      </c>
      <c r="X132" s="3">
        <f t="shared" ca="1" si="7"/>
        <v>45669</v>
      </c>
      <c r="Y132" s="3">
        <f t="shared" si="8"/>
        <v>23935</v>
      </c>
    </row>
    <row r="133" spans="2:25" x14ac:dyDescent="0.25">
      <c r="B133">
        <v>142</v>
      </c>
      <c r="C133" t="s">
        <v>272</v>
      </c>
      <c r="D133" t="s">
        <v>625</v>
      </c>
      <c r="E133" t="s">
        <v>105</v>
      </c>
      <c r="F133" t="s">
        <v>626</v>
      </c>
      <c r="G133" t="s">
        <v>296</v>
      </c>
      <c r="H133" t="s">
        <v>272</v>
      </c>
      <c r="I133" t="b">
        <v>1</v>
      </c>
      <c r="J133" t="s">
        <v>1796</v>
      </c>
      <c r="K133" t="s">
        <v>627</v>
      </c>
      <c r="L133" t="s">
        <v>628</v>
      </c>
      <c r="M133" s="12">
        <v>12200</v>
      </c>
      <c r="N133">
        <v>1973</v>
      </c>
      <c r="O133">
        <v>2</v>
      </c>
      <c r="P133">
        <v>1</v>
      </c>
      <c r="Q133">
        <v>125.08</v>
      </c>
      <c r="R133" s="7">
        <v>19910000000000</v>
      </c>
      <c r="S133">
        <v>77</v>
      </c>
      <c r="T133">
        <v>9.4</v>
      </c>
      <c r="U133">
        <v>59.2</v>
      </c>
      <c r="V133">
        <v>1397715000</v>
      </c>
      <c r="W133" s="5">
        <f t="shared" ca="1" si="6"/>
        <v>51.945913834073764</v>
      </c>
      <c r="X133" s="3">
        <f t="shared" ca="1" si="7"/>
        <v>45669</v>
      </c>
      <c r="Y133" s="3">
        <f t="shared" si="8"/>
        <v>26696</v>
      </c>
    </row>
    <row r="134" spans="2:25" x14ac:dyDescent="0.25">
      <c r="B134">
        <v>142</v>
      </c>
      <c r="C134" t="s">
        <v>351</v>
      </c>
      <c r="D134" t="s">
        <v>629</v>
      </c>
      <c r="E134" t="s">
        <v>105</v>
      </c>
      <c r="F134" t="s">
        <v>630</v>
      </c>
      <c r="G134" t="s">
        <v>354</v>
      </c>
      <c r="H134" t="s">
        <v>351</v>
      </c>
      <c r="I134" t="b">
        <v>1</v>
      </c>
      <c r="J134" t="s">
        <v>1796</v>
      </c>
      <c r="K134" t="s">
        <v>631</v>
      </c>
      <c r="L134" t="s">
        <v>632</v>
      </c>
      <c r="M134" s="12">
        <v>12200</v>
      </c>
      <c r="N134">
        <v>1953</v>
      </c>
      <c r="O134">
        <v>10</v>
      </c>
      <c r="P134">
        <v>8</v>
      </c>
      <c r="Q134">
        <v>125.08</v>
      </c>
      <c r="R134" s="7">
        <v>19910000000000</v>
      </c>
      <c r="S134">
        <v>77</v>
      </c>
      <c r="T134">
        <v>9.4</v>
      </c>
      <c r="U134">
        <v>59.2</v>
      </c>
      <c r="V134">
        <v>1397715000</v>
      </c>
      <c r="W134" s="5">
        <f t="shared" ca="1" si="6"/>
        <v>71.264186325619775</v>
      </c>
      <c r="X134" s="3">
        <f t="shared" ca="1" si="7"/>
        <v>45669</v>
      </c>
      <c r="Y134" s="3">
        <f t="shared" si="8"/>
        <v>19640</v>
      </c>
    </row>
    <row r="135" spans="2:25" x14ac:dyDescent="0.25">
      <c r="B135">
        <v>144</v>
      </c>
      <c r="C135" t="s">
        <v>30</v>
      </c>
      <c r="D135" t="s">
        <v>633</v>
      </c>
      <c r="E135" t="s">
        <v>32</v>
      </c>
      <c r="F135" t="s">
        <v>634</v>
      </c>
      <c r="G135" t="s">
        <v>635</v>
      </c>
      <c r="H135" t="s">
        <v>30</v>
      </c>
      <c r="I135" t="b">
        <v>1</v>
      </c>
      <c r="J135" t="s">
        <v>1796</v>
      </c>
      <c r="K135" t="s">
        <v>636</v>
      </c>
      <c r="L135" t="s">
        <v>637</v>
      </c>
      <c r="M135" s="12">
        <v>12100</v>
      </c>
      <c r="N135">
        <v>1950</v>
      </c>
      <c r="O135">
        <v>7</v>
      </c>
      <c r="P135">
        <v>18</v>
      </c>
      <c r="Q135">
        <v>117.24</v>
      </c>
      <c r="R135" s="7">
        <v>21427700000000</v>
      </c>
      <c r="S135">
        <v>78.5</v>
      </c>
      <c r="T135">
        <v>9.6</v>
      </c>
      <c r="U135">
        <v>36.6</v>
      </c>
      <c r="V135">
        <v>328239523</v>
      </c>
      <c r="W135" s="5">
        <f t="shared" ca="1" si="6"/>
        <v>74.488706365503077</v>
      </c>
      <c r="X135" s="3">
        <f t="shared" ca="1" si="7"/>
        <v>45669</v>
      </c>
      <c r="Y135" s="3">
        <f t="shared" si="8"/>
        <v>18462</v>
      </c>
    </row>
    <row r="136" spans="2:25" x14ac:dyDescent="0.25">
      <c r="B136">
        <v>145</v>
      </c>
      <c r="C136" t="s">
        <v>38</v>
      </c>
      <c r="D136" t="s">
        <v>638</v>
      </c>
      <c r="E136" t="s">
        <v>32</v>
      </c>
      <c r="F136" t="s">
        <v>89</v>
      </c>
      <c r="G136" t="s">
        <v>639</v>
      </c>
      <c r="H136" t="s">
        <v>38</v>
      </c>
      <c r="I136" t="b">
        <v>0</v>
      </c>
      <c r="J136" t="s">
        <v>1797</v>
      </c>
      <c r="K136" t="s">
        <v>640</v>
      </c>
      <c r="L136" t="s">
        <v>641</v>
      </c>
      <c r="M136" s="12">
        <v>12000</v>
      </c>
      <c r="N136">
        <v>1963</v>
      </c>
      <c r="O136">
        <v>11</v>
      </c>
      <c r="P136">
        <v>6</v>
      </c>
      <c r="Q136">
        <v>117.24</v>
      </c>
      <c r="R136" s="7">
        <v>21427700000000</v>
      </c>
      <c r="S136">
        <v>78.5</v>
      </c>
      <c r="T136">
        <v>9.6</v>
      </c>
      <c r="U136">
        <v>36.6</v>
      </c>
      <c r="V136">
        <v>328239523</v>
      </c>
      <c r="W136" s="5">
        <f t="shared" ca="1" si="6"/>
        <v>61.184824649080873</v>
      </c>
      <c r="X136" s="3">
        <f t="shared" ca="1" si="7"/>
        <v>45669</v>
      </c>
      <c r="Y136" s="3">
        <f t="shared" si="8"/>
        <v>23321</v>
      </c>
    </row>
    <row r="137" spans="2:25" x14ac:dyDescent="0.25">
      <c r="B137">
        <v>147</v>
      </c>
      <c r="C137" t="s">
        <v>462</v>
      </c>
      <c r="D137" t="s">
        <v>642</v>
      </c>
      <c r="E137" t="s">
        <v>32</v>
      </c>
      <c r="F137" t="s">
        <v>61</v>
      </c>
      <c r="G137" t="s">
        <v>465</v>
      </c>
      <c r="H137" t="s">
        <v>462</v>
      </c>
      <c r="I137" t="b">
        <v>1</v>
      </c>
      <c r="J137" t="s">
        <v>1796</v>
      </c>
      <c r="K137" t="s">
        <v>643</v>
      </c>
      <c r="L137" t="s">
        <v>266</v>
      </c>
      <c r="M137" s="12">
        <v>11600</v>
      </c>
      <c r="N137">
        <v>1940</v>
      </c>
      <c r="O137">
        <v>5</v>
      </c>
      <c r="P137">
        <v>10</v>
      </c>
      <c r="Q137">
        <v>117.24</v>
      </c>
      <c r="R137" s="7">
        <v>21427700000000</v>
      </c>
      <c r="S137">
        <v>78.5</v>
      </c>
      <c r="T137">
        <v>9.6</v>
      </c>
      <c r="U137">
        <v>36.6</v>
      </c>
      <c r="V137">
        <v>328239523</v>
      </c>
      <c r="W137" s="5">
        <f t="shared" ca="1" si="6"/>
        <v>84.674901311600664</v>
      </c>
      <c r="X137" s="3">
        <f t="shared" ca="1" si="7"/>
        <v>45669</v>
      </c>
      <c r="Y137" s="3">
        <f t="shared" si="8"/>
        <v>14741</v>
      </c>
    </row>
    <row r="138" spans="2:25" x14ac:dyDescent="0.25">
      <c r="B138">
        <v>148</v>
      </c>
      <c r="C138" t="s">
        <v>38</v>
      </c>
      <c r="D138" t="s">
        <v>644</v>
      </c>
      <c r="E138" t="s">
        <v>306</v>
      </c>
      <c r="F138" t="s">
        <v>645</v>
      </c>
      <c r="G138" t="s">
        <v>646</v>
      </c>
      <c r="H138" t="s">
        <v>38</v>
      </c>
      <c r="I138" t="b">
        <v>1</v>
      </c>
      <c r="J138" t="s">
        <v>1796</v>
      </c>
      <c r="K138" t="s">
        <v>647</v>
      </c>
      <c r="L138" t="s">
        <v>648</v>
      </c>
      <c r="M138" s="12">
        <v>11500</v>
      </c>
      <c r="N138">
        <v>1984</v>
      </c>
      <c r="O138">
        <v>10</v>
      </c>
      <c r="P138">
        <v>10</v>
      </c>
      <c r="Q138">
        <v>114.52</v>
      </c>
      <c r="R138" s="7">
        <v>421142267938</v>
      </c>
      <c r="S138">
        <v>77.8</v>
      </c>
      <c r="T138">
        <v>0.1</v>
      </c>
      <c r="U138">
        <v>15.9</v>
      </c>
      <c r="V138">
        <v>9770529</v>
      </c>
      <c r="W138" s="5">
        <f t="shared" ca="1" si="6"/>
        <v>40.256045890098427</v>
      </c>
      <c r="X138" s="3">
        <f t="shared" ca="1" si="7"/>
        <v>45669</v>
      </c>
      <c r="Y138" s="3">
        <f t="shared" si="8"/>
        <v>30965</v>
      </c>
    </row>
    <row r="139" spans="2:25" x14ac:dyDescent="0.25">
      <c r="B139">
        <v>148</v>
      </c>
      <c r="C139" t="s">
        <v>351</v>
      </c>
      <c r="D139" t="s">
        <v>649</v>
      </c>
      <c r="E139" t="s">
        <v>158</v>
      </c>
      <c r="F139" t="s">
        <v>650</v>
      </c>
      <c r="G139" t="s">
        <v>517</v>
      </c>
      <c r="H139" t="s">
        <v>351</v>
      </c>
      <c r="I139" t="b">
        <v>1</v>
      </c>
      <c r="J139" t="s">
        <v>1796</v>
      </c>
      <c r="K139" t="s">
        <v>651</v>
      </c>
      <c r="L139" t="s">
        <v>652</v>
      </c>
      <c r="M139" s="12">
        <v>11500</v>
      </c>
      <c r="N139">
        <v>1950</v>
      </c>
      <c r="O139">
        <v>2</v>
      </c>
      <c r="P139">
        <v>16</v>
      </c>
      <c r="Q139">
        <v>112.85</v>
      </c>
      <c r="R139" s="7">
        <v>3845630030824</v>
      </c>
      <c r="S139">
        <v>80.900000000000006</v>
      </c>
      <c r="T139">
        <v>11.5</v>
      </c>
      <c r="U139">
        <v>48.8</v>
      </c>
      <c r="V139">
        <v>83132799</v>
      </c>
      <c r="W139" s="5">
        <f t="shared" ca="1" si="6"/>
        <v>74.904859685147159</v>
      </c>
      <c r="X139" s="3">
        <f t="shared" ca="1" si="7"/>
        <v>45669</v>
      </c>
      <c r="Y139" s="3">
        <f t="shared" si="8"/>
        <v>18310</v>
      </c>
    </row>
    <row r="140" spans="2:25" x14ac:dyDescent="0.25">
      <c r="B140">
        <v>148</v>
      </c>
      <c r="C140" t="s">
        <v>351</v>
      </c>
      <c r="D140" t="s">
        <v>653</v>
      </c>
      <c r="E140" t="s">
        <v>158</v>
      </c>
      <c r="F140" t="s">
        <v>650</v>
      </c>
      <c r="G140" t="s">
        <v>517</v>
      </c>
      <c r="H140" t="s">
        <v>351</v>
      </c>
      <c r="I140" t="b">
        <v>1</v>
      </c>
      <c r="J140" t="s">
        <v>1796</v>
      </c>
      <c r="K140" t="s">
        <v>651</v>
      </c>
      <c r="L140" t="s">
        <v>304</v>
      </c>
      <c r="M140" s="12">
        <v>11500</v>
      </c>
      <c r="N140">
        <v>1950</v>
      </c>
      <c r="O140">
        <v>2</v>
      </c>
      <c r="P140">
        <v>16</v>
      </c>
      <c r="Q140">
        <v>112.85</v>
      </c>
      <c r="R140" s="7">
        <v>3845630030824</v>
      </c>
      <c r="S140">
        <v>80.900000000000006</v>
      </c>
      <c r="T140">
        <v>11.5</v>
      </c>
      <c r="U140">
        <v>48.8</v>
      </c>
      <c r="V140">
        <v>83132799</v>
      </c>
      <c r="W140" s="5">
        <f t="shared" ca="1" si="6"/>
        <v>74.904859685147159</v>
      </c>
      <c r="X140" s="3">
        <f t="shared" ca="1" si="7"/>
        <v>45669</v>
      </c>
      <c r="Y140" s="3">
        <f t="shared" si="8"/>
        <v>18310</v>
      </c>
    </row>
    <row r="141" spans="2:25" x14ac:dyDescent="0.25">
      <c r="B141">
        <v>151</v>
      </c>
      <c r="C141" t="s">
        <v>103</v>
      </c>
      <c r="D141" t="s">
        <v>654</v>
      </c>
      <c r="E141" t="s">
        <v>105</v>
      </c>
      <c r="F141" t="s">
        <v>655</v>
      </c>
      <c r="G141" t="s">
        <v>656</v>
      </c>
      <c r="H141" t="s">
        <v>103</v>
      </c>
      <c r="I141" t="b">
        <v>1</v>
      </c>
      <c r="J141" t="s">
        <v>1796</v>
      </c>
      <c r="K141" t="s">
        <v>657</v>
      </c>
      <c r="L141" t="s">
        <v>658</v>
      </c>
      <c r="M141" s="12">
        <v>11400</v>
      </c>
      <c r="N141">
        <v>1964</v>
      </c>
      <c r="O141">
        <v>1</v>
      </c>
      <c r="P141">
        <v>1</v>
      </c>
      <c r="Q141">
        <v>125.08</v>
      </c>
      <c r="R141" s="7">
        <v>19910000000000</v>
      </c>
      <c r="S141">
        <v>77</v>
      </c>
      <c r="T141">
        <v>9.4</v>
      </c>
      <c r="U141">
        <v>59.2</v>
      </c>
      <c r="V141">
        <v>1397715000</v>
      </c>
      <c r="W141" s="5">
        <f t="shared" ca="1" si="6"/>
        <v>61.030822220259651</v>
      </c>
      <c r="X141" s="3">
        <f t="shared" ca="1" si="7"/>
        <v>45669</v>
      </c>
      <c r="Y141" s="3">
        <f t="shared" si="8"/>
        <v>23377</v>
      </c>
    </row>
    <row r="142" spans="2:25" x14ac:dyDescent="0.25">
      <c r="B142">
        <v>151</v>
      </c>
      <c r="C142" t="s">
        <v>21</v>
      </c>
      <c r="D142" t="s">
        <v>659</v>
      </c>
      <c r="E142" t="s">
        <v>32</v>
      </c>
      <c r="F142" t="s">
        <v>660</v>
      </c>
      <c r="G142" t="s">
        <v>661</v>
      </c>
      <c r="H142" t="s">
        <v>21</v>
      </c>
      <c r="I142" t="b">
        <v>1</v>
      </c>
      <c r="J142" t="s">
        <v>1796</v>
      </c>
      <c r="K142" t="s">
        <v>662</v>
      </c>
      <c r="L142" t="s">
        <v>64</v>
      </c>
      <c r="M142" s="12">
        <v>11400</v>
      </c>
      <c r="N142">
        <v>1972</v>
      </c>
      <c r="O142">
        <v>7</v>
      </c>
      <c r="P142">
        <v>21</v>
      </c>
      <c r="Q142">
        <v>117.24</v>
      </c>
      <c r="R142" s="7">
        <v>21427700000000</v>
      </c>
      <c r="S142">
        <v>78.5</v>
      </c>
      <c r="T142">
        <v>9.6</v>
      </c>
      <c r="U142">
        <v>36.6</v>
      </c>
      <c r="V142">
        <v>328239523</v>
      </c>
      <c r="W142" s="5">
        <f t="shared" ca="1" si="6"/>
        <v>52.477793551003856</v>
      </c>
      <c r="X142" s="3">
        <f t="shared" ca="1" si="7"/>
        <v>45669</v>
      </c>
      <c r="Y142" s="3">
        <f t="shared" si="8"/>
        <v>26501</v>
      </c>
    </row>
    <row r="143" spans="2:25" x14ac:dyDescent="0.25">
      <c r="B143">
        <v>153</v>
      </c>
      <c r="C143" t="s">
        <v>49</v>
      </c>
      <c r="D143" t="s">
        <v>663</v>
      </c>
      <c r="E143" t="s">
        <v>32</v>
      </c>
      <c r="F143" t="s">
        <v>61</v>
      </c>
      <c r="G143" t="s">
        <v>204</v>
      </c>
      <c r="H143" t="s">
        <v>49</v>
      </c>
      <c r="I143" t="b">
        <v>1</v>
      </c>
      <c r="J143" t="s">
        <v>1796</v>
      </c>
      <c r="K143" t="s">
        <v>664</v>
      </c>
      <c r="L143" t="s">
        <v>665</v>
      </c>
      <c r="M143" s="12">
        <v>11300</v>
      </c>
      <c r="N143">
        <v>1948</v>
      </c>
      <c r="O143">
        <v>9</v>
      </c>
      <c r="P143">
        <v>30</v>
      </c>
      <c r="Q143">
        <v>117.24</v>
      </c>
      <c r="R143" s="7">
        <v>21427700000000</v>
      </c>
      <c r="S143">
        <v>78.5</v>
      </c>
      <c r="T143">
        <v>9.6</v>
      </c>
      <c r="U143">
        <v>36.6</v>
      </c>
      <c r="V143">
        <v>328239523</v>
      </c>
      <c r="W143" s="5">
        <f t="shared" ca="1" si="6"/>
        <v>76.283397683397681</v>
      </c>
      <c r="X143" s="3">
        <f t="shared" ca="1" si="7"/>
        <v>45669</v>
      </c>
      <c r="Y143" s="3">
        <f t="shared" si="8"/>
        <v>17806</v>
      </c>
    </row>
    <row r="144" spans="2:25" x14ac:dyDescent="0.25">
      <c r="B144">
        <v>153</v>
      </c>
      <c r="C144" t="s">
        <v>250</v>
      </c>
      <c r="D144" t="s">
        <v>666</v>
      </c>
      <c r="E144" t="s">
        <v>665</v>
      </c>
      <c r="F144" t="s">
        <v>667</v>
      </c>
      <c r="G144" t="s">
        <v>668</v>
      </c>
      <c r="H144" t="s">
        <v>250</v>
      </c>
      <c r="I144" t="b">
        <v>1</v>
      </c>
      <c r="J144" t="s">
        <v>1796</v>
      </c>
      <c r="K144" t="s">
        <v>669</v>
      </c>
      <c r="L144" t="s">
        <v>670</v>
      </c>
      <c r="M144" s="12">
        <v>11300</v>
      </c>
      <c r="N144">
        <v>1953</v>
      </c>
      <c r="O144">
        <v>9</v>
      </c>
      <c r="P144">
        <v>8</v>
      </c>
      <c r="Q144">
        <v>108.15</v>
      </c>
      <c r="R144" s="7">
        <v>395098666122</v>
      </c>
      <c r="S144">
        <v>82.8</v>
      </c>
      <c r="T144">
        <v>23.1</v>
      </c>
      <c r="U144">
        <v>25.3</v>
      </c>
      <c r="V144">
        <v>9053300</v>
      </c>
      <c r="W144" s="5">
        <f t="shared" ca="1" si="6"/>
        <v>71.346322619360166</v>
      </c>
      <c r="X144" s="3">
        <f t="shared" ca="1" si="7"/>
        <v>45669</v>
      </c>
      <c r="Y144" s="3">
        <f t="shared" si="8"/>
        <v>19610</v>
      </c>
    </row>
    <row r="145" spans="2:25" x14ac:dyDescent="0.25">
      <c r="B145">
        <v>153</v>
      </c>
      <c r="C145" t="s">
        <v>250</v>
      </c>
      <c r="D145" t="s">
        <v>672</v>
      </c>
      <c r="E145" t="s">
        <v>274</v>
      </c>
      <c r="F145" t="s">
        <v>673</v>
      </c>
      <c r="G145" t="s">
        <v>250</v>
      </c>
      <c r="H145" t="s">
        <v>250</v>
      </c>
      <c r="I145" t="b">
        <v>0</v>
      </c>
      <c r="J145" t="s">
        <v>1796</v>
      </c>
      <c r="K145" t="s">
        <v>674</v>
      </c>
      <c r="L145" t="s">
        <v>675</v>
      </c>
      <c r="M145" s="12">
        <v>11300</v>
      </c>
      <c r="N145">
        <v>1960</v>
      </c>
      <c r="O145">
        <v>4</v>
      </c>
      <c r="P145">
        <v>11</v>
      </c>
      <c r="Q145">
        <v>119.8</v>
      </c>
      <c r="R145" s="7">
        <v>1392680589329</v>
      </c>
      <c r="S145">
        <v>82.7</v>
      </c>
      <c r="T145">
        <v>23</v>
      </c>
      <c r="U145">
        <v>47.4</v>
      </c>
      <c r="V145">
        <v>25766605</v>
      </c>
      <c r="W145" s="5">
        <f t="shared" ca="1" si="6"/>
        <v>64.75430372920728</v>
      </c>
      <c r="X145" s="3">
        <f t="shared" ca="1" si="7"/>
        <v>45669</v>
      </c>
      <c r="Y145" s="3">
        <f t="shared" si="8"/>
        <v>22017</v>
      </c>
    </row>
    <row r="146" spans="2:25" x14ac:dyDescent="0.25">
      <c r="B146">
        <v>153</v>
      </c>
      <c r="C146" t="s">
        <v>49</v>
      </c>
      <c r="D146" t="s">
        <v>676</v>
      </c>
      <c r="E146" t="s">
        <v>170</v>
      </c>
      <c r="F146" t="s">
        <v>677</v>
      </c>
      <c r="G146" t="s">
        <v>264</v>
      </c>
      <c r="H146" t="s">
        <v>49</v>
      </c>
      <c r="I146" t="b">
        <v>1</v>
      </c>
      <c r="J146" t="s">
        <v>1796</v>
      </c>
      <c r="K146" t="s">
        <v>678</v>
      </c>
      <c r="L146" t="s">
        <v>621</v>
      </c>
      <c r="M146" s="12">
        <v>11300</v>
      </c>
      <c r="N146">
        <v>1965</v>
      </c>
      <c r="O146">
        <v>5</v>
      </c>
      <c r="P146">
        <v>3</v>
      </c>
      <c r="Q146">
        <v>99.55</v>
      </c>
      <c r="R146" s="7">
        <v>703082435360</v>
      </c>
      <c r="S146">
        <v>83.6</v>
      </c>
      <c r="T146">
        <v>10.1</v>
      </c>
      <c r="U146">
        <v>28.8</v>
      </c>
      <c r="V146">
        <v>8574832</v>
      </c>
      <c r="W146" s="5">
        <f t="shared" ca="1" si="6"/>
        <v>59.696768402154397</v>
      </c>
      <c r="X146" s="3">
        <f t="shared" ca="1" si="7"/>
        <v>45669</v>
      </c>
      <c r="Y146" s="3">
        <f t="shared" si="8"/>
        <v>23865</v>
      </c>
    </row>
    <row r="147" spans="2:25" x14ac:dyDescent="0.25">
      <c r="B147">
        <v>157</v>
      </c>
      <c r="C147" t="s">
        <v>21</v>
      </c>
      <c r="D147" t="s">
        <v>679</v>
      </c>
      <c r="E147" t="s">
        <v>680</v>
      </c>
      <c r="F147" t="s">
        <v>681</v>
      </c>
      <c r="G147" t="s">
        <v>165</v>
      </c>
      <c r="H147" t="s">
        <v>21</v>
      </c>
      <c r="I147" t="b">
        <v>1</v>
      </c>
      <c r="J147" t="s">
        <v>1796</v>
      </c>
      <c r="K147" t="s">
        <v>682</v>
      </c>
      <c r="L147" t="s">
        <v>683</v>
      </c>
      <c r="M147" s="12">
        <v>11100</v>
      </c>
      <c r="N147">
        <v>1934</v>
      </c>
      <c r="O147">
        <v>7</v>
      </c>
      <c r="P147">
        <v>11</v>
      </c>
      <c r="Q147">
        <v>110.62</v>
      </c>
      <c r="R147" s="7">
        <v>2001244392042</v>
      </c>
      <c r="S147">
        <v>82.9</v>
      </c>
      <c r="T147">
        <v>24.3</v>
      </c>
      <c r="U147">
        <v>59.1</v>
      </c>
      <c r="V147">
        <v>60297396</v>
      </c>
      <c r="W147" s="5">
        <f t="shared" ca="1" si="6"/>
        <v>90.507871321012999</v>
      </c>
      <c r="X147" s="3">
        <f t="shared" ca="1" si="7"/>
        <v>45669</v>
      </c>
      <c r="Y147" s="3">
        <f t="shared" si="8"/>
        <v>12611</v>
      </c>
    </row>
    <row r="148" spans="2:25" x14ac:dyDescent="0.25">
      <c r="B148">
        <v>157</v>
      </c>
      <c r="C148" t="s">
        <v>21</v>
      </c>
      <c r="D148" t="s">
        <v>685</v>
      </c>
      <c r="E148" t="s">
        <v>686</v>
      </c>
      <c r="F148" t="s">
        <v>687</v>
      </c>
      <c r="G148" t="s">
        <v>165</v>
      </c>
      <c r="H148" t="s">
        <v>21</v>
      </c>
      <c r="I148" t="b">
        <v>0</v>
      </c>
      <c r="J148" t="s">
        <v>1796</v>
      </c>
      <c r="K148" t="s">
        <v>475</v>
      </c>
      <c r="L148" t="s">
        <v>688</v>
      </c>
      <c r="M148" s="12">
        <v>11100</v>
      </c>
      <c r="N148">
        <v>1950</v>
      </c>
      <c r="O148">
        <v>6</v>
      </c>
      <c r="P148">
        <v>1</v>
      </c>
      <c r="Q148">
        <v>158.93</v>
      </c>
      <c r="R148" s="7">
        <v>351431649241</v>
      </c>
      <c r="S148">
        <v>63.9</v>
      </c>
      <c r="T148">
        <v>27.5</v>
      </c>
      <c r="U148">
        <v>29.2</v>
      </c>
      <c r="V148">
        <v>58558270</v>
      </c>
      <c r="W148" s="5">
        <f t="shared" ca="1" si="6"/>
        <v>74.617385352498289</v>
      </c>
      <c r="X148" s="3">
        <f t="shared" ca="1" si="7"/>
        <v>45669</v>
      </c>
      <c r="Y148" s="3">
        <f t="shared" si="8"/>
        <v>18415</v>
      </c>
    </row>
    <row r="149" spans="2:25" x14ac:dyDescent="0.25">
      <c r="B149">
        <v>159</v>
      </c>
      <c r="C149" t="s">
        <v>38</v>
      </c>
      <c r="D149" t="s">
        <v>690</v>
      </c>
      <c r="E149" t="s">
        <v>105</v>
      </c>
      <c r="F149" t="s">
        <v>192</v>
      </c>
      <c r="G149" t="s">
        <v>193</v>
      </c>
      <c r="H149" t="s">
        <v>38</v>
      </c>
      <c r="I149" t="b">
        <v>1</v>
      </c>
      <c r="J149" t="s">
        <v>1796</v>
      </c>
      <c r="K149" t="s">
        <v>155</v>
      </c>
      <c r="L149" t="s">
        <v>691</v>
      </c>
      <c r="M149" s="12">
        <v>11000</v>
      </c>
      <c r="N149">
        <v>1972</v>
      </c>
      <c r="O149">
        <v>1</v>
      </c>
      <c r="P149">
        <v>1</v>
      </c>
      <c r="Q149">
        <v>125.08</v>
      </c>
      <c r="R149" s="7">
        <v>19910000000000</v>
      </c>
      <c r="S149">
        <v>77</v>
      </c>
      <c r="T149">
        <v>9.4</v>
      </c>
      <c r="U149">
        <v>59.2</v>
      </c>
      <c r="V149">
        <v>1397715000</v>
      </c>
      <c r="W149" s="5">
        <f t="shared" ca="1" si="6"/>
        <v>53.030825390387349</v>
      </c>
      <c r="X149" s="3">
        <f t="shared" ca="1" si="7"/>
        <v>45669</v>
      </c>
      <c r="Y149" s="3">
        <f t="shared" si="8"/>
        <v>26299</v>
      </c>
    </row>
    <row r="150" spans="2:25" x14ac:dyDescent="0.25">
      <c r="B150">
        <v>161</v>
      </c>
      <c r="C150" t="s">
        <v>49</v>
      </c>
      <c r="D150" t="s">
        <v>692</v>
      </c>
      <c r="E150" t="s">
        <v>32</v>
      </c>
      <c r="F150" t="s">
        <v>693</v>
      </c>
      <c r="G150" t="s">
        <v>694</v>
      </c>
      <c r="H150" t="s">
        <v>49</v>
      </c>
      <c r="I150" t="b">
        <v>0</v>
      </c>
      <c r="J150" t="s">
        <v>1796</v>
      </c>
      <c r="K150" t="s">
        <v>695</v>
      </c>
      <c r="L150" t="s">
        <v>696</v>
      </c>
      <c r="M150" s="12">
        <v>10900</v>
      </c>
      <c r="N150">
        <v>1939</v>
      </c>
      <c r="O150">
        <v>12</v>
      </c>
      <c r="P150">
        <v>28</v>
      </c>
      <c r="Q150">
        <v>117.24</v>
      </c>
      <c r="R150" s="7">
        <v>21427700000000</v>
      </c>
      <c r="S150">
        <v>78.5</v>
      </c>
      <c r="T150">
        <v>9.6</v>
      </c>
      <c r="U150">
        <v>36.6</v>
      </c>
      <c r="V150">
        <v>328239523</v>
      </c>
      <c r="W150" s="5">
        <f t="shared" ca="1" si="6"/>
        <v>85.042452087988167</v>
      </c>
      <c r="X150" s="3">
        <f t="shared" ca="1" si="7"/>
        <v>45669</v>
      </c>
      <c r="Y150" s="3">
        <f t="shared" si="8"/>
        <v>14607</v>
      </c>
    </row>
    <row r="151" spans="2:25" x14ac:dyDescent="0.25">
      <c r="B151">
        <v>161</v>
      </c>
      <c r="C151" t="s">
        <v>21</v>
      </c>
      <c r="D151" t="s">
        <v>697</v>
      </c>
      <c r="E151" t="s">
        <v>32</v>
      </c>
      <c r="F151" t="s">
        <v>433</v>
      </c>
      <c r="G151" t="s">
        <v>698</v>
      </c>
      <c r="H151" t="s">
        <v>21</v>
      </c>
      <c r="I151" t="b">
        <v>1</v>
      </c>
      <c r="J151" t="s">
        <v>1797</v>
      </c>
      <c r="K151" t="s">
        <v>699</v>
      </c>
      <c r="L151" t="s">
        <v>700</v>
      </c>
      <c r="M151" s="12">
        <v>10900</v>
      </c>
      <c r="N151">
        <v>1937</v>
      </c>
      <c r="O151">
        <v>6</v>
      </c>
      <c r="P151">
        <v>17</v>
      </c>
      <c r="Q151">
        <v>117.24</v>
      </c>
      <c r="R151" s="7">
        <v>21427700000000</v>
      </c>
      <c r="S151">
        <v>78.5</v>
      </c>
      <c r="T151">
        <v>9.6</v>
      </c>
      <c r="U151">
        <v>36.6</v>
      </c>
      <c r="V151">
        <v>328239523</v>
      </c>
      <c r="W151" s="5">
        <f t="shared" ca="1" si="6"/>
        <v>87.57356876980343</v>
      </c>
      <c r="X151" s="3">
        <f t="shared" ca="1" si="7"/>
        <v>45669</v>
      </c>
      <c r="Y151" s="3">
        <f t="shared" si="8"/>
        <v>13683</v>
      </c>
    </row>
    <row r="152" spans="2:25" x14ac:dyDescent="0.25">
      <c r="B152">
        <v>161</v>
      </c>
      <c r="C152" t="s">
        <v>21</v>
      </c>
      <c r="D152" t="s">
        <v>701</v>
      </c>
      <c r="E152" t="s">
        <v>67</v>
      </c>
      <c r="F152" t="s">
        <v>68</v>
      </c>
      <c r="G152" t="s">
        <v>702</v>
      </c>
      <c r="H152" t="s">
        <v>21</v>
      </c>
      <c r="I152" t="b">
        <v>0</v>
      </c>
      <c r="J152" t="s">
        <v>1796</v>
      </c>
      <c r="K152" t="s">
        <v>703</v>
      </c>
      <c r="L152" t="s">
        <v>704</v>
      </c>
      <c r="M152" s="12">
        <v>10900</v>
      </c>
      <c r="N152">
        <v>1955</v>
      </c>
      <c r="O152">
        <v>10</v>
      </c>
      <c r="P152">
        <v>19</v>
      </c>
      <c r="Q152">
        <v>141.54</v>
      </c>
      <c r="R152" s="7">
        <v>1258286717125</v>
      </c>
      <c r="S152">
        <v>75</v>
      </c>
      <c r="T152">
        <v>13.1</v>
      </c>
      <c r="U152">
        <v>55.1</v>
      </c>
      <c r="V152">
        <v>126014024</v>
      </c>
      <c r="W152" s="5">
        <f t="shared" ca="1" si="6"/>
        <v>69.234103266108818</v>
      </c>
      <c r="X152" s="3">
        <f t="shared" ca="1" si="7"/>
        <v>45669</v>
      </c>
      <c r="Y152" s="3">
        <f t="shared" si="8"/>
        <v>20381</v>
      </c>
    </row>
    <row r="153" spans="2:25" x14ac:dyDescent="0.25">
      <c r="B153">
        <v>164</v>
      </c>
      <c r="C153" t="s">
        <v>59</v>
      </c>
      <c r="D153" t="s">
        <v>705</v>
      </c>
      <c r="E153" t="s">
        <v>32</v>
      </c>
      <c r="F153" t="s">
        <v>61</v>
      </c>
      <c r="G153" t="s">
        <v>135</v>
      </c>
      <c r="H153" t="s">
        <v>59</v>
      </c>
      <c r="I153" t="b">
        <v>0</v>
      </c>
      <c r="J153" t="s">
        <v>1796</v>
      </c>
      <c r="K153" t="s">
        <v>706</v>
      </c>
      <c r="L153" t="s">
        <v>467</v>
      </c>
      <c r="M153" s="12">
        <v>10700</v>
      </c>
      <c r="N153">
        <v>1929</v>
      </c>
      <c r="O153">
        <v>8</v>
      </c>
      <c r="P153">
        <v>5</v>
      </c>
      <c r="Q153">
        <v>117.24</v>
      </c>
      <c r="R153" s="7">
        <v>21427700000000</v>
      </c>
      <c r="S153">
        <v>78.5</v>
      </c>
      <c r="T153">
        <v>9.6</v>
      </c>
      <c r="U153">
        <v>36.6</v>
      </c>
      <c r="V153">
        <v>328239523</v>
      </c>
      <c r="W153" s="5">
        <f t="shared" ca="1" si="6"/>
        <v>95.439414039346289</v>
      </c>
      <c r="X153" s="3">
        <f t="shared" ca="1" si="7"/>
        <v>45669</v>
      </c>
      <c r="Y153" s="3">
        <f t="shared" si="8"/>
        <v>10810</v>
      </c>
    </row>
    <row r="154" spans="2:25" x14ac:dyDescent="0.25">
      <c r="B154">
        <v>165</v>
      </c>
      <c r="C154" t="s">
        <v>590</v>
      </c>
      <c r="D154" t="s">
        <v>707</v>
      </c>
      <c r="E154" t="s">
        <v>32</v>
      </c>
      <c r="F154" t="s">
        <v>708</v>
      </c>
      <c r="G154" t="s">
        <v>709</v>
      </c>
      <c r="H154" t="s">
        <v>590</v>
      </c>
      <c r="I154" t="b">
        <v>1</v>
      </c>
      <c r="J154" t="s">
        <v>1796</v>
      </c>
      <c r="K154" t="s">
        <v>710</v>
      </c>
      <c r="L154" t="s">
        <v>524</v>
      </c>
      <c r="M154" s="12">
        <v>10600</v>
      </c>
      <c r="N154">
        <v>1941</v>
      </c>
      <c r="O154">
        <v>6</v>
      </c>
      <c r="P154">
        <v>5</v>
      </c>
      <c r="Q154">
        <v>117.24</v>
      </c>
      <c r="R154" s="7">
        <v>21427700000000</v>
      </c>
      <c r="S154">
        <v>78.5</v>
      </c>
      <c r="T154">
        <v>9.6</v>
      </c>
      <c r="U154">
        <v>36.6</v>
      </c>
      <c r="V154">
        <v>328239523</v>
      </c>
      <c r="W154" s="5">
        <f t="shared" ca="1" si="6"/>
        <v>83.606422727565544</v>
      </c>
      <c r="X154" s="3">
        <f t="shared" ca="1" si="7"/>
        <v>45669</v>
      </c>
      <c r="Y154" s="3">
        <f t="shared" si="8"/>
        <v>15132</v>
      </c>
    </row>
    <row r="155" spans="2:25" x14ac:dyDescent="0.25">
      <c r="B155">
        <v>165</v>
      </c>
      <c r="C155" t="s">
        <v>103</v>
      </c>
      <c r="D155" t="s">
        <v>711</v>
      </c>
      <c r="E155" t="s">
        <v>712</v>
      </c>
      <c r="F155" t="s">
        <v>713</v>
      </c>
      <c r="G155" t="s">
        <v>513</v>
      </c>
      <c r="H155" t="s">
        <v>103</v>
      </c>
      <c r="I155" t="b">
        <v>1</v>
      </c>
      <c r="J155" t="s">
        <v>1796</v>
      </c>
      <c r="K155" t="s">
        <v>714</v>
      </c>
      <c r="L155" t="s">
        <v>715</v>
      </c>
      <c r="M155" s="12">
        <v>10600</v>
      </c>
      <c r="N155">
        <v>1950</v>
      </c>
      <c r="O155">
        <v>1</v>
      </c>
      <c r="P155">
        <v>1</v>
      </c>
      <c r="Q155">
        <v>167.4</v>
      </c>
      <c r="R155" s="7">
        <v>1839758040766</v>
      </c>
      <c r="S155">
        <v>75.7</v>
      </c>
      <c r="T155">
        <v>14.2</v>
      </c>
      <c r="U155">
        <v>65.099999999999994</v>
      </c>
      <c r="V155">
        <v>212559417</v>
      </c>
      <c r="W155" s="5">
        <f t="shared" ca="1" si="6"/>
        <v>75.030800821355243</v>
      </c>
      <c r="X155" s="3">
        <f t="shared" ca="1" si="7"/>
        <v>45669</v>
      </c>
      <c r="Y155" s="3">
        <f t="shared" si="8"/>
        <v>18264</v>
      </c>
    </row>
    <row r="156" spans="2:25" x14ac:dyDescent="0.25">
      <c r="B156">
        <v>167</v>
      </c>
      <c r="C156" t="s">
        <v>49</v>
      </c>
      <c r="D156" t="s">
        <v>717</v>
      </c>
      <c r="E156" t="s">
        <v>327</v>
      </c>
      <c r="F156" t="s">
        <v>328</v>
      </c>
      <c r="G156" t="s">
        <v>718</v>
      </c>
      <c r="H156" t="s">
        <v>49</v>
      </c>
      <c r="I156" t="b">
        <v>1</v>
      </c>
      <c r="J156" t="s">
        <v>1796</v>
      </c>
      <c r="K156" t="s">
        <v>719</v>
      </c>
      <c r="L156" t="s">
        <v>720</v>
      </c>
      <c r="M156" s="12">
        <v>10500</v>
      </c>
      <c r="N156">
        <v>1966</v>
      </c>
      <c r="O156">
        <v>3</v>
      </c>
      <c r="P156">
        <v>12</v>
      </c>
      <c r="Q156">
        <v>180.75</v>
      </c>
      <c r="R156" s="7">
        <v>1699876578871</v>
      </c>
      <c r="S156">
        <v>72.7</v>
      </c>
      <c r="T156">
        <v>11.4</v>
      </c>
      <c r="U156">
        <v>46.2</v>
      </c>
      <c r="V156">
        <v>144373535</v>
      </c>
      <c r="W156" s="5">
        <f t="shared" ca="1" si="6"/>
        <v>58.839151266255989</v>
      </c>
      <c r="X156" s="3">
        <f t="shared" ca="1" si="7"/>
        <v>45669</v>
      </c>
      <c r="Y156" s="3">
        <f t="shared" si="8"/>
        <v>24178</v>
      </c>
    </row>
    <row r="157" spans="2:25" x14ac:dyDescent="0.25">
      <c r="B157">
        <v>167</v>
      </c>
      <c r="C157" t="s">
        <v>21</v>
      </c>
      <c r="D157" t="s">
        <v>721</v>
      </c>
      <c r="E157" t="s">
        <v>105</v>
      </c>
      <c r="F157" t="s">
        <v>602</v>
      </c>
      <c r="G157" t="s">
        <v>247</v>
      </c>
      <c r="H157" t="s">
        <v>21</v>
      </c>
      <c r="I157" t="b">
        <v>1</v>
      </c>
      <c r="J157" t="s">
        <v>1796</v>
      </c>
      <c r="K157" t="s">
        <v>549</v>
      </c>
      <c r="L157" t="s">
        <v>722</v>
      </c>
      <c r="M157" s="12">
        <v>10500</v>
      </c>
      <c r="N157">
        <v>1984</v>
      </c>
      <c r="O157">
        <v>1</v>
      </c>
      <c r="P157">
        <v>1</v>
      </c>
      <c r="Q157">
        <v>125.08</v>
      </c>
      <c r="R157" s="7">
        <v>19910000000000</v>
      </c>
      <c r="S157">
        <v>77</v>
      </c>
      <c r="T157">
        <v>9.4</v>
      </c>
      <c r="U157">
        <v>59.2</v>
      </c>
      <c r="V157">
        <v>1397715000</v>
      </c>
      <c r="W157" s="5">
        <f t="shared" ca="1" si="6"/>
        <v>41.030832409882017</v>
      </c>
      <c r="X157" s="3">
        <f t="shared" ca="1" si="7"/>
        <v>45669</v>
      </c>
      <c r="Y157" s="3">
        <f t="shared" si="8"/>
        <v>30682</v>
      </c>
    </row>
    <row r="158" spans="2:25" x14ac:dyDescent="0.25">
      <c r="B158">
        <v>167</v>
      </c>
      <c r="C158" t="s">
        <v>49</v>
      </c>
      <c r="D158" t="s">
        <v>723</v>
      </c>
      <c r="E158" t="s">
        <v>306</v>
      </c>
      <c r="F158" t="s">
        <v>645</v>
      </c>
      <c r="G158" t="s">
        <v>724</v>
      </c>
      <c r="H158" t="s">
        <v>49</v>
      </c>
      <c r="I158" t="b">
        <v>1</v>
      </c>
      <c r="J158" t="s">
        <v>1796</v>
      </c>
      <c r="K158" t="s">
        <v>725</v>
      </c>
      <c r="L158" t="s">
        <v>726</v>
      </c>
      <c r="M158" s="12">
        <v>10500</v>
      </c>
      <c r="N158">
        <v>1977</v>
      </c>
      <c r="O158">
        <v>9</v>
      </c>
      <c r="P158">
        <v>10</v>
      </c>
      <c r="Q158">
        <v>114.52</v>
      </c>
      <c r="R158" s="7">
        <v>421142267938</v>
      </c>
      <c r="S158">
        <v>77.8</v>
      </c>
      <c r="T158">
        <v>0.1</v>
      </c>
      <c r="U158">
        <v>15.9</v>
      </c>
      <c r="V158">
        <v>9770529</v>
      </c>
      <c r="W158" s="5">
        <f t="shared" ca="1" si="6"/>
        <v>47.340839246801139</v>
      </c>
      <c r="X158" s="3">
        <f t="shared" ca="1" si="7"/>
        <v>45669</v>
      </c>
      <c r="Y158" s="3">
        <f t="shared" si="8"/>
        <v>28378</v>
      </c>
    </row>
    <row r="159" spans="2:25" x14ac:dyDescent="0.25">
      <c r="B159">
        <v>170</v>
      </c>
      <c r="C159" t="s">
        <v>49</v>
      </c>
      <c r="D159" t="s">
        <v>727</v>
      </c>
      <c r="E159" t="s">
        <v>32</v>
      </c>
      <c r="F159" t="s">
        <v>592</v>
      </c>
      <c r="G159" t="s">
        <v>728</v>
      </c>
      <c r="H159" t="s">
        <v>49</v>
      </c>
      <c r="I159" t="b">
        <v>1</v>
      </c>
      <c r="J159" t="s">
        <v>1796</v>
      </c>
      <c r="K159" t="s">
        <v>729</v>
      </c>
      <c r="L159" t="s">
        <v>412</v>
      </c>
      <c r="M159" s="12">
        <v>10300</v>
      </c>
      <c r="N159">
        <v>1952</v>
      </c>
      <c r="O159">
        <v>11</v>
      </c>
      <c r="P159">
        <v>29</v>
      </c>
      <c r="Q159">
        <v>117.24</v>
      </c>
      <c r="R159" s="7">
        <v>21427700000000</v>
      </c>
      <c r="S159">
        <v>78.5</v>
      </c>
      <c r="T159">
        <v>9.6</v>
      </c>
      <c r="U159">
        <v>36.6</v>
      </c>
      <c r="V159">
        <v>328239523</v>
      </c>
      <c r="W159" s="5">
        <f t="shared" ca="1" si="6"/>
        <v>72.119131303414846</v>
      </c>
      <c r="X159" s="3">
        <f t="shared" ca="1" si="7"/>
        <v>45669</v>
      </c>
      <c r="Y159" s="3">
        <f t="shared" si="8"/>
        <v>19327</v>
      </c>
    </row>
    <row r="160" spans="2:25" x14ac:dyDescent="0.25">
      <c r="B160">
        <v>171</v>
      </c>
      <c r="C160" t="s">
        <v>38</v>
      </c>
      <c r="D160" t="s">
        <v>730</v>
      </c>
      <c r="E160" t="s">
        <v>274</v>
      </c>
      <c r="F160" t="s">
        <v>607</v>
      </c>
      <c r="G160" t="s">
        <v>731</v>
      </c>
      <c r="H160" t="s">
        <v>38</v>
      </c>
      <c r="I160" t="b">
        <v>1</v>
      </c>
      <c r="J160" t="s">
        <v>1796</v>
      </c>
      <c r="K160" t="s">
        <v>732</v>
      </c>
      <c r="L160" t="s">
        <v>733</v>
      </c>
      <c r="M160" s="12">
        <v>10200</v>
      </c>
      <c r="N160">
        <v>1979</v>
      </c>
      <c r="O160">
        <v>11</v>
      </c>
      <c r="P160">
        <v>17</v>
      </c>
      <c r="Q160">
        <v>119.8</v>
      </c>
      <c r="R160" s="7">
        <v>1392680589329</v>
      </c>
      <c r="S160">
        <v>82.7</v>
      </c>
      <c r="T160">
        <v>23</v>
      </c>
      <c r="U160">
        <v>47.4</v>
      </c>
      <c r="V160">
        <v>25766605</v>
      </c>
      <c r="W160" s="5">
        <f t="shared" ca="1" si="6"/>
        <v>45.154715442418592</v>
      </c>
      <c r="X160" s="3">
        <f t="shared" ca="1" si="7"/>
        <v>45669</v>
      </c>
      <c r="Y160" s="3">
        <f t="shared" si="8"/>
        <v>29176</v>
      </c>
    </row>
    <row r="161" spans="2:25" x14ac:dyDescent="0.25">
      <c r="B161">
        <v>171</v>
      </c>
      <c r="C161" t="s">
        <v>351</v>
      </c>
      <c r="D161" t="s">
        <v>734</v>
      </c>
      <c r="E161" t="s">
        <v>32</v>
      </c>
      <c r="F161" t="s">
        <v>735</v>
      </c>
      <c r="G161" t="s">
        <v>548</v>
      </c>
      <c r="H161" t="s">
        <v>351</v>
      </c>
      <c r="I161" t="b">
        <v>0</v>
      </c>
      <c r="J161" t="s">
        <v>1796</v>
      </c>
      <c r="K161" t="s">
        <v>736</v>
      </c>
      <c r="L161" t="s">
        <v>457</v>
      </c>
      <c r="M161" s="12">
        <v>10200</v>
      </c>
      <c r="N161">
        <v>1962</v>
      </c>
      <c r="O161">
        <v>8</v>
      </c>
      <c r="P161">
        <v>19</v>
      </c>
      <c r="Q161">
        <v>117.24</v>
      </c>
      <c r="R161" s="7">
        <v>21427700000000</v>
      </c>
      <c r="S161">
        <v>78.5</v>
      </c>
      <c r="T161">
        <v>9.6</v>
      </c>
      <c r="U161">
        <v>36.6</v>
      </c>
      <c r="V161">
        <v>328239523</v>
      </c>
      <c r="W161" s="5">
        <f t="shared" ca="1" si="6"/>
        <v>62.401095140314851</v>
      </c>
      <c r="X161" s="3">
        <f t="shared" ca="1" si="7"/>
        <v>45669</v>
      </c>
      <c r="Y161" s="3">
        <f t="shared" si="8"/>
        <v>22877</v>
      </c>
    </row>
    <row r="162" spans="2:25" x14ac:dyDescent="0.25">
      <c r="B162">
        <v>171</v>
      </c>
      <c r="C162" t="s">
        <v>38</v>
      </c>
      <c r="D162" t="s">
        <v>737</v>
      </c>
      <c r="E162" t="s">
        <v>32</v>
      </c>
      <c r="F162" t="s">
        <v>738</v>
      </c>
      <c r="G162" t="s">
        <v>739</v>
      </c>
      <c r="H162" t="s">
        <v>38</v>
      </c>
      <c r="I162" t="b">
        <v>1</v>
      </c>
      <c r="J162" t="s">
        <v>1796</v>
      </c>
      <c r="K162" t="s">
        <v>740</v>
      </c>
      <c r="L162" t="s">
        <v>137</v>
      </c>
      <c r="M162" s="12">
        <v>10200</v>
      </c>
      <c r="N162">
        <v>1940</v>
      </c>
      <c r="O162">
        <v>9</v>
      </c>
      <c r="P162">
        <v>21</v>
      </c>
      <c r="Q162">
        <v>117.24</v>
      </c>
      <c r="R162" s="7">
        <v>21427700000000</v>
      </c>
      <c r="S162">
        <v>78.5</v>
      </c>
      <c r="T162">
        <v>9.6</v>
      </c>
      <c r="U162">
        <v>36.6</v>
      </c>
      <c r="V162">
        <v>328239523</v>
      </c>
      <c r="W162" s="5">
        <f t="shared" ca="1" si="6"/>
        <v>84.308035145804155</v>
      </c>
      <c r="X162" s="3">
        <f t="shared" ca="1" si="7"/>
        <v>45669</v>
      </c>
      <c r="Y162" s="3">
        <f t="shared" si="8"/>
        <v>14875</v>
      </c>
    </row>
    <row r="163" spans="2:25" x14ac:dyDescent="0.25">
      <c r="B163">
        <v>171</v>
      </c>
      <c r="C163" t="s">
        <v>292</v>
      </c>
      <c r="D163" t="s">
        <v>741</v>
      </c>
      <c r="E163" t="s">
        <v>32</v>
      </c>
      <c r="F163" t="s">
        <v>742</v>
      </c>
      <c r="G163" t="s">
        <v>403</v>
      </c>
      <c r="H163" t="s">
        <v>292</v>
      </c>
      <c r="I163" t="b">
        <v>1</v>
      </c>
      <c r="J163" t="s">
        <v>1796</v>
      </c>
      <c r="K163" t="s">
        <v>743</v>
      </c>
      <c r="L163" t="s">
        <v>744</v>
      </c>
      <c r="M163" s="12">
        <v>10200</v>
      </c>
      <c r="N163">
        <v>1959</v>
      </c>
      <c r="O163">
        <v>3</v>
      </c>
      <c r="P163">
        <v>5</v>
      </c>
      <c r="Q163">
        <v>117.24</v>
      </c>
      <c r="R163" s="7">
        <v>21427700000000</v>
      </c>
      <c r="S163">
        <v>78.5</v>
      </c>
      <c r="T163">
        <v>9.6</v>
      </c>
      <c r="U163">
        <v>36.6</v>
      </c>
      <c r="V163">
        <v>328239523</v>
      </c>
      <c r="W163" s="5">
        <f t="shared" ca="1" si="6"/>
        <v>65.858327884929722</v>
      </c>
      <c r="X163" s="3">
        <f t="shared" ca="1" si="7"/>
        <v>45669</v>
      </c>
      <c r="Y163" s="3">
        <f t="shared" si="8"/>
        <v>21614</v>
      </c>
    </row>
    <row r="164" spans="2:25" x14ac:dyDescent="0.25">
      <c r="B164">
        <v>171</v>
      </c>
      <c r="C164" t="s">
        <v>250</v>
      </c>
      <c r="D164" t="s">
        <v>745</v>
      </c>
      <c r="E164" t="s">
        <v>327</v>
      </c>
      <c r="F164" t="s">
        <v>746</v>
      </c>
      <c r="G164" t="s">
        <v>449</v>
      </c>
      <c r="H164" t="s">
        <v>250</v>
      </c>
      <c r="I164" t="b">
        <v>1</v>
      </c>
      <c r="J164" t="s">
        <v>1796</v>
      </c>
      <c r="K164" t="s">
        <v>747</v>
      </c>
      <c r="L164" t="s">
        <v>748</v>
      </c>
      <c r="M164" s="12">
        <v>10200</v>
      </c>
      <c r="N164">
        <v>1948</v>
      </c>
      <c r="O164">
        <v>10</v>
      </c>
      <c r="P164">
        <v>13</v>
      </c>
      <c r="Q164">
        <v>180.75</v>
      </c>
      <c r="R164" s="7">
        <v>1699876578871</v>
      </c>
      <c r="S164">
        <v>72.7</v>
      </c>
      <c r="T164">
        <v>11.4</v>
      </c>
      <c r="U164">
        <v>46.2</v>
      </c>
      <c r="V164">
        <v>144373535</v>
      </c>
      <c r="W164" s="5">
        <f t="shared" ca="1" si="6"/>
        <v>76.247806247806238</v>
      </c>
      <c r="X164" s="3">
        <f t="shared" ca="1" si="7"/>
        <v>45669</v>
      </c>
      <c r="Y164" s="3">
        <f t="shared" si="8"/>
        <v>17819</v>
      </c>
    </row>
    <row r="165" spans="2:25" x14ac:dyDescent="0.25">
      <c r="B165">
        <v>171</v>
      </c>
      <c r="C165" t="s">
        <v>38</v>
      </c>
      <c r="D165" t="s">
        <v>749</v>
      </c>
      <c r="E165" t="s">
        <v>555</v>
      </c>
      <c r="F165" t="s">
        <v>555</v>
      </c>
      <c r="G165" t="s">
        <v>112</v>
      </c>
      <c r="H165" t="s">
        <v>38</v>
      </c>
      <c r="I165" t="b">
        <v>1</v>
      </c>
      <c r="J165" t="s">
        <v>1796</v>
      </c>
      <c r="K165" t="s">
        <v>750</v>
      </c>
      <c r="L165" t="s">
        <v>751</v>
      </c>
      <c r="M165" s="12">
        <v>10200</v>
      </c>
      <c r="N165">
        <v>1982</v>
      </c>
      <c r="O165">
        <v>3</v>
      </c>
      <c r="P165">
        <v>19</v>
      </c>
      <c r="Q165">
        <v>114.41</v>
      </c>
      <c r="R165" s="7">
        <v>372062527489</v>
      </c>
      <c r="S165">
        <v>83.1</v>
      </c>
      <c r="T165">
        <v>13.1</v>
      </c>
      <c r="U165">
        <v>21</v>
      </c>
      <c r="V165">
        <v>5703569</v>
      </c>
      <c r="W165" s="5">
        <f t="shared" ca="1" si="6"/>
        <v>42.819986310746067</v>
      </c>
      <c r="X165" s="3">
        <f t="shared" ca="1" si="7"/>
        <v>45669</v>
      </c>
      <c r="Y165" s="3">
        <f t="shared" si="8"/>
        <v>30029</v>
      </c>
    </row>
    <row r="166" spans="2:25" x14ac:dyDescent="0.25">
      <c r="B166">
        <v>171</v>
      </c>
      <c r="C166" t="s">
        <v>30</v>
      </c>
      <c r="D166" t="s">
        <v>752</v>
      </c>
      <c r="E166" t="s">
        <v>158</v>
      </c>
      <c r="F166" t="s">
        <v>753</v>
      </c>
      <c r="G166" t="s">
        <v>635</v>
      </c>
      <c r="H166" t="s">
        <v>30</v>
      </c>
      <c r="I166" t="b">
        <v>0</v>
      </c>
      <c r="J166" t="s">
        <v>1796</v>
      </c>
      <c r="K166" t="s">
        <v>754</v>
      </c>
      <c r="L166" t="s">
        <v>755</v>
      </c>
      <c r="M166" s="12">
        <v>10200</v>
      </c>
      <c r="N166">
        <v>1964</v>
      </c>
      <c r="O166">
        <v>10</v>
      </c>
      <c r="P166">
        <v>19</v>
      </c>
      <c r="Q166">
        <v>112.85</v>
      </c>
      <c r="R166" s="7">
        <v>3845630030824</v>
      </c>
      <c r="S166">
        <v>80.900000000000006</v>
      </c>
      <c r="T166">
        <v>11.5</v>
      </c>
      <c r="U166">
        <v>48.8</v>
      </c>
      <c r="V166">
        <v>83132799</v>
      </c>
      <c r="W166" s="5">
        <f t="shared" ca="1" si="6"/>
        <v>60.231387441490774</v>
      </c>
      <c r="X166" s="3">
        <f t="shared" ca="1" si="7"/>
        <v>45669</v>
      </c>
      <c r="Y166" s="3">
        <f t="shared" si="8"/>
        <v>23669</v>
      </c>
    </row>
    <row r="167" spans="2:25" x14ac:dyDescent="0.25">
      <c r="B167">
        <v>171</v>
      </c>
      <c r="C167" t="s">
        <v>21</v>
      </c>
      <c r="D167" t="s">
        <v>756</v>
      </c>
      <c r="E167" t="s">
        <v>32</v>
      </c>
      <c r="F167" t="s">
        <v>189</v>
      </c>
      <c r="G167" t="s">
        <v>124</v>
      </c>
      <c r="H167" t="s">
        <v>21</v>
      </c>
      <c r="I167" t="b">
        <v>0</v>
      </c>
      <c r="J167" t="s">
        <v>1797</v>
      </c>
      <c r="K167" t="s">
        <v>125</v>
      </c>
      <c r="L167" t="s">
        <v>757</v>
      </c>
      <c r="M167" s="12">
        <v>10200</v>
      </c>
      <c r="N167">
        <v>1949</v>
      </c>
      <c r="O167">
        <v>2</v>
      </c>
      <c r="P167">
        <v>8</v>
      </c>
      <c r="Q167">
        <v>117.24</v>
      </c>
      <c r="R167" s="7">
        <v>21427700000000</v>
      </c>
      <c r="S167">
        <v>78.5</v>
      </c>
      <c r="T167">
        <v>9.6</v>
      </c>
      <c r="U167">
        <v>36.6</v>
      </c>
      <c r="V167">
        <v>328239523</v>
      </c>
      <c r="W167" s="5">
        <f t="shared" ca="1" si="6"/>
        <v>75.926752951216045</v>
      </c>
      <c r="X167" s="3">
        <f t="shared" ca="1" si="7"/>
        <v>45669</v>
      </c>
      <c r="Y167" s="3">
        <f t="shared" si="8"/>
        <v>17937</v>
      </c>
    </row>
    <row r="168" spans="2:25" x14ac:dyDescent="0.25">
      <c r="B168">
        <v>179</v>
      </c>
      <c r="C168" t="s">
        <v>38</v>
      </c>
      <c r="D168" t="s">
        <v>758</v>
      </c>
      <c r="E168" t="s">
        <v>274</v>
      </c>
      <c r="F168" t="s">
        <v>607</v>
      </c>
      <c r="G168" t="s">
        <v>731</v>
      </c>
      <c r="H168" t="s">
        <v>38</v>
      </c>
      <c r="I168" t="b">
        <v>1</v>
      </c>
      <c r="J168" t="s">
        <v>1796</v>
      </c>
      <c r="K168" t="s">
        <v>759</v>
      </c>
      <c r="L168" t="s">
        <v>319</v>
      </c>
      <c r="M168" s="12">
        <v>10100</v>
      </c>
      <c r="N168">
        <v>1979</v>
      </c>
      <c r="O168">
        <v>12</v>
      </c>
      <c r="P168">
        <v>17</v>
      </c>
      <c r="Q168">
        <v>119.8</v>
      </c>
      <c r="R168" s="7">
        <v>1392680589329</v>
      </c>
      <c r="S168">
        <v>82.7</v>
      </c>
      <c r="T168">
        <v>23</v>
      </c>
      <c r="U168">
        <v>47.4</v>
      </c>
      <c r="V168">
        <v>25766605</v>
      </c>
      <c r="W168" s="5">
        <f t="shared" ca="1" si="6"/>
        <v>45.072581114929811</v>
      </c>
      <c r="X168" s="3">
        <f t="shared" ca="1" si="7"/>
        <v>45669</v>
      </c>
      <c r="Y168" s="3">
        <f t="shared" si="8"/>
        <v>29206</v>
      </c>
    </row>
    <row r="169" spans="2:25" x14ac:dyDescent="0.25">
      <c r="B169">
        <v>179</v>
      </c>
      <c r="C169" t="s">
        <v>72</v>
      </c>
      <c r="D169" t="s">
        <v>760</v>
      </c>
      <c r="E169" t="s">
        <v>761</v>
      </c>
      <c r="F169" t="s">
        <v>762</v>
      </c>
      <c r="G169" t="s">
        <v>763</v>
      </c>
      <c r="H169" t="s">
        <v>72</v>
      </c>
      <c r="I169" t="b">
        <v>0</v>
      </c>
      <c r="J169" t="s">
        <v>1796</v>
      </c>
      <c r="K169" t="s">
        <v>764</v>
      </c>
      <c r="L169" t="s">
        <v>765</v>
      </c>
      <c r="M169" s="12">
        <v>10100</v>
      </c>
      <c r="N169">
        <v>1941</v>
      </c>
      <c r="O169">
        <v>8</v>
      </c>
      <c r="P169">
        <v>12</v>
      </c>
      <c r="Q169">
        <v>121.46</v>
      </c>
      <c r="R169" s="7">
        <v>364701517788</v>
      </c>
      <c r="S169">
        <v>76</v>
      </c>
      <c r="T169">
        <v>12</v>
      </c>
      <c r="U169">
        <v>38.700000000000003</v>
      </c>
      <c r="V169">
        <v>32447385</v>
      </c>
      <c r="W169" s="5">
        <f t="shared" ca="1" si="6"/>
        <v>83.420247374863109</v>
      </c>
      <c r="X169" s="3">
        <f t="shared" ca="1" si="7"/>
        <v>45669</v>
      </c>
      <c r="Y169" s="3">
        <f t="shared" si="8"/>
        <v>15200</v>
      </c>
    </row>
    <row r="170" spans="2:25" x14ac:dyDescent="0.25">
      <c r="B170">
        <v>179</v>
      </c>
      <c r="C170" t="s">
        <v>462</v>
      </c>
      <c r="D170" t="s">
        <v>767</v>
      </c>
      <c r="E170" t="s">
        <v>105</v>
      </c>
      <c r="F170" t="s">
        <v>153</v>
      </c>
      <c r="G170" t="s">
        <v>465</v>
      </c>
      <c r="H170" t="s">
        <v>462</v>
      </c>
      <c r="I170" t="b">
        <v>1</v>
      </c>
      <c r="J170" t="s">
        <v>1797</v>
      </c>
      <c r="K170" t="s">
        <v>768</v>
      </c>
      <c r="L170" t="s">
        <v>769</v>
      </c>
      <c r="M170" s="12">
        <v>10100</v>
      </c>
      <c r="N170">
        <v>1964</v>
      </c>
      <c r="O170">
        <v>1</v>
      </c>
      <c r="P170">
        <v>1</v>
      </c>
      <c r="Q170">
        <v>125.08</v>
      </c>
      <c r="R170" s="7">
        <v>19910000000000</v>
      </c>
      <c r="S170">
        <v>77</v>
      </c>
      <c r="T170">
        <v>9.4</v>
      </c>
      <c r="U170">
        <v>59.2</v>
      </c>
      <c r="V170">
        <v>1397715000</v>
      </c>
      <c r="W170" s="5">
        <f t="shared" ca="1" si="6"/>
        <v>61.030822220259651</v>
      </c>
      <c r="X170" s="3">
        <f t="shared" ca="1" si="7"/>
        <v>45669</v>
      </c>
      <c r="Y170" s="3">
        <f t="shared" si="8"/>
        <v>23377</v>
      </c>
    </row>
    <row r="171" spans="2:25" x14ac:dyDescent="0.25">
      <c r="B171">
        <v>182</v>
      </c>
      <c r="C171" t="s">
        <v>292</v>
      </c>
      <c r="D171" t="s">
        <v>770</v>
      </c>
      <c r="E171" t="s">
        <v>32</v>
      </c>
      <c r="F171" t="s">
        <v>771</v>
      </c>
      <c r="G171" t="s">
        <v>403</v>
      </c>
      <c r="H171" t="s">
        <v>292</v>
      </c>
      <c r="I171" t="b">
        <v>1</v>
      </c>
      <c r="J171" t="s">
        <v>1796</v>
      </c>
      <c r="K171" t="s">
        <v>772</v>
      </c>
      <c r="L171" t="s">
        <v>773</v>
      </c>
      <c r="M171" s="12">
        <v>10000</v>
      </c>
      <c r="N171">
        <v>1938</v>
      </c>
      <c r="O171">
        <v>3</v>
      </c>
      <c r="P171">
        <v>8</v>
      </c>
      <c r="Q171">
        <v>117.24</v>
      </c>
      <c r="R171" s="7">
        <v>21427700000000</v>
      </c>
      <c r="S171">
        <v>78.5</v>
      </c>
      <c r="T171">
        <v>9.6</v>
      </c>
      <c r="U171">
        <v>36.6</v>
      </c>
      <c r="V171">
        <v>328239523</v>
      </c>
      <c r="W171" s="5">
        <f t="shared" ca="1" si="6"/>
        <v>86.850102669404521</v>
      </c>
      <c r="X171" s="3">
        <f t="shared" ca="1" si="7"/>
        <v>45669</v>
      </c>
      <c r="Y171" s="3">
        <f t="shared" si="8"/>
        <v>13947</v>
      </c>
    </row>
    <row r="172" spans="2:25" x14ac:dyDescent="0.25">
      <c r="B172">
        <v>183</v>
      </c>
      <c r="C172" t="s">
        <v>381</v>
      </c>
      <c r="D172" t="s">
        <v>774</v>
      </c>
      <c r="E172" t="s">
        <v>105</v>
      </c>
      <c r="F172" t="s">
        <v>246</v>
      </c>
      <c r="G172" t="s">
        <v>72</v>
      </c>
      <c r="H172" t="s">
        <v>381</v>
      </c>
      <c r="I172" t="b">
        <v>1</v>
      </c>
      <c r="J172" t="s">
        <v>1796</v>
      </c>
      <c r="K172" t="s">
        <v>657</v>
      </c>
      <c r="L172" t="s">
        <v>775</v>
      </c>
      <c r="M172" s="12">
        <v>9900</v>
      </c>
      <c r="N172">
        <v>1948</v>
      </c>
      <c r="O172">
        <v>6</v>
      </c>
      <c r="P172">
        <v>1</v>
      </c>
      <c r="Q172">
        <v>125.08</v>
      </c>
      <c r="R172" s="7">
        <v>19910000000000</v>
      </c>
      <c r="S172">
        <v>77</v>
      </c>
      <c r="T172">
        <v>9.4</v>
      </c>
      <c r="U172">
        <v>59.2</v>
      </c>
      <c r="V172">
        <v>1397715000</v>
      </c>
      <c r="W172" s="5">
        <f t="shared" ca="1" si="6"/>
        <v>76.614671814671809</v>
      </c>
      <c r="X172" s="3">
        <f t="shared" ca="1" si="7"/>
        <v>45669</v>
      </c>
      <c r="Y172" s="3">
        <f t="shared" si="8"/>
        <v>17685</v>
      </c>
    </row>
    <row r="173" spans="2:25" x14ac:dyDescent="0.25">
      <c r="B173">
        <v>184</v>
      </c>
      <c r="C173" t="s">
        <v>72</v>
      </c>
      <c r="D173" t="s">
        <v>776</v>
      </c>
      <c r="E173" t="s">
        <v>306</v>
      </c>
      <c r="F173" t="s">
        <v>645</v>
      </c>
      <c r="G173" t="s">
        <v>144</v>
      </c>
      <c r="H173" t="s">
        <v>72</v>
      </c>
      <c r="I173" t="b">
        <v>1</v>
      </c>
      <c r="J173" t="s">
        <v>1796</v>
      </c>
      <c r="K173" t="s">
        <v>145</v>
      </c>
      <c r="L173" t="s">
        <v>777</v>
      </c>
      <c r="M173" s="12">
        <v>9800</v>
      </c>
      <c r="N173">
        <v>1949</v>
      </c>
      <c r="O173">
        <v>1</v>
      </c>
      <c r="P173">
        <v>10</v>
      </c>
      <c r="Q173">
        <v>114.52</v>
      </c>
      <c r="R173" s="7">
        <v>421142267938</v>
      </c>
      <c r="S173">
        <v>77.8</v>
      </c>
      <c r="T173">
        <v>0.1</v>
      </c>
      <c r="U173">
        <v>15.9</v>
      </c>
      <c r="V173">
        <v>9770529</v>
      </c>
      <c r="W173" s="5">
        <f t="shared" ca="1" si="6"/>
        <v>76.006151329825059</v>
      </c>
      <c r="X173" s="3">
        <f t="shared" ca="1" si="7"/>
        <v>45669</v>
      </c>
      <c r="Y173" s="3">
        <f t="shared" si="8"/>
        <v>17908</v>
      </c>
    </row>
    <row r="174" spans="2:25" x14ac:dyDescent="0.25">
      <c r="B174">
        <v>184</v>
      </c>
      <c r="C174" t="s">
        <v>21</v>
      </c>
      <c r="D174" t="s">
        <v>778</v>
      </c>
      <c r="E174" t="s">
        <v>170</v>
      </c>
      <c r="F174" t="s">
        <v>779</v>
      </c>
      <c r="G174" t="s">
        <v>780</v>
      </c>
      <c r="H174" t="s">
        <v>21</v>
      </c>
      <c r="I174" t="b">
        <v>0</v>
      </c>
      <c r="J174" t="s">
        <v>1796</v>
      </c>
      <c r="K174" t="s">
        <v>781</v>
      </c>
      <c r="L174" t="s">
        <v>782</v>
      </c>
      <c r="M174" s="12">
        <v>9800</v>
      </c>
      <c r="N174">
        <v>1943</v>
      </c>
      <c r="O174">
        <v>1</v>
      </c>
      <c r="P174">
        <v>29</v>
      </c>
      <c r="Q174">
        <v>99.55</v>
      </c>
      <c r="R174" s="7">
        <v>703082435360</v>
      </c>
      <c r="S174">
        <v>83.6</v>
      </c>
      <c r="T174">
        <v>10.1</v>
      </c>
      <c r="U174">
        <v>28.8</v>
      </c>
      <c r="V174">
        <v>8574832</v>
      </c>
      <c r="W174" s="5">
        <f t="shared" ca="1" si="6"/>
        <v>81.954149623960944</v>
      </c>
      <c r="X174" s="3">
        <f t="shared" ca="1" si="7"/>
        <v>45669</v>
      </c>
      <c r="Y174" s="3">
        <f t="shared" si="8"/>
        <v>15735</v>
      </c>
    </row>
    <row r="175" spans="2:25" x14ac:dyDescent="0.25">
      <c r="B175">
        <v>184</v>
      </c>
      <c r="C175" t="s">
        <v>168</v>
      </c>
      <c r="D175" t="s">
        <v>783</v>
      </c>
      <c r="E175" t="s">
        <v>23</v>
      </c>
      <c r="F175" t="s">
        <v>784</v>
      </c>
      <c r="G175" t="s">
        <v>172</v>
      </c>
      <c r="H175" t="s">
        <v>168</v>
      </c>
      <c r="I175" t="b">
        <v>0</v>
      </c>
      <c r="J175" t="s">
        <v>1796</v>
      </c>
      <c r="K175" t="s">
        <v>785</v>
      </c>
      <c r="L175" t="s">
        <v>786</v>
      </c>
      <c r="M175" s="12">
        <v>9800</v>
      </c>
      <c r="N175">
        <v>1971</v>
      </c>
      <c r="O175">
        <v>8</v>
      </c>
      <c r="P175">
        <v>10</v>
      </c>
      <c r="Q175">
        <v>110.05</v>
      </c>
      <c r="R175" s="7">
        <v>2715518274227</v>
      </c>
      <c r="S175">
        <v>82.5</v>
      </c>
      <c r="T175">
        <v>24.2</v>
      </c>
      <c r="U175">
        <v>60.7</v>
      </c>
      <c r="V175">
        <v>67059887</v>
      </c>
      <c r="W175" s="5">
        <f t="shared" ca="1" si="6"/>
        <v>53.425755388521083</v>
      </c>
      <c r="X175" s="3">
        <f t="shared" ca="1" si="7"/>
        <v>45669</v>
      </c>
      <c r="Y175" s="3">
        <f t="shared" si="8"/>
        <v>26155</v>
      </c>
    </row>
    <row r="176" spans="2:25" x14ac:dyDescent="0.25">
      <c r="B176">
        <v>184</v>
      </c>
      <c r="C176" t="s">
        <v>168</v>
      </c>
      <c r="D176" t="s">
        <v>787</v>
      </c>
      <c r="E176" t="s">
        <v>23</v>
      </c>
      <c r="F176" t="s">
        <v>784</v>
      </c>
      <c r="G176" t="s">
        <v>172</v>
      </c>
      <c r="H176" t="s">
        <v>168</v>
      </c>
      <c r="I176" t="b">
        <v>0</v>
      </c>
      <c r="J176" t="s">
        <v>1796</v>
      </c>
      <c r="K176" t="s">
        <v>785</v>
      </c>
      <c r="L176" t="s">
        <v>788</v>
      </c>
      <c r="M176" s="12">
        <v>9800</v>
      </c>
      <c r="N176">
        <v>1970</v>
      </c>
      <c r="O176">
        <v>3</v>
      </c>
      <c r="P176">
        <v>3</v>
      </c>
      <c r="Q176">
        <v>110.05</v>
      </c>
      <c r="R176" s="7">
        <v>2715518274227</v>
      </c>
      <c r="S176">
        <v>82.5</v>
      </c>
      <c r="T176">
        <v>24.2</v>
      </c>
      <c r="U176">
        <v>60.7</v>
      </c>
      <c r="V176">
        <v>67059887</v>
      </c>
      <c r="W176" s="5">
        <f t="shared" ca="1" si="6"/>
        <v>54.86379192334018</v>
      </c>
      <c r="X176" s="3">
        <f t="shared" ca="1" si="7"/>
        <v>45669</v>
      </c>
      <c r="Y176" s="3">
        <f t="shared" si="8"/>
        <v>25630</v>
      </c>
    </row>
    <row r="177" spans="2:25" x14ac:dyDescent="0.25">
      <c r="B177">
        <v>184</v>
      </c>
      <c r="C177" t="s">
        <v>168</v>
      </c>
      <c r="D177" t="s">
        <v>789</v>
      </c>
      <c r="E177" t="s">
        <v>23</v>
      </c>
      <c r="F177" t="s">
        <v>784</v>
      </c>
      <c r="G177" t="s">
        <v>172</v>
      </c>
      <c r="H177" t="s">
        <v>168</v>
      </c>
      <c r="I177" t="b">
        <v>0</v>
      </c>
      <c r="J177" t="s">
        <v>1797</v>
      </c>
      <c r="K177" t="s">
        <v>790</v>
      </c>
      <c r="L177" t="s">
        <v>791</v>
      </c>
      <c r="M177" s="12">
        <v>9800</v>
      </c>
      <c r="N177">
        <v>1968</v>
      </c>
      <c r="O177">
        <v>2</v>
      </c>
      <c r="P177">
        <v>1</v>
      </c>
      <c r="Q177">
        <v>110.05</v>
      </c>
      <c r="R177" s="7">
        <v>2715518274227</v>
      </c>
      <c r="S177">
        <v>82.5</v>
      </c>
      <c r="T177">
        <v>24.2</v>
      </c>
      <c r="U177">
        <v>60.7</v>
      </c>
      <c r="V177">
        <v>67059887</v>
      </c>
      <c r="W177" s="5">
        <f t="shared" ca="1" si="6"/>
        <v>56.945952324758082</v>
      </c>
      <c r="X177" s="3">
        <f t="shared" ca="1" si="7"/>
        <v>45669</v>
      </c>
      <c r="Y177" s="3">
        <f t="shared" si="8"/>
        <v>24869</v>
      </c>
    </row>
    <row r="178" spans="2:25" x14ac:dyDescent="0.25">
      <c r="B178">
        <v>184</v>
      </c>
      <c r="C178" t="s">
        <v>49</v>
      </c>
      <c r="D178" t="s">
        <v>792</v>
      </c>
      <c r="E178" t="s">
        <v>497</v>
      </c>
      <c r="F178" t="s">
        <v>498</v>
      </c>
      <c r="G178" t="s">
        <v>264</v>
      </c>
      <c r="H178" t="s">
        <v>49</v>
      </c>
      <c r="I178" t="b">
        <v>1</v>
      </c>
      <c r="J178" t="s">
        <v>1796</v>
      </c>
      <c r="K178" t="s">
        <v>793</v>
      </c>
      <c r="L178" t="s">
        <v>794</v>
      </c>
      <c r="M178" s="12">
        <v>9800</v>
      </c>
      <c r="N178">
        <v>1947</v>
      </c>
      <c r="O178">
        <v>5</v>
      </c>
      <c r="P178">
        <v>15</v>
      </c>
      <c r="Q178">
        <v>110.51</v>
      </c>
      <c r="R178" s="7">
        <v>530832908738</v>
      </c>
      <c r="S178">
        <v>82.5</v>
      </c>
      <c r="T178">
        <v>27.9</v>
      </c>
      <c r="U178">
        <v>49.1</v>
      </c>
      <c r="V178">
        <v>10285453</v>
      </c>
      <c r="W178" s="5">
        <f t="shared" ca="1" si="6"/>
        <v>77.663940391613238</v>
      </c>
      <c r="X178" s="3">
        <f t="shared" ca="1" si="7"/>
        <v>45669</v>
      </c>
      <c r="Y178" s="3">
        <f t="shared" si="8"/>
        <v>17302</v>
      </c>
    </row>
    <row r="179" spans="2:25" x14ac:dyDescent="0.25">
      <c r="B179">
        <v>190</v>
      </c>
      <c r="C179" t="s">
        <v>250</v>
      </c>
      <c r="D179" t="s">
        <v>795</v>
      </c>
      <c r="E179" t="s">
        <v>327</v>
      </c>
      <c r="F179" t="s">
        <v>328</v>
      </c>
      <c r="G179" t="s">
        <v>796</v>
      </c>
      <c r="H179" t="s">
        <v>250</v>
      </c>
      <c r="I179" t="b">
        <v>1</v>
      </c>
      <c r="J179" t="s">
        <v>1796</v>
      </c>
      <c r="K179" t="s">
        <v>797</v>
      </c>
      <c r="L179" t="s">
        <v>798</v>
      </c>
      <c r="M179" s="12">
        <v>9700</v>
      </c>
      <c r="N179">
        <v>1960</v>
      </c>
      <c r="O179">
        <v>3</v>
      </c>
      <c r="P179">
        <v>24</v>
      </c>
      <c r="Q179">
        <v>180.75</v>
      </c>
      <c r="R179" s="7">
        <v>1699876578871</v>
      </c>
      <c r="S179">
        <v>72.7</v>
      </c>
      <c r="T179">
        <v>11.4</v>
      </c>
      <c r="U179">
        <v>46.2</v>
      </c>
      <c r="V179">
        <v>144373535</v>
      </c>
      <c r="W179" s="5">
        <f t="shared" ca="1" si="6"/>
        <v>64.803584021238649</v>
      </c>
      <c r="X179" s="3">
        <f t="shared" ca="1" si="7"/>
        <v>45669</v>
      </c>
      <c r="Y179" s="3">
        <f t="shared" si="8"/>
        <v>21999</v>
      </c>
    </row>
    <row r="180" spans="2:25" x14ac:dyDescent="0.25">
      <c r="B180">
        <v>190</v>
      </c>
      <c r="C180" t="s">
        <v>49</v>
      </c>
      <c r="D180" t="s">
        <v>799</v>
      </c>
      <c r="E180" t="s">
        <v>800</v>
      </c>
      <c r="F180" t="s">
        <v>801</v>
      </c>
      <c r="G180" t="s">
        <v>802</v>
      </c>
      <c r="H180" t="s">
        <v>49</v>
      </c>
      <c r="I180" t="b">
        <v>1</v>
      </c>
      <c r="J180" t="s">
        <v>1796</v>
      </c>
      <c r="K180" t="s">
        <v>803</v>
      </c>
      <c r="L180" t="s">
        <v>64</v>
      </c>
      <c r="M180" s="12">
        <v>9700</v>
      </c>
      <c r="N180">
        <v>1963</v>
      </c>
      <c r="O180">
        <v>10</v>
      </c>
      <c r="P180">
        <v>1</v>
      </c>
      <c r="Q180">
        <v>115.16</v>
      </c>
      <c r="R180" s="7">
        <v>2029000000000</v>
      </c>
      <c r="S180">
        <v>82.6</v>
      </c>
      <c r="T180">
        <v>15.6</v>
      </c>
      <c r="U180">
        <v>33.200000000000003</v>
      </c>
      <c r="V180">
        <v>51709098</v>
      </c>
      <c r="W180" s="5">
        <f t="shared" ca="1" si="6"/>
        <v>61.283386206596845</v>
      </c>
      <c r="X180" s="3">
        <f t="shared" ca="1" si="7"/>
        <v>45669</v>
      </c>
      <c r="Y180" s="3">
        <f t="shared" si="8"/>
        <v>23285</v>
      </c>
    </row>
    <row r="181" spans="2:25" x14ac:dyDescent="0.25">
      <c r="B181">
        <v>190</v>
      </c>
      <c r="C181" t="s">
        <v>38</v>
      </c>
      <c r="D181" t="s">
        <v>805</v>
      </c>
      <c r="E181" t="s">
        <v>105</v>
      </c>
      <c r="F181" t="s">
        <v>153</v>
      </c>
      <c r="G181" t="s">
        <v>806</v>
      </c>
      <c r="H181" t="s">
        <v>38</v>
      </c>
      <c r="I181" t="b">
        <v>1</v>
      </c>
      <c r="J181" t="s">
        <v>1796</v>
      </c>
      <c r="K181" t="s">
        <v>807</v>
      </c>
      <c r="L181" t="s">
        <v>808</v>
      </c>
      <c r="M181" s="12">
        <v>9700</v>
      </c>
      <c r="N181">
        <v>1969</v>
      </c>
      <c r="O181">
        <v>12</v>
      </c>
      <c r="P181">
        <v>16</v>
      </c>
      <c r="Q181">
        <v>125.08</v>
      </c>
      <c r="R181" s="7">
        <v>19910000000000</v>
      </c>
      <c r="S181">
        <v>77</v>
      </c>
      <c r="T181">
        <v>9.4</v>
      </c>
      <c r="U181">
        <v>59.2</v>
      </c>
      <c r="V181">
        <v>1397715000</v>
      </c>
      <c r="W181" s="5">
        <f t="shared" ca="1" si="6"/>
        <v>55.07526778423555</v>
      </c>
      <c r="X181" s="3">
        <f t="shared" ca="1" si="7"/>
        <v>45669</v>
      </c>
      <c r="Y181" s="3">
        <f t="shared" si="8"/>
        <v>25553</v>
      </c>
    </row>
    <row r="182" spans="2:25" x14ac:dyDescent="0.25">
      <c r="B182">
        <v>190</v>
      </c>
      <c r="C182" t="s">
        <v>250</v>
      </c>
      <c r="D182" t="s">
        <v>809</v>
      </c>
      <c r="E182" t="s">
        <v>158</v>
      </c>
      <c r="F182" t="s">
        <v>810</v>
      </c>
      <c r="G182" t="s">
        <v>250</v>
      </c>
      <c r="H182" t="s">
        <v>250</v>
      </c>
      <c r="I182" t="b">
        <v>0</v>
      </c>
      <c r="J182" t="s">
        <v>1796</v>
      </c>
      <c r="K182" t="s">
        <v>811</v>
      </c>
      <c r="L182" t="s">
        <v>812</v>
      </c>
      <c r="M182" s="12">
        <v>9700</v>
      </c>
      <c r="N182">
        <v>1946</v>
      </c>
      <c r="O182">
        <v>8</v>
      </c>
      <c r="P182">
        <v>15</v>
      </c>
      <c r="Q182">
        <v>112.85</v>
      </c>
      <c r="R182" s="7">
        <v>3845630030824</v>
      </c>
      <c r="S182">
        <v>80.900000000000006</v>
      </c>
      <c r="T182">
        <v>11.5</v>
      </c>
      <c r="U182">
        <v>48.8</v>
      </c>
      <c r="V182">
        <v>83132799</v>
      </c>
      <c r="W182" s="5">
        <f t="shared" ca="1" si="6"/>
        <v>78.412046543463376</v>
      </c>
      <c r="X182" s="3">
        <f t="shared" ca="1" si="7"/>
        <v>45669</v>
      </c>
      <c r="Y182" s="3">
        <f t="shared" si="8"/>
        <v>17029</v>
      </c>
    </row>
    <row r="183" spans="2:25" x14ac:dyDescent="0.25">
      <c r="B183">
        <v>190</v>
      </c>
      <c r="C183" t="s">
        <v>351</v>
      </c>
      <c r="D183" t="s">
        <v>813</v>
      </c>
      <c r="E183" t="s">
        <v>105</v>
      </c>
      <c r="F183" t="s">
        <v>814</v>
      </c>
      <c r="G183" t="s">
        <v>517</v>
      </c>
      <c r="H183" t="s">
        <v>351</v>
      </c>
      <c r="I183" t="b">
        <v>1</v>
      </c>
      <c r="J183" t="s">
        <v>1796</v>
      </c>
      <c r="K183" t="s">
        <v>815</v>
      </c>
      <c r="L183" t="s">
        <v>816</v>
      </c>
      <c r="M183" s="12">
        <v>9700</v>
      </c>
      <c r="N183">
        <v>1958</v>
      </c>
      <c r="O183">
        <v>9</v>
      </c>
      <c r="P183">
        <v>1</v>
      </c>
      <c r="Q183">
        <v>125.08</v>
      </c>
      <c r="R183" s="7">
        <v>19910000000000</v>
      </c>
      <c r="S183">
        <v>77</v>
      </c>
      <c r="T183">
        <v>9.4</v>
      </c>
      <c r="U183">
        <v>59.2</v>
      </c>
      <c r="V183">
        <v>1397715000</v>
      </c>
      <c r="W183" s="5">
        <f t="shared" ca="1" si="6"/>
        <v>66.365503080082135</v>
      </c>
      <c r="X183" s="3">
        <f t="shared" ca="1" si="7"/>
        <v>45669</v>
      </c>
      <c r="Y183" s="3">
        <f t="shared" si="8"/>
        <v>21429</v>
      </c>
    </row>
    <row r="184" spans="2:25" x14ac:dyDescent="0.25">
      <c r="B184">
        <v>195</v>
      </c>
      <c r="C184" t="s">
        <v>38</v>
      </c>
      <c r="D184" t="s">
        <v>817</v>
      </c>
      <c r="E184" t="s">
        <v>32</v>
      </c>
      <c r="F184" t="s">
        <v>818</v>
      </c>
      <c r="G184" t="s">
        <v>819</v>
      </c>
      <c r="H184" t="s">
        <v>38</v>
      </c>
      <c r="I184" t="b">
        <v>0</v>
      </c>
      <c r="J184" t="s">
        <v>1796</v>
      </c>
      <c r="K184" t="s">
        <v>453</v>
      </c>
      <c r="L184" t="s">
        <v>820</v>
      </c>
      <c r="M184" s="12">
        <v>9600</v>
      </c>
      <c r="N184">
        <v>1952</v>
      </c>
      <c r="O184">
        <v>7</v>
      </c>
      <c r="P184">
        <v>25</v>
      </c>
      <c r="Q184">
        <v>117.24</v>
      </c>
      <c r="R184" s="7">
        <v>21427700000000</v>
      </c>
      <c r="S184">
        <v>78.5</v>
      </c>
      <c r="T184">
        <v>9.6</v>
      </c>
      <c r="U184">
        <v>36.6</v>
      </c>
      <c r="V184">
        <v>328239523</v>
      </c>
      <c r="W184" s="5">
        <f t="shared" ca="1" si="6"/>
        <v>72.466831921269744</v>
      </c>
      <c r="X184" s="3">
        <f t="shared" ca="1" si="7"/>
        <v>45669</v>
      </c>
      <c r="Y184" s="3">
        <f t="shared" si="8"/>
        <v>19200</v>
      </c>
    </row>
    <row r="185" spans="2:25" x14ac:dyDescent="0.25">
      <c r="B185">
        <v>195</v>
      </c>
      <c r="C185" t="s">
        <v>292</v>
      </c>
      <c r="D185" t="s">
        <v>821</v>
      </c>
      <c r="E185" t="s">
        <v>105</v>
      </c>
      <c r="F185" t="s">
        <v>822</v>
      </c>
      <c r="G185" t="s">
        <v>823</v>
      </c>
      <c r="H185" t="s">
        <v>292</v>
      </c>
      <c r="I185" t="b">
        <v>1</v>
      </c>
      <c r="J185" t="s">
        <v>1796</v>
      </c>
      <c r="K185" t="s">
        <v>824</v>
      </c>
      <c r="L185" t="s">
        <v>825</v>
      </c>
      <c r="M185" s="12">
        <v>9600</v>
      </c>
      <c r="N185">
        <v>1952</v>
      </c>
      <c r="O185">
        <v>9</v>
      </c>
      <c r="P185">
        <v>1</v>
      </c>
      <c r="Q185">
        <v>125.08</v>
      </c>
      <c r="R185" s="7">
        <v>19910000000000</v>
      </c>
      <c r="S185">
        <v>77</v>
      </c>
      <c r="T185">
        <v>9.4</v>
      </c>
      <c r="U185">
        <v>59.2</v>
      </c>
      <c r="V185">
        <v>1397715000</v>
      </c>
      <c r="W185" s="5">
        <f t="shared" ca="1" si="6"/>
        <v>72.362795515927331</v>
      </c>
      <c r="X185" s="3">
        <f t="shared" ca="1" si="7"/>
        <v>45669</v>
      </c>
      <c r="Y185" s="3">
        <f t="shared" si="8"/>
        <v>19238</v>
      </c>
    </row>
    <row r="186" spans="2:25" x14ac:dyDescent="0.25">
      <c r="B186">
        <v>195</v>
      </c>
      <c r="C186" t="s">
        <v>250</v>
      </c>
      <c r="D186" t="s">
        <v>826</v>
      </c>
      <c r="E186" t="s">
        <v>105</v>
      </c>
      <c r="F186" t="s">
        <v>827</v>
      </c>
      <c r="G186" t="s">
        <v>348</v>
      </c>
      <c r="H186" t="s">
        <v>250</v>
      </c>
      <c r="I186" t="b">
        <v>1</v>
      </c>
      <c r="J186" t="s">
        <v>1796</v>
      </c>
      <c r="K186" t="s">
        <v>828</v>
      </c>
      <c r="L186" t="s">
        <v>829</v>
      </c>
      <c r="M186" s="12">
        <v>9600</v>
      </c>
      <c r="N186">
        <v>1956</v>
      </c>
      <c r="O186">
        <v>3</v>
      </c>
      <c r="P186">
        <v>1</v>
      </c>
      <c r="Q186">
        <v>125.08</v>
      </c>
      <c r="R186" s="7">
        <v>19910000000000</v>
      </c>
      <c r="S186">
        <v>77</v>
      </c>
      <c r="T186">
        <v>9.4</v>
      </c>
      <c r="U186">
        <v>59.2</v>
      </c>
      <c r="V186">
        <v>1397715000</v>
      </c>
      <c r="W186" s="5">
        <f t="shared" ca="1" si="6"/>
        <v>68.866551939924904</v>
      </c>
      <c r="X186" s="3">
        <f t="shared" ca="1" si="7"/>
        <v>45669</v>
      </c>
      <c r="Y186" s="3">
        <f t="shared" si="8"/>
        <v>20515</v>
      </c>
    </row>
    <row r="187" spans="2:25" x14ac:dyDescent="0.25">
      <c r="B187">
        <v>195</v>
      </c>
      <c r="C187" t="s">
        <v>103</v>
      </c>
      <c r="D187" t="s">
        <v>830</v>
      </c>
      <c r="E187" t="s">
        <v>32</v>
      </c>
      <c r="F187" t="s">
        <v>831</v>
      </c>
      <c r="G187" t="s">
        <v>185</v>
      </c>
      <c r="H187" t="s">
        <v>103</v>
      </c>
      <c r="I187" t="b">
        <v>0</v>
      </c>
      <c r="J187" t="s">
        <v>1797</v>
      </c>
      <c r="K187" t="s">
        <v>186</v>
      </c>
      <c r="L187" t="s">
        <v>832</v>
      </c>
      <c r="M187" s="12">
        <v>9600</v>
      </c>
      <c r="N187">
        <v>1964</v>
      </c>
      <c r="O187">
        <v>7</v>
      </c>
      <c r="P187">
        <v>28</v>
      </c>
      <c r="Q187">
        <v>117.24</v>
      </c>
      <c r="R187" s="7">
        <v>21427700000000</v>
      </c>
      <c r="S187">
        <v>78.5</v>
      </c>
      <c r="T187">
        <v>9.6</v>
      </c>
      <c r="U187">
        <v>36.6</v>
      </c>
      <c r="V187">
        <v>328239523</v>
      </c>
      <c r="W187" s="5">
        <f t="shared" ca="1" si="6"/>
        <v>60.458624039565485</v>
      </c>
      <c r="X187" s="3">
        <f t="shared" ca="1" si="7"/>
        <v>45669</v>
      </c>
      <c r="Y187" s="3">
        <f t="shared" si="8"/>
        <v>23586</v>
      </c>
    </row>
    <row r="188" spans="2:25" x14ac:dyDescent="0.25">
      <c r="B188">
        <v>195</v>
      </c>
      <c r="C188" t="s">
        <v>103</v>
      </c>
      <c r="D188" t="s">
        <v>833</v>
      </c>
      <c r="E188" t="s">
        <v>32</v>
      </c>
      <c r="F188" t="s">
        <v>834</v>
      </c>
      <c r="G188" t="s">
        <v>185</v>
      </c>
      <c r="H188" t="s">
        <v>103</v>
      </c>
      <c r="I188" t="b">
        <v>0</v>
      </c>
      <c r="J188" t="s">
        <v>1797</v>
      </c>
      <c r="K188" t="s">
        <v>186</v>
      </c>
      <c r="L188" t="s">
        <v>835</v>
      </c>
      <c r="M188" s="12">
        <v>9600</v>
      </c>
      <c r="N188">
        <v>1960</v>
      </c>
      <c r="O188">
        <v>8</v>
      </c>
      <c r="P188">
        <v>1</v>
      </c>
      <c r="Q188">
        <v>117.24</v>
      </c>
      <c r="R188" s="7">
        <v>21427700000000</v>
      </c>
      <c r="S188">
        <v>78.5</v>
      </c>
      <c r="T188">
        <v>9.6</v>
      </c>
      <c r="U188">
        <v>36.6</v>
      </c>
      <c r="V188">
        <v>328239523</v>
      </c>
      <c r="W188" s="5">
        <f t="shared" ca="1" si="6"/>
        <v>64.447670801012151</v>
      </c>
      <c r="X188" s="3">
        <f t="shared" ca="1" si="7"/>
        <v>45669</v>
      </c>
      <c r="Y188" s="3">
        <f t="shared" si="8"/>
        <v>22129</v>
      </c>
    </row>
    <row r="189" spans="2:25" x14ac:dyDescent="0.25">
      <c r="B189">
        <v>195</v>
      </c>
      <c r="C189" t="s">
        <v>103</v>
      </c>
      <c r="D189" t="s">
        <v>836</v>
      </c>
      <c r="E189" t="s">
        <v>32</v>
      </c>
      <c r="F189" t="s">
        <v>61</v>
      </c>
      <c r="G189" t="s">
        <v>185</v>
      </c>
      <c r="H189" t="s">
        <v>103</v>
      </c>
      <c r="I189" t="b">
        <v>0</v>
      </c>
      <c r="J189" t="s">
        <v>1797</v>
      </c>
      <c r="K189" t="s">
        <v>186</v>
      </c>
      <c r="L189" t="s">
        <v>837</v>
      </c>
      <c r="M189" s="12">
        <v>9600</v>
      </c>
      <c r="N189">
        <v>1959</v>
      </c>
      <c r="O189">
        <v>1</v>
      </c>
      <c r="P189">
        <v>26</v>
      </c>
      <c r="Q189">
        <v>117.24</v>
      </c>
      <c r="R189" s="7">
        <v>21427700000000</v>
      </c>
      <c r="S189">
        <v>78.5</v>
      </c>
      <c r="T189">
        <v>9.6</v>
      </c>
      <c r="U189">
        <v>36.6</v>
      </c>
      <c r="V189">
        <v>328239523</v>
      </c>
      <c r="W189" s="5">
        <f t="shared" ca="1" si="6"/>
        <v>65.962365152010463</v>
      </c>
      <c r="X189" s="3">
        <f t="shared" ca="1" si="7"/>
        <v>45669</v>
      </c>
      <c r="Y189" s="3">
        <f t="shared" si="8"/>
        <v>21576</v>
      </c>
    </row>
    <row r="190" spans="2:25" x14ac:dyDescent="0.25">
      <c r="B190">
        <v>195</v>
      </c>
      <c r="C190" t="s">
        <v>103</v>
      </c>
      <c r="D190" t="s">
        <v>838</v>
      </c>
      <c r="E190" t="s">
        <v>32</v>
      </c>
      <c r="F190" t="s">
        <v>839</v>
      </c>
      <c r="G190" t="s">
        <v>185</v>
      </c>
      <c r="H190" t="s">
        <v>103</v>
      </c>
      <c r="I190" t="b">
        <v>0</v>
      </c>
      <c r="J190" t="s">
        <v>1797</v>
      </c>
      <c r="K190" t="s">
        <v>186</v>
      </c>
      <c r="L190" t="s">
        <v>840</v>
      </c>
      <c r="M190" s="12">
        <v>9600</v>
      </c>
      <c r="N190">
        <v>1956</v>
      </c>
      <c r="O190">
        <v>12</v>
      </c>
      <c r="P190">
        <v>15</v>
      </c>
      <c r="Q190">
        <v>117.24</v>
      </c>
      <c r="R190" s="7">
        <v>21427700000000</v>
      </c>
      <c r="S190">
        <v>78.5</v>
      </c>
      <c r="T190">
        <v>9.6</v>
      </c>
      <c r="U190">
        <v>36.6</v>
      </c>
      <c r="V190">
        <v>328239523</v>
      </c>
      <c r="W190" s="5">
        <f t="shared" ca="1" si="6"/>
        <v>68.075328535669584</v>
      </c>
      <c r="X190" s="3">
        <f t="shared" ca="1" si="7"/>
        <v>45669</v>
      </c>
      <c r="Y190" s="3">
        <f t="shared" si="8"/>
        <v>20804</v>
      </c>
    </row>
    <row r="191" spans="2:25" x14ac:dyDescent="0.25">
      <c r="B191">
        <v>202</v>
      </c>
      <c r="C191" t="s">
        <v>49</v>
      </c>
      <c r="D191" t="s">
        <v>841</v>
      </c>
      <c r="E191" t="s">
        <v>23</v>
      </c>
      <c r="F191" t="s">
        <v>24</v>
      </c>
      <c r="G191" t="s">
        <v>264</v>
      </c>
      <c r="H191" t="s">
        <v>49</v>
      </c>
      <c r="I191" t="b">
        <v>0</v>
      </c>
      <c r="J191" t="s">
        <v>1796</v>
      </c>
      <c r="K191" t="s">
        <v>842</v>
      </c>
      <c r="L191" t="s">
        <v>843</v>
      </c>
      <c r="M191" s="12">
        <v>9500</v>
      </c>
      <c r="N191">
        <v>1952</v>
      </c>
      <c r="O191">
        <v>4</v>
      </c>
      <c r="P191">
        <v>1</v>
      </c>
      <c r="Q191">
        <v>110.05</v>
      </c>
      <c r="R191" s="7">
        <v>2715518274227</v>
      </c>
      <c r="S191">
        <v>82.5</v>
      </c>
      <c r="T191">
        <v>24.2</v>
      </c>
      <c r="U191">
        <v>60.7</v>
      </c>
      <c r="V191">
        <v>67059887</v>
      </c>
      <c r="W191" s="5">
        <f t="shared" ca="1" si="6"/>
        <v>72.781678937437562</v>
      </c>
      <c r="X191" s="3">
        <f t="shared" ca="1" si="7"/>
        <v>45669</v>
      </c>
      <c r="Y191" s="3">
        <f t="shared" si="8"/>
        <v>19085</v>
      </c>
    </row>
    <row r="192" spans="2:25" x14ac:dyDescent="0.25">
      <c r="B192">
        <v>202</v>
      </c>
      <c r="C192" t="s">
        <v>72</v>
      </c>
      <c r="D192" t="s">
        <v>844</v>
      </c>
      <c r="E192" t="s">
        <v>133</v>
      </c>
      <c r="F192" t="s">
        <v>845</v>
      </c>
      <c r="G192" t="s">
        <v>72</v>
      </c>
      <c r="H192" t="s">
        <v>72</v>
      </c>
      <c r="I192" t="b">
        <v>1</v>
      </c>
      <c r="J192" t="s">
        <v>1796</v>
      </c>
      <c r="K192" t="s">
        <v>846</v>
      </c>
      <c r="L192" t="s">
        <v>126</v>
      </c>
      <c r="M192" s="12">
        <v>9500</v>
      </c>
      <c r="N192">
        <v>1928</v>
      </c>
      <c r="O192">
        <v>10</v>
      </c>
      <c r="P192">
        <v>1</v>
      </c>
      <c r="Q192">
        <v>116.76</v>
      </c>
      <c r="R192" s="7">
        <v>1736425629520</v>
      </c>
      <c r="S192">
        <v>81.900000000000006</v>
      </c>
      <c r="T192">
        <v>12.8</v>
      </c>
      <c r="U192">
        <v>24.5</v>
      </c>
      <c r="V192">
        <v>36991981</v>
      </c>
      <c r="W192" s="5">
        <f t="shared" ca="1" si="6"/>
        <v>96.280653722586948</v>
      </c>
      <c r="X192" s="3">
        <f t="shared" ca="1" si="7"/>
        <v>45669</v>
      </c>
      <c r="Y192" s="3">
        <f t="shared" si="8"/>
        <v>10502</v>
      </c>
    </row>
    <row r="193" spans="2:25" x14ac:dyDescent="0.25">
      <c r="B193">
        <v>204</v>
      </c>
      <c r="C193" t="s">
        <v>351</v>
      </c>
      <c r="D193" t="s">
        <v>847</v>
      </c>
      <c r="E193" t="s">
        <v>170</v>
      </c>
      <c r="F193" t="s">
        <v>848</v>
      </c>
      <c r="G193" t="s">
        <v>849</v>
      </c>
      <c r="H193" t="s">
        <v>351</v>
      </c>
      <c r="I193" t="b">
        <v>0</v>
      </c>
      <c r="J193" t="s">
        <v>1796</v>
      </c>
      <c r="K193" t="s">
        <v>850</v>
      </c>
      <c r="L193" t="s">
        <v>851</v>
      </c>
      <c r="M193" s="12">
        <v>9400</v>
      </c>
      <c r="N193">
        <v>1965</v>
      </c>
      <c r="O193">
        <v>9</v>
      </c>
      <c r="P193">
        <v>22</v>
      </c>
      <c r="Q193">
        <v>99.55</v>
      </c>
      <c r="R193" s="7">
        <v>703082435360</v>
      </c>
      <c r="S193">
        <v>83.6</v>
      </c>
      <c r="T193">
        <v>10.1</v>
      </c>
      <c r="U193">
        <v>28.8</v>
      </c>
      <c r="V193">
        <v>8574832</v>
      </c>
      <c r="W193" s="5">
        <f t="shared" ca="1" si="6"/>
        <v>59.30798922800718</v>
      </c>
      <c r="X193" s="3">
        <f t="shared" ca="1" si="7"/>
        <v>45669</v>
      </c>
      <c r="Y193" s="3">
        <f t="shared" si="8"/>
        <v>24007</v>
      </c>
    </row>
    <row r="194" spans="2:25" x14ac:dyDescent="0.25">
      <c r="B194">
        <v>204</v>
      </c>
      <c r="C194" t="s">
        <v>38</v>
      </c>
      <c r="D194" t="s">
        <v>852</v>
      </c>
      <c r="E194" t="s">
        <v>105</v>
      </c>
      <c r="F194" t="s">
        <v>153</v>
      </c>
      <c r="G194" t="s">
        <v>853</v>
      </c>
      <c r="H194" t="s">
        <v>38</v>
      </c>
      <c r="I194" t="b">
        <v>1</v>
      </c>
      <c r="J194" t="s">
        <v>1796</v>
      </c>
      <c r="K194" t="s">
        <v>384</v>
      </c>
      <c r="L194" t="s">
        <v>854</v>
      </c>
      <c r="M194" s="12">
        <v>9400</v>
      </c>
      <c r="N194">
        <v>1979</v>
      </c>
      <c r="O194">
        <v>2</v>
      </c>
      <c r="P194">
        <v>18</v>
      </c>
      <c r="Q194">
        <v>125.08</v>
      </c>
      <c r="R194" s="7">
        <v>19910000000000</v>
      </c>
      <c r="S194">
        <v>77</v>
      </c>
      <c r="T194">
        <v>9.4</v>
      </c>
      <c r="U194">
        <v>59.2</v>
      </c>
      <c r="V194">
        <v>1397715000</v>
      </c>
      <c r="W194" s="5">
        <f t="shared" ref="W194:W257" ca="1" si="9">YEARFRAC(Y194,X194,1)</f>
        <v>45.899400011650258</v>
      </c>
      <c r="X194" s="3">
        <f t="shared" ca="1" si="7"/>
        <v>45669</v>
      </c>
      <c r="Y194" s="3">
        <f t="shared" si="8"/>
        <v>28904</v>
      </c>
    </row>
    <row r="195" spans="2:25" x14ac:dyDescent="0.25">
      <c r="B195">
        <v>206</v>
      </c>
      <c r="C195" t="s">
        <v>38</v>
      </c>
      <c r="D195" t="s">
        <v>855</v>
      </c>
      <c r="E195" t="s">
        <v>32</v>
      </c>
      <c r="F195" t="s">
        <v>856</v>
      </c>
      <c r="G195" t="s">
        <v>857</v>
      </c>
      <c r="H195" t="s">
        <v>38</v>
      </c>
      <c r="I195" t="b">
        <v>1</v>
      </c>
      <c r="J195" t="s">
        <v>1796</v>
      </c>
      <c r="K195" t="s">
        <v>858</v>
      </c>
      <c r="L195" t="s">
        <v>859</v>
      </c>
      <c r="M195" s="12">
        <v>9300</v>
      </c>
      <c r="N195">
        <v>1981</v>
      </c>
      <c r="O195">
        <v>8</v>
      </c>
      <c r="P195">
        <v>29</v>
      </c>
      <c r="Q195">
        <v>117.24</v>
      </c>
      <c r="R195" s="7">
        <v>21427700000000</v>
      </c>
      <c r="S195">
        <v>78.5</v>
      </c>
      <c r="T195">
        <v>9.6</v>
      </c>
      <c r="U195">
        <v>36.6</v>
      </c>
      <c r="V195">
        <v>328239523</v>
      </c>
      <c r="W195" s="5">
        <f t="shared" ca="1" si="9"/>
        <v>43.373691895838398</v>
      </c>
      <c r="X195" s="3">
        <f t="shared" ref="X195:X258" ca="1" si="10">TODAY()</f>
        <v>45669</v>
      </c>
      <c r="Y195" s="3">
        <f t="shared" ref="Y195:Y258" si="11">DATE(N195,O195,P195)</f>
        <v>29827</v>
      </c>
    </row>
    <row r="196" spans="2:25" x14ac:dyDescent="0.25">
      <c r="B196">
        <v>206</v>
      </c>
      <c r="C196" t="s">
        <v>250</v>
      </c>
      <c r="D196" t="s">
        <v>860</v>
      </c>
      <c r="E196" t="s">
        <v>226</v>
      </c>
      <c r="F196" t="s">
        <v>861</v>
      </c>
      <c r="G196" t="s">
        <v>862</v>
      </c>
      <c r="H196" t="s">
        <v>250</v>
      </c>
      <c r="I196" t="b">
        <v>1</v>
      </c>
      <c r="J196" t="s">
        <v>1796</v>
      </c>
      <c r="K196" t="s">
        <v>863</v>
      </c>
      <c r="L196" t="s">
        <v>350</v>
      </c>
      <c r="M196" s="12">
        <v>9300</v>
      </c>
      <c r="N196">
        <v>1947</v>
      </c>
      <c r="O196">
        <v>5</v>
      </c>
      <c r="P196">
        <v>2</v>
      </c>
      <c r="Q196">
        <v>119.62</v>
      </c>
      <c r="R196" s="7">
        <v>2827113184696</v>
      </c>
      <c r="S196">
        <v>81.3</v>
      </c>
      <c r="T196">
        <v>25.5</v>
      </c>
      <c r="U196">
        <v>30.6</v>
      </c>
      <c r="V196">
        <v>66834405</v>
      </c>
      <c r="W196" s="5">
        <f t="shared" ca="1" si="9"/>
        <v>77.699532143476006</v>
      </c>
      <c r="X196" s="3">
        <f t="shared" ca="1" si="10"/>
        <v>45669</v>
      </c>
      <c r="Y196" s="3">
        <f t="shared" si="11"/>
        <v>17289</v>
      </c>
    </row>
    <row r="197" spans="2:25" x14ac:dyDescent="0.25">
      <c r="B197">
        <v>208</v>
      </c>
      <c r="C197" t="s">
        <v>72</v>
      </c>
      <c r="D197" t="s">
        <v>864</v>
      </c>
      <c r="E197" t="s">
        <v>327</v>
      </c>
      <c r="F197" t="s">
        <v>328</v>
      </c>
      <c r="G197" t="s">
        <v>399</v>
      </c>
      <c r="H197" t="s">
        <v>72</v>
      </c>
      <c r="I197" t="b">
        <v>1</v>
      </c>
      <c r="J197" t="s">
        <v>1796</v>
      </c>
      <c r="K197" t="s">
        <v>865</v>
      </c>
      <c r="L197" t="s">
        <v>866</v>
      </c>
      <c r="M197" s="12">
        <v>9200</v>
      </c>
      <c r="N197">
        <v>1966</v>
      </c>
      <c r="O197">
        <v>10</v>
      </c>
      <c r="P197">
        <v>24</v>
      </c>
      <c r="Q197">
        <v>180.75</v>
      </c>
      <c r="R197" s="7">
        <v>1699876578871</v>
      </c>
      <c r="S197">
        <v>72.7</v>
      </c>
      <c r="T197">
        <v>11.4</v>
      </c>
      <c r="U197">
        <v>46.2</v>
      </c>
      <c r="V197">
        <v>144373535</v>
      </c>
      <c r="W197" s="5">
        <f t="shared" ca="1" si="9"/>
        <v>58.220396988364136</v>
      </c>
      <c r="X197" s="3">
        <f t="shared" ca="1" si="10"/>
        <v>45669</v>
      </c>
      <c r="Y197" s="3">
        <f t="shared" si="11"/>
        <v>24404</v>
      </c>
    </row>
    <row r="198" spans="2:25" x14ac:dyDescent="0.25">
      <c r="B198">
        <v>208</v>
      </c>
      <c r="C198" t="s">
        <v>72</v>
      </c>
      <c r="D198" t="s">
        <v>867</v>
      </c>
      <c r="E198" t="s">
        <v>497</v>
      </c>
      <c r="F198" t="s">
        <v>498</v>
      </c>
      <c r="G198" t="s">
        <v>72</v>
      </c>
      <c r="H198" t="s">
        <v>72</v>
      </c>
      <c r="I198" t="b">
        <v>0</v>
      </c>
      <c r="J198" t="s">
        <v>1797</v>
      </c>
      <c r="K198" t="s">
        <v>868</v>
      </c>
      <c r="L198" t="s">
        <v>869</v>
      </c>
      <c r="M198" s="12">
        <v>9200</v>
      </c>
      <c r="N198">
        <v>1943</v>
      </c>
      <c r="O198">
        <v>9</v>
      </c>
      <c r="P198">
        <v>6</v>
      </c>
      <c r="Q198">
        <v>110.51</v>
      </c>
      <c r="R198" s="7">
        <v>530832908738</v>
      </c>
      <c r="S198">
        <v>82.5</v>
      </c>
      <c r="T198">
        <v>27.9</v>
      </c>
      <c r="U198">
        <v>49.1</v>
      </c>
      <c r="V198">
        <v>10285453</v>
      </c>
      <c r="W198" s="5">
        <f t="shared" ca="1" si="9"/>
        <v>81.351827417865152</v>
      </c>
      <c r="X198" s="3">
        <f t="shared" ca="1" si="10"/>
        <v>45669</v>
      </c>
      <c r="Y198" s="3">
        <f t="shared" si="11"/>
        <v>15955</v>
      </c>
    </row>
    <row r="199" spans="2:25" x14ac:dyDescent="0.25">
      <c r="B199">
        <v>208</v>
      </c>
      <c r="C199" t="s">
        <v>292</v>
      </c>
      <c r="D199" t="s">
        <v>870</v>
      </c>
      <c r="E199" t="s">
        <v>487</v>
      </c>
      <c r="F199" t="s">
        <v>488</v>
      </c>
      <c r="G199" t="s">
        <v>871</v>
      </c>
      <c r="H199" t="s">
        <v>292</v>
      </c>
      <c r="I199" t="b">
        <v>1</v>
      </c>
      <c r="J199" t="s">
        <v>1796</v>
      </c>
      <c r="K199" t="s">
        <v>872</v>
      </c>
      <c r="L199" t="s">
        <v>447</v>
      </c>
      <c r="M199" s="12">
        <v>9200</v>
      </c>
      <c r="N199">
        <v>1975</v>
      </c>
      <c r="O199">
        <v>7</v>
      </c>
      <c r="P199">
        <v>9</v>
      </c>
      <c r="Q199">
        <v>116.48</v>
      </c>
      <c r="R199" s="7">
        <v>246489245495</v>
      </c>
      <c r="S199">
        <v>79</v>
      </c>
      <c r="T199">
        <v>14.9</v>
      </c>
      <c r="U199">
        <v>46.1</v>
      </c>
      <c r="V199">
        <v>10669709</v>
      </c>
      <c r="W199" s="5">
        <f t="shared" ca="1" si="9"/>
        <v>49.513366974447067</v>
      </c>
      <c r="X199" s="3">
        <f t="shared" ca="1" si="10"/>
        <v>45669</v>
      </c>
      <c r="Y199" s="3">
        <f t="shared" si="11"/>
        <v>27584</v>
      </c>
    </row>
    <row r="200" spans="2:25" x14ac:dyDescent="0.25">
      <c r="B200">
        <v>208</v>
      </c>
      <c r="C200" t="s">
        <v>59</v>
      </c>
      <c r="D200" t="s">
        <v>873</v>
      </c>
      <c r="E200" t="s">
        <v>32</v>
      </c>
      <c r="F200" t="s">
        <v>874</v>
      </c>
      <c r="G200" t="s">
        <v>875</v>
      </c>
      <c r="H200" t="s">
        <v>59</v>
      </c>
      <c r="I200" t="b">
        <v>1</v>
      </c>
      <c r="J200" t="s">
        <v>1796</v>
      </c>
      <c r="K200" t="s">
        <v>876</v>
      </c>
      <c r="L200" t="s">
        <v>190</v>
      </c>
      <c r="M200" s="12">
        <v>9200</v>
      </c>
      <c r="N200">
        <v>1941</v>
      </c>
      <c r="O200">
        <v>3</v>
      </c>
      <c r="P200">
        <v>7</v>
      </c>
      <c r="Q200">
        <v>117.24</v>
      </c>
      <c r="R200" s="7">
        <v>21427700000000</v>
      </c>
      <c r="S200">
        <v>78.5</v>
      </c>
      <c r="T200">
        <v>9.6</v>
      </c>
      <c r="U200">
        <v>36.6</v>
      </c>
      <c r="V200">
        <v>328239523</v>
      </c>
      <c r="W200" s="5">
        <f t="shared" ca="1" si="9"/>
        <v>83.852831282612897</v>
      </c>
      <c r="X200" s="3">
        <f t="shared" ca="1" si="10"/>
        <v>45669</v>
      </c>
      <c r="Y200" s="3">
        <f t="shared" si="11"/>
        <v>15042</v>
      </c>
    </row>
    <row r="201" spans="2:25" x14ac:dyDescent="0.25">
      <c r="B201">
        <v>208</v>
      </c>
      <c r="C201" t="s">
        <v>38</v>
      </c>
      <c r="D201" t="s">
        <v>877</v>
      </c>
      <c r="E201" t="s">
        <v>74</v>
      </c>
      <c r="F201" t="s">
        <v>878</v>
      </c>
      <c r="G201" t="s">
        <v>879</v>
      </c>
      <c r="H201" t="s">
        <v>38</v>
      </c>
      <c r="I201" t="b">
        <v>0</v>
      </c>
      <c r="J201" t="s">
        <v>1796</v>
      </c>
      <c r="K201" t="s">
        <v>880</v>
      </c>
      <c r="L201" t="s">
        <v>881</v>
      </c>
      <c r="M201" s="12">
        <v>9200</v>
      </c>
      <c r="N201">
        <v>1945</v>
      </c>
      <c r="O201">
        <v>7</v>
      </c>
      <c r="P201">
        <v>24</v>
      </c>
      <c r="Q201">
        <v>180.44</v>
      </c>
      <c r="R201" s="7">
        <v>2611000000000</v>
      </c>
      <c r="S201">
        <v>69.400000000000006</v>
      </c>
      <c r="T201">
        <v>11.2</v>
      </c>
      <c r="U201">
        <v>49.7</v>
      </c>
      <c r="V201">
        <v>1366417754</v>
      </c>
      <c r="W201" s="5">
        <f t="shared" ca="1" si="9"/>
        <v>79.472266351191479</v>
      </c>
      <c r="X201" s="3">
        <f t="shared" ca="1" si="10"/>
        <v>45669</v>
      </c>
      <c r="Y201" s="3">
        <f t="shared" si="11"/>
        <v>16642</v>
      </c>
    </row>
    <row r="202" spans="2:25" x14ac:dyDescent="0.25">
      <c r="B202">
        <v>208</v>
      </c>
      <c r="C202" t="s">
        <v>49</v>
      </c>
      <c r="D202" t="s">
        <v>882</v>
      </c>
      <c r="E202" t="s">
        <v>32</v>
      </c>
      <c r="F202" t="s">
        <v>883</v>
      </c>
      <c r="G202" t="s">
        <v>302</v>
      </c>
      <c r="H202" t="s">
        <v>49</v>
      </c>
      <c r="I202" t="b">
        <v>1</v>
      </c>
      <c r="J202" t="s">
        <v>1796</v>
      </c>
      <c r="K202" t="s">
        <v>884</v>
      </c>
      <c r="L202" t="s">
        <v>119</v>
      </c>
      <c r="M202" s="12">
        <v>9200</v>
      </c>
      <c r="N202">
        <v>1937</v>
      </c>
      <c r="O202">
        <v>7</v>
      </c>
      <c r="P202">
        <v>29</v>
      </c>
      <c r="Q202">
        <v>117.24</v>
      </c>
      <c r="R202" s="7">
        <v>21427700000000</v>
      </c>
      <c r="S202">
        <v>78.5</v>
      </c>
      <c r="T202">
        <v>9.6</v>
      </c>
      <c r="U202">
        <v>36.6</v>
      </c>
      <c r="V202">
        <v>328239523</v>
      </c>
      <c r="W202" s="5">
        <f t="shared" ca="1" si="9"/>
        <v>87.458578152397948</v>
      </c>
      <c r="X202" s="3">
        <f t="shared" ca="1" si="10"/>
        <v>45669</v>
      </c>
      <c r="Y202" s="3">
        <f t="shared" si="11"/>
        <v>13725</v>
      </c>
    </row>
    <row r="203" spans="2:25" x14ac:dyDescent="0.25">
      <c r="B203">
        <v>208</v>
      </c>
      <c r="C203" t="s">
        <v>21</v>
      </c>
      <c r="D203" t="s">
        <v>885</v>
      </c>
      <c r="E203" t="s">
        <v>32</v>
      </c>
      <c r="F203" t="s">
        <v>886</v>
      </c>
      <c r="G203" t="s">
        <v>887</v>
      </c>
      <c r="H203" t="s">
        <v>21</v>
      </c>
      <c r="I203" t="b">
        <v>1</v>
      </c>
      <c r="J203" t="s">
        <v>1796</v>
      </c>
      <c r="K203" t="s">
        <v>888</v>
      </c>
      <c r="L203" t="s">
        <v>420</v>
      </c>
      <c r="M203" s="12">
        <v>9200</v>
      </c>
      <c r="N203">
        <v>1960</v>
      </c>
      <c r="O203">
        <v>1</v>
      </c>
      <c r="P203">
        <v>1</v>
      </c>
      <c r="Q203">
        <v>117.24</v>
      </c>
      <c r="R203" s="7">
        <v>21427700000000</v>
      </c>
      <c r="S203">
        <v>78.5</v>
      </c>
      <c r="T203">
        <v>9.6</v>
      </c>
      <c r="U203">
        <v>36.6</v>
      </c>
      <c r="V203">
        <v>328239523</v>
      </c>
      <c r="W203" s="5">
        <f t="shared" ca="1" si="9"/>
        <v>65.030820923383246</v>
      </c>
      <c r="X203" s="3">
        <f t="shared" ca="1" si="10"/>
        <v>45669</v>
      </c>
      <c r="Y203" s="3">
        <f t="shared" si="11"/>
        <v>21916</v>
      </c>
    </row>
    <row r="204" spans="2:25" x14ac:dyDescent="0.25">
      <c r="B204">
        <v>215</v>
      </c>
      <c r="C204" t="s">
        <v>38</v>
      </c>
      <c r="D204" t="s">
        <v>889</v>
      </c>
      <c r="E204" t="s">
        <v>32</v>
      </c>
      <c r="F204" t="s">
        <v>89</v>
      </c>
      <c r="G204" t="s">
        <v>90</v>
      </c>
      <c r="H204" t="s">
        <v>38</v>
      </c>
      <c r="I204" t="b">
        <v>1</v>
      </c>
      <c r="J204" t="s">
        <v>1796</v>
      </c>
      <c r="K204" t="s">
        <v>890</v>
      </c>
      <c r="L204" t="s">
        <v>137</v>
      </c>
      <c r="M204" s="12">
        <v>9000</v>
      </c>
      <c r="N204">
        <v>1951</v>
      </c>
      <c r="O204">
        <v>3</v>
      </c>
      <c r="P204">
        <v>29</v>
      </c>
      <c r="Q204">
        <v>117.24</v>
      </c>
      <c r="R204" s="7">
        <v>21427700000000</v>
      </c>
      <c r="S204">
        <v>78.5</v>
      </c>
      <c r="T204">
        <v>9.6</v>
      </c>
      <c r="U204">
        <v>36.6</v>
      </c>
      <c r="V204">
        <v>328239523</v>
      </c>
      <c r="W204" s="5">
        <f t="shared" ca="1" si="9"/>
        <v>73.792618821639778</v>
      </c>
      <c r="X204" s="3">
        <f t="shared" ca="1" si="10"/>
        <v>45669</v>
      </c>
      <c r="Y204" s="3">
        <f t="shared" si="11"/>
        <v>18716</v>
      </c>
    </row>
    <row r="205" spans="2:25" x14ac:dyDescent="0.25">
      <c r="B205">
        <v>215</v>
      </c>
      <c r="C205" t="s">
        <v>272</v>
      </c>
      <c r="D205" t="s">
        <v>891</v>
      </c>
      <c r="E205" t="s">
        <v>170</v>
      </c>
      <c r="F205" t="s">
        <v>892</v>
      </c>
      <c r="G205" t="s">
        <v>276</v>
      </c>
      <c r="H205" t="s">
        <v>272</v>
      </c>
      <c r="I205" t="b">
        <v>1</v>
      </c>
      <c r="J205" t="s">
        <v>1796</v>
      </c>
      <c r="K205" t="s">
        <v>893</v>
      </c>
      <c r="L205" t="s">
        <v>894</v>
      </c>
      <c r="M205" s="12">
        <v>9000</v>
      </c>
      <c r="N205">
        <v>1957</v>
      </c>
      <c r="O205">
        <v>1</v>
      </c>
      <c r="P205">
        <v>7</v>
      </c>
      <c r="Q205">
        <v>99.55</v>
      </c>
      <c r="R205" s="7">
        <v>703082435360</v>
      </c>
      <c r="S205">
        <v>83.6</v>
      </c>
      <c r="T205">
        <v>10.1</v>
      </c>
      <c r="U205">
        <v>28.8</v>
      </c>
      <c r="V205">
        <v>8574832</v>
      </c>
      <c r="W205" s="5">
        <f t="shared" ca="1" si="9"/>
        <v>68.0143639393699</v>
      </c>
      <c r="X205" s="3">
        <f t="shared" ca="1" si="10"/>
        <v>45669</v>
      </c>
      <c r="Y205" s="3">
        <f t="shared" si="11"/>
        <v>20827</v>
      </c>
    </row>
    <row r="206" spans="2:25" x14ac:dyDescent="0.25">
      <c r="B206">
        <v>215</v>
      </c>
      <c r="C206" t="s">
        <v>462</v>
      </c>
      <c r="D206" t="s">
        <v>895</v>
      </c>
      <c r="E206" t="s">
        <v>158</v>
      </c>
      <c r="F206" t="s">
        <v>896</v>
      </c>
      <c r="G206" t="s">
        <v>465</v>
      </c>
      <c r="H206" t="s">
        <v>462</v>
      </c>
      <c r="I206" t="b">
        <v>0</v>
      </c>
      <c r="J206" t="s">
        <v>1796</v>
      </c>
      <c r="K206" t="s">
        <v>897</v>
      </c>
      <c r="L206" t="s">
        <v>898</v>
      </c>
      <c r="M206" s="12">
        <v>9000</v>
      </c>
      <c r="N206">
        <v>1967</v>
      </c>
      <c r="O206">
        <v>7</v>
      </c>
      <c r="P206">
        <v>7</v>
      </c>
      <c r="Q206">
        <v>112.85</v>
      </c>
      <c r="R206" s="7">
        <v>3845630030824</v>
      </c>
      <c r="S206">
        <v>80.900000000000006</v>
      </c>
      <c r="T206">
        <v>11.5</v>
      </c>
      <c r="U206">
        <v>48.8</v>
      </c>
      <c r="V206">
        <v>83132799</v>
      </c>
      <c r="W206" s="5">
        <f t="shared" ca="1" si="9"/>
        <v>57.518839907192579</v>
      </c>
      <c r="X206" s="3">
        <f t="shared" ca="1" si="10"/>
        <v>45669</v>
      </c>
      <c r="Y206" s="3">
        <f t="shared" si="11"/>
        <v>24660</v>
      </c>
    </row>
    <row r="207" spans="2:25" x14ac:dyDescent="0.25">
      <c r="B207">
        <v>215</v>
      </c>
      <c r="C207" t="s">
        <v>103</v>
      </c>
      <c r="D207" t="s">
        <v>899</v>
      </c>
      <c r="E207" t="s">
        <v>133</v>
      </c>
      <c r="F207" t="s">
        <v>845</v>
      </c>
      <c r="G207" t="s">
        <v>900</v>
      </c>
      <c r="H207" t="s">
        <v>103</v>
      </c>
      <c r="I207" t="b">
        <v>1</v>
      </c>
      <c r="J207" t="s">
        <v>1796</v>
      </c>
      <c r="K207" t="s">
        <v>901</v>
      </c>
      <c r="L207" t="s">
        <v>675</v>
      </c>
      <c r="M207" s="12">
        <v>9000</v>
      </c>
      <c r="N207">
        <v>1950</v>
      </c>
      <c r="O207">
        <v>3</v>
      </c>
      <c r="P207">
        <v>10</v>
      </c>
      <c r="Q207">
        <v>116.76</v>
      </c>
      <c r="R207" s="7">
        <v>1736425629520</v>
      </c>
      <c r="S207">
        <v>81.900000000000006</v>
      </c>
      <c r="T207">
        <v>12.8</v>
      </c>
      <c r="U207">
        <v>24.5</v>
      </c>
      <c r="V207">
        <v>36991981</v>
      </c>
      <c r="W207" s="5">
        <f t="shared" ca="1" si="9"/>
        <v>74.844626967830251</v>
      </c>
      <c r="X207" s="3">
        <f t="shared" ca="1" si="10"/>
        <v>45669</v>
      </c>
      <c r="Y207" s="3">
        <f t="shared" si="11"/>
        <v>18332</v>
      </c>
    </row>
    <row r="208" spans="2:25" x14ac:dyDescent="0.25">
      <c r="B208">
        <v>215</v>
      </c>
      <c r="C208" t="s">
        <v>250</v>
      </c>
      <c r="D208" t="s">
        <v>902</v>
      </c>
      <c r="E208" t="s">
        <v>105</v>
      </c>
      <c r="F208" t="s">
        <v>903</v>
      </c>
      <c r="G208" t="s">
        <v>904</v>
      </c>
      <c r="H208" t="s">
        <v>250</v>
      </c>
      <c r="I208" t="b">
        <v>1</v>
      </c>
      <c r="J208" t="s">
        <v>1796</v>
      </c>
      <c r="K208" t="s">
        <v>384</v>
      </c>
      <c r="L208" t="s">
        <v>905</v>
      </c>
      <c r="M208" s="12">
        <v>9000</v>
      </c>
      <c r="N208">
        <v>1966</v>
      </c>
      <c r="O208">
        <v>2</v>
      </c>
      <c r="P208">
        <v>24</v>
      </c>
      <c r="Q208">
        <v>125.08</v>
      </c>
      <c r="R208" s="7">
        <v>19910000000000</v>
      </c>
      <c r="S208">
        <v>77</v>
      </c>
      <c r="T208">
        <v>9.4</v>
      </c>
      <c r="U208">
        <v>59.2</v>
      </c>
      <c r="V208">
        <v>1397715000</v>
      </c>
      <c r="W208" s="5">
        <f t="shared" ca="1" si="9"/>
        <v>58.882956878850102</v>
      </c>
      <c r="X208" s="3">
        <f t="shared" ca="1" si="10"/>
        <v>45669</v>
      </c>
      <c r="Y208" s="3">
        <f t="shared" si="11"/>
        <v>24162</v>
      </c>
    </row>
    <row r="209" spans="2:25" x14ac:dyDescent="0.25">
      <c r="B209">
        <v>220</v>
      </c>
      <c r="C209" t="s">
        <v>103</v>
      </c>
      <c r="D209" t="s">
        <v>906</v>
      </c>
      <c r="E209" t="s">
        <v>226</v>
      </c>
      <c r="F209" t="s">
        <v>227</v>
      </c>
      <c r="G209" t="s">
        <v>907</v>
      </c>
      <c r="H209" t="s">
        <v>103</v>
      </c>
      <c r="I209" t="b">
        <v>0</v>
      </c>
      <c r="J209" t="s">
        <v>1796</v>
      </c>
      <c r="K209" t="s">
        <v>908</v>
      </c>
      <c r="L209" t="s">
        <v>909</v>
      </c>
      <c r="M209" s="12">
        <v>8900</v>
      </c>
      <c r="N209">
        <v>1955</v>
      </c>
      <c r="O209">
        <v>1</v>
      </c>
      <c r="P209">
        <v>1</v>
      </c>
      <c r="Q209">
        <v>119.62</v>
      </c>
      <c r="R209" s="7">
        <v>2827113184696</v>
      </c>
      <c r="S209">
        <v>81.3</v>
      </c>
      <c r="T209">
        <v>25.5</v>
      </c>
      <c r="U209">
        <v>30.6</v>
      </c>
      <c r="V209">
        <v>66834405</v>
      </c>
      <c r="W209" s="5">
        <f t="shared" ca="1" si="9"/>
        <v>70.030810164655065</v>
      </c>
      <c r="X209" s="3">
        <f t="shared" ca="1" si="10"/>
        <v>45669</v>
      </c>
      <c r="Y209" s="3">
        <f t="shared" si="11"/>
        <v>20090</v>
      </c>
    </row>
    <row r="210" spans="2:25" x14ac:dyDescent="0.25">
      <c r="B210">
        <v>220</v>
      </c>
      <c r="C210" t="s">
        <v>103</v>
      </c>
      <c r="D210" t="s">
        <v>910</v>
      </c>
      <c r="E210" t="s">
        <v>226</v>
      </c>
      <c r="F210" t="s">
        <v>911</v>
      </c>
      <c r="G210" t="s">
        <v>907</v>
      </c>
      <c r="H210" t="s">
        <v>103</v>
      </c>
      <c r="I210" t="b">
        <v>0</v>
      </c>
      <c r="J210" t="s">
        <v>1796</v>
      </c>
      <c r="K210" t="s">
        <v>908</v>
      </c>
      <c r="L210" t="s">
        <v>912</v>
      </c>
      <c r="M210" s="12">
        <v>8900</v>
      </c>
      <c r="N210">
        <v>1960</v>
      </c>
      <c r="O210">
        <v>1</v>
      </c>
      <c r="P210">
        <v>1</v>
      </c>
      <c r="Q210">
        <v>119.62</v>
      </c>
      <c r="R210" s="7">
        <v>2827113184696</v>
      </c>
      <c r="S210">
        <v>81.3</v>
      </c>
      <c r="T210">
        <v>25.5</v>
      </c>
      <c r="U210">
        <v>30.6</v>
      </c>
      <c r="V210">
        <v>66834405</v>
      </c>
      <c r="W210" s="5">
        <f t="shared" ca="1" si="9"/>
        <v>65.030820923383246</v>
      </c>
      <c r="X210" s="3">
        <f t="shared" ca="1" si="10"/>
        <v>45669</v>
      </c>
      <c r="Y210" s="3">
        <f t="shared" si="11"/>
        <v>21916</v>
      </c>
    </row>
    <row r="211" spans="2:25" x14ac:dyDescent="0.25">
      <c r="B211">
        <v>220</v>
      </c>
      <c r="C211" t="s">
        <v>103</v>
      </c>
      <c r="D211" t="s">
        <v>913</v>
      </c>
      <c r="E211" t="s">
        <v>226</v>
      </c>
      <c r="F211" t="s">
        <v>914</v>
      </c>
      <c r="G211" t="s">
        <v>907</v>
      </c>
      <c r="H211" t="s">
        <v>103</v>
      </c>
      <c r="I211" t="b">
        <v>0</v>
      </c>
      <c r="J211" t="s">
        <v>1797</v>
      </c>
      <c r="K211" t="s">
        <v>908</v>
      </c>
      <c r="L211" t="s">
        <v>915</v>
      </c>
      <c r="M211" s="12">
        <v>8900</v>
      </c>
      <c r="N211">
        <v>1952</v>
      </c>
      <c r="O211">
        <v>6</v>
      </c>
      <c r="P211">
        <v>6</v>
      </c>
      <c r="Q211">
        <v>119.62</v>
      </c>
      <c r="R211" s="7">
        <v>2827113184696</v>
      </c>
      <c r="S211">
        <v>81.3</v>
      </c>
      <c r="T211">
        <v>25.5</v>
      </c>
      <c r="U211">
        <v>30.6</v>
      </c>
      <c r="V211">
        <v>66834405</v>
      </c>
      <c r="W211" s="5">
        <f t="shared" ca="1" si="9"/>
        <v>72.600984128158643</v>
      </c>
      <c r="X211" s="3">
        <f t="shared" ca="1" si="10"/>
        <v>45669</v>
      </c>
      <c r="Y211" s="3">
        <f t="shared" si="11"/>
        <v>19151</v>
      </c>
    </row>
    <row r="212" spans="2:25" x14ac:dyDescent="0.25">
      <c r="B212">
        <v>223</v>
      </c>
      <c r="C212" t="s">
        <v>21</v>
      </c>
      <c r="D212" t="s">
        <v>916</v>
      </c>
      <c r="E212" t="s">
        <v>327</v>
      </c>
      <c r="F212" t="s">
        <v>917</v>
      </c>
      <c r="G212" t="s">
        <v>918</v>
      </c>
      <c r="H212" t="s">
        <v>21</v>
      </c>
      <c r="I212" t="b">
        <v>1</v>
      </c>
      <c r="J212" t="s">
        <v>1797</v>
      </c>
      <c r="K212" t="s">
        <v>919</v>
      </c>
      <c r="L212" t="s">
        <v>920</v>
      </c>
      <c r="M212" s="12">
        <v>8800</v>
      </c>
      <c r="N212">
        <v>1975</v>
      </c>
      <c r="O212">
        <v>10</v>
      </c>
      <c r="P212">
        <v>16</v>
      </c>
      <c r="Q212">
        <v>180.75</v>
      </c>
      <c r="R212" s="7">
        <v>1699876578871</v>
      </c>
      <c r="S212">
        <v>72.7</v>
      </c>
      <c r="T212">
        <v>11.4</v>
      </c>
      <c r="U212">
        <v>46.2</v>
      </c>
      <c r="V212">
        <v>144373535</v>
      </c>
      <c r="W212" s="5">
        <f t="shared" ca="1" si="9"/>
        <v>49.24232338415289</v>
      </c>
      <c r="X212" s="3">
        <f t="shared" ca="1" si="10"/>
        <v>45669</v>
      </c>
      <c r="Y212" s="3">
        <f t="shared" si="11"/>
        <v>27683</v>
      </c>
    </row>
    <row r="213" spans="2:25" x14ac:dyDescent="0.25">
      <c r="B213">
        <v>223</v>
      </c>
      <c r="C213" t="s">
        <v>38</v>
      </c>
      <c r="D213" t="s">
        <v>921</v>
      </c>
      <c r="E213" t="s">
        <v>32</v>
      </c>
      <c r="F213" t="s">
        <v>883</v>
      </c>
      <c r="G213" t="s">
        <v>922</v>
      </c>
      <c r="H213" t="s">
        <v>38</v>
      </c>
      <c r="I213" t="b">
        <v>1</v>
      </c>
      <c r="J213" t="s">
        <v>1796</v>
      </c>
      <c r="K213" t="s">
        <v>923</v>
      </c>
      <c r="L213" t="s">
        <v>190</v>
      </c>
      <c r="M213" s="12">
        <v>8800</v>
      </c>
      <c r="N213">
        <v>1951</v>
      </c>
      <c r="O213">
        <v>6</v>
      </c>
      <c r="P213">
        <v>29</v>
      </c>
      <c r="Q213">
        <v>117.24</v>
      </c>
      <c r="R213" s="7">
        <v>21427700000000</v>
      </c>
      <c r="S213">
        <v>78.5</v>
      </c>
      <c r="T213">
        <v>9.6</v>
      </c>
      <c r="U213">
        <v>36.6</v>
      </c>
      <c r="V213">
        <v>328239523</v>
      </c>
      <c r="W213" s="5">
        <f t="shared" ca="1" si="9"/>
        <v>73.54073884792291</v>
      </c>
      <c r="X213" s="3">
        <f t="shared" ca="1" si="10"/>
        <v>45669</v>
      </c>
      <c r="Y213" s="3">
        <f t="shared" si="11"/>
        <v>18808</v>
      </c>
    </row>
    <row r="214" spans="2:25" x14ac:dyDescent="0.25">
      <c r="B214">
        <v>223</v>
      </c>
      <c r="C214" t="s">
        <v>38</v>
      </c>
      <c r="D214" t="s">
        <v>924</v>
      </c>
      <c r="E214" t="s">
        <v>105</v>
      </c>
      <c r="F214" t="s">
        <v>153</v>
      </c>
      <c r="G214" t="s">
        <v>247</v>
      </c>
      <c r="H214" t="s">
        <v>38</v>
      </c>
      <c r="I214" t="b">
        <v>1</v>
      </c>
      <c r="J214" t="s">
        <v>1796</v>
      </c>
      <c r="K214" t="s">
        <v>657</v>
      </c>
      <c r="L214" t="s">
        <v>925</v>
      </c>
      <c r="M214" s="12">
        <v>8800</v>
      </c>
      <c r="N214">
        <v>1974</v>
      </c>
      <c r="O214">
        <v>3</v>
      </c>
      <c r="P214">
        <v>10</v>
      </c>
      <c r="Q214">
        <v>125.08</v>
      </c>
      <c r="R214" s="7">
        <v>19910000000000</v>
      </c>
      <c r="S214">
        <v>77</v>
      </c>
      <c r="T214">
        <v>9.4</v>
      </c>
      <c r="U214">
        <v>59.2</v>
      </c>
      <c r="V214">
        <v>1397715000</v>
      </c>
      <c r="W214" s="5">
        <f t="shared" ca="1" si="9"/>
        <v>50.844626967830251</v>
      </c>
      <c r="X214" s="3">
        <f t="shared" ca="1" si="10"/>
        <v>45669</v>
      </c>
      <c r="Y214" s="3">
        <f t="shared" si="11"/>
        <v>27098</v>
      </c>
    </row>
    <row r="215" spans="2:25" x14ac:dyDescent="0.25">
      <c r="B215">
        <v>223</v>
      </c>
      <c r="C215" t="s">
        <v>38</v>
      </c>
      <c r="D215" t="s">
        <v>926</v>
      </c>
      <c r="E215" t="s">
        <v>32</v>
      </c>
      <c r="F215" t="s">
        <v>856</v>
      </c>
      <c r="G215" t="s">
        <v>112</v>
      </c>
      <c r="H215" t="s">
        <v>38</v>
      </c>
      <c r="I215" t="b">
        <v>1</v>
      </c>
      <c r="J215" t="s">
        <v>1796</v>
      </c>
      <c r="K215" t="s">
        <v>927</v>
      </c>
      <c r="L215" t="s">
        <v>928</v>
      </c>
      <c r="M215" s="12">
        <v>8800</v>
      </c>
      <c r="N215">
        <v>1984</v>
      </c>
      <c r="O215">
        <v>5</v>
      </c>
      <c r="P215">
        <v>22</v>
      </c>
      <c r="Q215">
        <v>117.24</v>
      </c>
      <c r="R215" s="7">
        <v>21427700000000</v>
      </c>
      <c r="S215">
        <v>78.5</v>
      </c>
      <c r="T215">
        <v>9.6</v>
      </c>
      <c r="U215">
        <v>36.6</v>
      </c>
      <c r="V215">
        <v>328239523</v>
      </c>
      <c r="W215" s="5">
        <f t="shared" ca="1" si="9"/>
        <v>40.642070269213221</v>
      </c>
      <c r="X215" s="3">
        <f t="shared" ca="1" si="10"/>
        <v>45669</v>
      </c>
      <c r="Y215" s="3">
        <f t="shared" si="11"/>
        <v>30824</v>
      </c>
    </row>
    <row r="216" spans="2:25" x14ac:dyDescent="0.25">
      <c r="B216">
        <v>223</v>
      </c>
      <c r="C216" t="s">
        <v>38</v>
      </c>
      <c r="D216" t="s">
        <v>929</v>
      </c>
      <c r="E216" t="s">
        <v>32</v>
      </c>
      <c r="F216" t="s">
        <v>930</v>
      </c>
      <c r="G216" t="s">
        <v>931</v>
      </c>
      <c r="H216" t="s">
        <v>38</v>
      </c>
      <c r="I216" t="b">
        <v>1</v>
      </c>
      <c r="J216" t="s">
        <v>1796</v>
      </c>
      <c r="K216" t="s">
        <v>932</v>
      </c>
      <c r="L216" t="s">
        <v>933</v>
      </c>
      <c r="M216" s="12">
        <v>8800</v>
      </c>
      <c r="N216">
        <v>1967</v>
      </c>
      <c r="O216">
        <v>6</v>
      </c>
      <c r="P216">
        <v>21</v>
      </c>
      <c r="Q216">
        <v>117.24</v>
      </c>
      <c r="R216" s="7">
        <v>21427700000000</v>
      </c>
      <c r="S216">
        <v>78.5</v>
      </c>
      <c r="T216">
        <v>9.6</v>
      </c>
      <c r="U216">
        <v>36.6</v>
      </c>
      <c r="V216">
        <v>328239523</v>
      </c>
      <c r="W216" s="5">
        <f t="shared" ca="1" si="9"/>
        <v>57.562645011600928</v>
      </c>
      <c r="X216" s="3">
        <f t="shared" ca="1" si="10"/>
        <v>45669</v>
      </c>
      <c r="Y216" s="3">
        <f t="shared" si="11"/>
        <v>24644</v>
      </c>
    </row>
    <row r="217" spans="2:25" x14ac:dyDescent="0.25">
      <c r="B217">
        <v>223</v>
      </c>
      <c r="C217" t="s">
        <v>292</v>
      </c>
      <c r="D217" t="s">
        <v>934</v>
      </c>
      <c r="E217" t="s">
        <v>105</v>
      </c>
      <c r="F217" t="s">
        <v>214</v>
      </c>
      <c r="G217" t="s">
        <v>215</v>
      </c>
      <c r="H217" t="s">
        <v>292</v>
      </c>
      <c r="I217" t="b">
        <v>1</v>
      </c>
      <c r="J217" t="s">
        <v>1796</v>
      </c>
      <c r="K217" t="s">
        <v>935</v>
      </c>
      <c r="L217" t="s">
        <v>936</v>
      </c>
      <c r="M217" s="12">
        <v>8800</v>
      </c>
      <c r="N217">
        <v>1959</v>
      </c>
      <c r="O217">
        <v>1</v>
      </c>
      <c r="P217">
        <v>1</v>
      </c>
      <c r="Q217">
        <v>125.08</v>
      </c>
      <c r="R217" s="7">
        <v>19910000000000</v>
      </c>
      <c r="S217">
        <v>77</v>
      </c>
      <c r="T217">
        <v>9.4</v>
      </c>
      <c r="U217">
        <v>59.2</v>
      </c>
      <c r="V217">
        <v>1397715000</v>
      </c>
      <c r="W217" s="5">
        <f t="shared" ca="1" si="9"/>
        <v>66.030810722458327</v>
      </c>
      <c r="X217" s="3">
        <f t="shared" ca="1" si="10"/>
        <v>45669</v>
      </c>
      <c r="Y217" s="3">
        <f t="shared" si="11"/>
        <v>21551</v>
      </c>
    </row>
    <row r="218" spans="2:25" x14ac:dyDescent="0.25">
      <c r="B218">
        <v>223</v>
      </c>
      <c r="C218" t="s">
        <v>292</v>
      </c>
      <c r="D218" t="s">
        <v>937</v>
      </c>
      <c r="E218" t="s">
        <v>226</v>
      </c>
      <c r="F218" t="s">
        <v>227</v>
      </c>
      <c r="G218" t="s">
        <v>403</v>
      </c>
      <c r="H218" t="s">
        <v>292</v>
      </c>
      <c r="I218" t="b">
        <v>0</v>
      </c>
      <c r="J218" t="s">
        <v>1797</v>
      </c>
      <c r="K218" t="s">
        <v>938</v>
      </c>
      <c r="L218" t="s">
        <v>939</v>
      </c>
      <c r="M218" s="12">
        <v>8800</v>
      </c>
      <c r="N218">
        <v>1951</v>
      </c>
      <c r="O218">
        <v>1</v>
      </c>
      <c r="P218">
        <v>1</v>
      </c>
      <c r="Q218">
        <v>119.62</v>
      </c>
      <c r="R218" s="7">
        <v>2827113184696</v>
      </c>
      <c r="S218">
        <v>81.3</v>
      </c>
      <c r="T218">
        <v>25.5</v>
      </c>
      <c r="U218">
        <v>30.6</v>
      </c>
      <c r="V218">
        <v>66834405</v>
      </c>
      <c r="W218" s="5">
        <f t="shared" ca="1" si="9"/>
        <v>74.030809666350294</v>
      </c>
      <c r="X218" s="3">
        <f t="shared" ca="1" si="10"/>
        <v>45669</v>
      </c>
      <c r="Y218" s="3">
        <f t="shared" si="11"/>
        <v>18629</v>
      </c>
    </row>
    <row r="219" spans="2:25" x14ac:dyDescent="0.25">
      <c r="B219">
        <v>230</v>
      </c>
      <c r="C219" t="s">
        <v>250</v>
      </c>
      <c r="D219" t="s">
        <v>940</v>
      </c>
      <c r="E219" t="s">
        <v>105</v>
      </c>
      <c r="F219" t="s">
        <v>941</v>
      </c>
      <c r="G219" t="s">
        <v>348</v>
      </c>
      <c r="H219" t="s">
        <v>250</v>
      </c>
      <c r="I219" t="b">
        <v>1</v>
      </c>
      <c r="J219" t="s">
        <v>1796</v>
      </c>
      <c r="K219" t="s">
        <v>576</v>
      </c>
      <c r="L219" t="s">
        <v>942</v>
      </c>
      <c r="M219" s="12">
        <v>8700</v>
      </c>
      <c r="N219">
        <v>1971</v>
      </c>
      <c r="O219">
        <v>1</v>
      </c>
      <c r="P219">
        <v>1</v>
      </c>
      <c r="Q219">
        <v>125.08</v>
      </c>
      <c r="R219" s="7">
        <v>19910000000000</v>
      </c>
      <c r="S219">
        <v>77</v>
      </c>
      <c r="T219">
        <v>9.4</v>
      </c>
      <c r="U219">
        <v>59.2</v>
      </c>
      <c r="V219">
        <v>1397715000</v>
      </c>
      <c r="W219" s="5">
        <f t="shared" ca="1" si="9"/>
        <v>54.030812882672109</v>
      </c>
      <c r="X219" s="3">
        <f t="shared" ca="1" si="10"/>
        <v>45669</v>
      </c>
      <c r="Y219" s="3">
        <f t="shared" si="11"/>
        <v>25934</v>
      </c>
    </row>
    <row r="220" spans="2:25" x14ac:dyDescent="0.25">
      <c r="B220">
        <v>230</v>
      </c>
      <c r="C220" t="s">
        <v>21</v>
      </c>
      <c r="D220" t="s">
        <v>943</v>
      </c>
      <c r="E220" t="s">
        <v>158</v>
      </c>
      <c r="F220" t="s">
        <v>896</v>
      </c>
      <c r="G220" t="s">
        <v>944</v>
      </c>
      <c r="H220" t="s">
        <v>21</v>
      </c>
      <c r="I220" t="b">
        <v>0</v>
      </c>
      <c r="J220" t="s">
        <v>1796</v>
      </c>
      <c r="K220" t="s">
        <v>897</v>
      </c>
      <c r="L220" t="s">
        <v>64</v>
      </c>
      <c r="M220" s="12">
        <v>8700</v>
      </c>
      <c r="N220">
        <v>1943</v>
      </c>
      <c r="O220">
        <v>4</v>
      </c>
      <c r="P220">
        <v>12</v>
      </c>
      <c r="Q220">
        <v>112.85</v>
      </c>
      <c r="R220" s="7">
        <v>3845630030824</v>
      </c>
      <c r="S220">
        <v>80.900000000000006</v>
      </c>
      <c r="T220">
        <v>11.5</v>
      </c>
      <c r="U220">
        <v>48.8</v>
      </c>
      <c r="V220">
        <v>83132799</v>
      </c>
      <c r="W220" s="5">
        <f t="shared" ca="1" si="9"/>
        <v>81.754288164665525</v>
      </c>
      <c r="X220" s="3">
        <f t="shared" ca="1" si="10"/>
        <v>45669</v>
      </c>
      <c r="Y220" s="3">
        <f t="shared" si="11"/>
        <v>15808</v>
      </c>
    </row>
    <row r="221" spans="2:25" x14ac:dyDescent="0.25">
      <c r="B221">
        <v>232</v>
      </c>
      <c r="C221" t="s">
        <v>49</v>
      </c>
      <c r="D221" t="s">
        <v>945</v>
      </c>
      <c r="E221" t="s">
        <v>32</v>
      </c>
      <c r="F221" t="s">
        <v>61</v>
      </c>
      <c r="G221" t="s">
        <v>802</v>
      </c>
      <c r="H221" t="s">
        <v>49</v>
      </c>
      <c r="I221" t="b">
        <v>1</v>
      </c>
      <c r="J221" t="s">
        <v>1796</v>
      </c>
      <c r="K221" t="s">
        <v>946</v>
      </c>
      <c r="L221" t="s">
        <v>947</v>
      </c>
      <c r="M221" s="12">
        <v>8600</v>
      </c>
      <c r="N221">
        <v>1951</v>
      </c>
      <c r="O221">
        <v>7</v>
      </c>
      <c r="P221">
        <v>31</v>
      </c>
      <c r="Q221">
        <v>117.24</v>
      </c>
      <c r="R221" s="7">
        <v>21427700000000</v>
      </c>
      <c r="S221">
        <v>78.5</v>
      </c>
      <c r="T221">
        <v>9.6</v>
      </c>
      <c r="U221">
        <v>36.6</v>
      </c>
      <c r="V221">
        <v>328239523</v>
      </c>
      <c r="W221" s="5">
        <f t="shared" ca="1" si="9"/>
        <v>73.453128422282248</v>
      </c>
      <c r="X221" s="3">
        <f t="shared" ca="1" si="10"/>
        <v>45669</v>
      </c>
      <c r="Y221" s="3">
        <f t="shared" si="11"/>
        <v>18840</v>
      </c>
    </row>
    <row r="222" spans="2:25" x14ac:dyDescent="0.25">
      <c r="B222">
        <v>232</v>
      </c>
      <c r="C222" t="s">
        <v>49</v>
      </c>
      <c r="D222" t="s">
        <v>948</v>
      </c>
      <c r="E222" t="s">
        <v>949</v>
      </c>
      <c r="F222" t="s">
        <v>950</v>
      </c>
      <c r="G222" t="s">
        <v>264</v>
      </c>
      <c r="H222" t="s">
        <v>49</v>
      </c>
      <c r="I222" t="b">
        <v>1</v>
      </c>
      <c r="J222" t="s">
        <v>1796</v>
      </c>
      <c r="K222" t="s">
        <v>951</v>
      </c>
      <c r="L222" t="s">
        <v>952</v>
      </c>
      <c r="M222" s="12">
        <v>8600</v>
      </c>
      <c r="N222">
        <v>1955</v>
      </c>
      <c r="O222">
        <v>6</v>
      </c>
      <c r="P222">
        <v>6</v>
      </c>
      <c r="Q222">
        <v>114.24</v>
      </c>
      <c r="R222" s="7">
        <v>206928765544</v>
      </c>
      <c r="S222">
        <v>81.900000000000006</v>
      </c>
      <c r="T222">
        <v>29</v>
      </c>
      <c r="U222">
        <v>34.6</v>
      </c>
      <c r="V222">
        <v>4841000</v>
      </c>
      <c r="W222" s="5">
        <f t="shared" ca="1" si="9"/>
        <v>69.603709559248827</v>
      </c>
      <c r="X222" s="3">
        <f t="shared" ca="1" si="10"/>
        <v>45669</v>
      </c>
      <c r="Y222" s="3">
        <f t="shared" si="11"/>
        <v>20246</v>
      </c>
    </row>
    <row r="223" spans="2:25" x14ac:dyDescent="0.25">
      <c r="B223">
        <v>232</v>
      </c>
      <c r="C223" t="s">
        <v>103</v>
      </c>
      <c r="D223" t="s">
        <v>954</v>
      </c>
      <c r="E223" t="s">
        <v>74</v>
      </c>
      <c r="F223" t="s">
        <v>288</v>
      </c>
      <c r="G223" t="s">
        <v>955</v>
      </c>
      <c r="H223" t="s">
        <v>103</v>
      </c>
      <c r="I223" t="b">
        <v>0</v>
      </c>
      <c r="J223" t="s">
        <v>1796</v>
      </c>
      <c r="K223" t="s">
        <v>956</v>
      </c>
      <c r="L223" t="s">
        <v>957</v>
      </c>
      <c r="M223" s="12">
        <v>8600</v>
      </c>
      <c r="N223">
        <v>1954</v>
      </c>
      <c r="O223">
        <v>11</v>
      </c>
      <c r="P223">
        <v>28</v>
      </c>
      <c r="Q223">
        <v>180.44</v>
      </c>
      <c r="R223" s="7">
        <v>2611000000000</v>
      </c>
      <c r="S223">
        <v>69.400000000000006</v>
      </c>
      <c r="T223">
        <v>11.2</v>
      </c>
      <c r="U223">
        <v>49.7</v>
      </c>
      <c r="V223">
        <v>1366417754</v>
      </c>
      <c r="W223" s="5">
        <f t="shared" ca="1" si="9"/>
        <v>70.124572210814506</v>
      </c>
      <c r="X223" s="3">
        <f t="shared" ca="1" si="10"/>
        <v>45669</v>
      </c>
      <c r="Y223" s="3">
        <f t="shared" si="11"/>
        <v>20056</v>
      </c>
    </row>
    <row r="224" spans="2:25" x14ac:dyDescent="0.25">
      <c r="B224">
        <v>232</v>
      </c>
      <c r="C224" t="s">
        <v>38</v>
      </c>
      <c r="D224" t="s">
        <v>958</v>
      </c>
      <c r="E224" t="s">
        <v>158</v>
      </c>
      <c r="F224" t="s">
        <v>959</v>
      </c>
      <c r="G224" t="s">
        <v>731</v>
      </c>
      <c r="H224" t="s">
        <v>38</v>
      </c>
      <c r="I224" t="b">
        <v>1</v>
      </c>
      <c r="J224" t="s">
        <v>1796</v>
      </c>
      <c r="K224" t="s">
        <v>960</v>
      </c>
      <c r="L224" t="s">
        <v>961</v>
      </c>
      <c r="M224" s="12">
        <v>8600</v>
      </c>
      <c r="N224">
        <v>1944</v>
      </c>
      <c r="O224">
        <v>1</v>
      </c>
      <c r="P224">
        <v>21</v>
      </c>
      <c r="Q224">
        <v>112.85</v>
      </c>
      <c r="R224" s="7">
        <v>3845630030824</v>
      </c>
      <c r="S224">
        <v>80.900000000000006</v>
      </c>
      <c r="T224">
        <v>11.5</v>
      </c>
      <c r="U224">
        <v>48.8</v>
      </c>
      <c r="V224">
        <v>83132799</v>
      </c>
      <c r="W224" s="5">
        <f t="shared" ca="1" si="9"/>
        <v>80.976060899469132</v>
      </c>
      <c r="X224" s="3">
        <f t="shared" ca="1" si="10"/>
        <v>45669</v>
      </c>
      <c r="Y224" s="3">
        <f t="shared" si="11"/>
        <v>16092</v>
      </c>
    </row>
    <row r="225" spans="2:25" x14ac:dyDescent="0.25">
      <c r="B225">
        <v>232</v>
      </c>
      <c r="C225" t="s">
        <v>103</v>
      </c>
      <c r="D225" t="s">
        <v>962</v>
      </c>
      <c r="E225" t="s">
        <v>170</v>
      </c>
      <c r="F225" t="s">
        <v>963</v>
      </c>
      <c r="G225" t="s">
        <v>513</v>
      </c>
      <c r="H225" t="s">
        <v>103</v>
      </c>
      <c r="I225" t="b">
        <v>1</v>
      </c>
      <c r="J225" t="s">
        <v>1796</v>
      </c>
      <c r="K225" t="s">
        <v>964</v>
      </c>
      <c r="L225" t="s">
        <v>965</v>
      </c>
      <c r="M225" s="12">
        <v>8600</v>
      </c>
      <c r="N225">
        <v>1948</v>
      </c>
      <c r="O225">
        <v>1</v>
      </c>
      <c r="P225">
        <v>1</v>
      </c>
      <c r="Q225">
        <v>99.55</v>
      </c>
      <c r="R225" s="7">
        <v>703082435360</v>
      </c>
      <c r="S225">
        <v>83.6</v>
      </c>
      <c r="T225">
        <v>10.1</v>
      </c>
      <c r="U225">
        <v>28.8</v>
      </c>
      <c r="V225">
        <v>8574832</v>
      </c>
      <c r="W225" s="5">
        <f t="shared" ca="1" si="9"/>
        <v>77.030817830817824</v>
      </c>
      <c r="X225" s="3">
        <f t="shared" ca="1" si="10"/>
        <v>45669</v>
      </c>
      <c r="Y225" s="3">
        <f t="shared" si="11"/>
        <v>17533</v>
      </c>
    </row>
    <row r="226" spans="2:25" x14ac:dyDescent="0.25">
      <c r="B226">
        <v>232</v>
      </c>
      <c r="C226" t="s">
        <v>462</v>
      </c>
      <c r="D226" t="s">
        <v>966</v>
      </c>
      <c r="E226" t="s">
        <v>967</v>
      </c>
      <c r="F226" t="s">
        <v>968</v>
      </c>
      <c r="G226" t="s">
        <v>465</v>
      </c>
      <c r="H226" t="s">
        <v>462</v>
      </c>
      <c r="I226" t="b">
        <v>1</v>
      </c>
      <c r="J226" t="s">
        <v>1796</v>
      </c>
      <c r="K226" t="s">
        <v>969</v>
      </c>
      <c r="L226" t="s">
        <v>970</v>
      </c>
      <c r="M226" s="12">
        <v>8600</v>
      </c>
      <c r="N226">
        <v>1949</v>
      </c>
      <c r="O226">
        <v>12</v>
      </c>
      <c r="P226">
        <v>13</v>
      </c>
      <c r="Q226">
        <v>129.61000000000001</v>
      </c>
      <c r="R226" s="7">
        <v>376795508680</v>
      </c>
      <c r="S226">
        <v>71.099999999999994</v>
      </c>
      <c r="T226">
        <v>14</v>
      </c>
      <c r="U226">
        <v>43.1</v>
      </c>
      <c r="V226">
        <v>108116615</v>
      </c>
      <c r="W226" s="5">
        <f t="shared" ca="1" si="9"/>
        <v>75.083487412885788</v>
      </c>
      <c r="X226" s="3">
        <f t="shared" ca="1" si="10"/>
        <v>45669</v>
      </c>
      <c r="Y226" s="3">
        <f t="shared" si="11"/>
        <v>18245</v>
      </c>
    </row>
    <row r="227" spans="2:25" x14ac:dyDescent="0.25">
      <c r="B227">
        <v>232</v>
      </c>
      <c r="C227" t="s">
        <v>38</v>
      </c>
      <c r="D227" t="s">
        <v>972</v>
      </c>
      <c r="E227" t="s">
        <v>32</v>
      </c>
      <c r="F227" t="s">
        <v>89</v>
      </c>
      <c r="G227" t="s">
        <v>90</v>
      </c>
      <c r="H227" t="s">
        <v>38</v>
      </c>
      <c r="I227" t="b">
        <v>1</v>
      </c>
      <c r="J227" t="s">
        <v>1796</v>
      </c>
      <c r="K227" t="s">
        <v>973</v>
      </c>
      <c r="L227" t="s">
        <v>652</v>
      </c>
      <c r="M227" s="12">
        <v>8600</v>
      </c>
      <c r="N227">
        <v>1955</v>
      </c>
      <c r="O227">
        <v>9</v>
      </c>
      <c r="P227">
        <v>30</v>
      </c>
      <c r="Q227">
        <v>117.24</v>
      </c>
      <c r="R227" s="7">
        <v>21427700000000</v>
      </c>
      <c r="S227">
        <v>78.5</v>
      </c>
      <c r="T227">
        <v>9.6</v>
      </c>
      <c r="U227">
        <v>36.6</v>
      </c>
      <c r="V227">
        <v>328239523</v>
      </c>
      <c r="W227" s="5">
        <f t="shared" ca="1" si="9"/>
        <v>69.286121929587779</v>
      </c>
      <c r="X227" s="3">
        <f t="shared" ca="1" si="10"/>
        <v>45669</v>
      </c>
      <c r="Y227" s="3">
        <f t="shared" si="11"/>
        <v>20362</v>
      </c>
    </row>
    <row r="228" spans="2:25" x14ac:dyDescent="0.25">
      <c r="B228">
        <v>239</v>
      </c>
      <c r="C228" t="s">
        <v>49</v>
      </c>
      <c r="D228" t="s">
        <v>974</v>
      </c>
      <c r="E228" t="s">
        <v>32</v>
      </c>
      <c r="F228" t="s">
        <v>61</v>
      </c>
      <c r="G228" t="s">
        <v>264</v>
      </c>
      <c r="H228" t="s">
        <v>49</v>
      </c>
      <c r="I228" t="b">
        <v>1</v>
      </c>
      <c r="J228" t="s">
        <v>1796</v>
      </c>
      <c r="K228" t="s">
        <v>975</v>
      </c>
      <c r="L228" t="s">
        <v>976</v>
      </c>
      <c r="M228" s="12">
        <v>8500</v>
      </c>
      <c r="N228">
        <v>1975</v>
      </c>
      <c r="O228">
        <v>6</v>
      </c>
      <c r="P228">
        <v>21</v>
      </c>
      <c r="Q228">
        <v>117.24</v>
      </c>
      <c r="R228" s="7">
        <v>21427700000000</v>
      </c>
      <c r="S228">
        <v>78.5</v>
      </c>
      <c r="T228">
        <v>9.6</v>
      </c>
      <c r="U228">
        <v>36.6</v>
      </c>
      <c r="V228">
        <v>328239523</v>
      </c>
      <c r="W228" s="5">
        <f t="shared" ca="1" si="9"/>
        <v>49.562647627227832</v>
      </c>
      <c r="X228" s="3">
        <f t="shared" ca="1" si="10"/>
        <v>45669</v>
      </c>
      <c r="Y228" s="3">
        <f t="shared" si="11"/>
        <v>27566</v>
      </c>
    </row>
    <row r="229" spans="2:25" x14ac:dyDescent="0.25">
      <c r="B229">
        <v>239</v>
      </c>
      <c r="C229" t="s">
        <v>21</v>
      </c>
      <c r="D229" t="s">
        <v>977</v>
      </c>
      <c r="E229" t="s">
        <v>32</v>
      </c>
      <c r="F229" t="s">
        <v>614</v>
      </c>
      <c r="G229" t="s">
        <v>124</v>
      </c>
      <c r="H229" t="s">
        <v>21</v>
      </c>
      <c r="I229" t="b">
        <v>0</v>
      </c>
      <c r="J229" t="s">
        <v>1797</v>
      </c>
      <c r="K229" t="s">
        <v>616</v>
      </c>
      <c r="L229" t="s">
        <v>978</v>
      </c>
      <c r="M229" s="12">
        <v>8500</v>
      </c>
      <c r="N229">
        <v>1948</v>
      </c>
      <c r="O229">
        <v>12</v>
      </c>
      <c r="P229">
        <v>18</v>
      </c>
      <c r="Q229">
        <v>117.24</v>
      </c>
      <c r="R229" s="7">
        <v>21427700000000</v>
      </c>
      <c r="S229">
        <v>78.5</v>
      </c>
      <c r="T229">
        <v>9.6</v>
      </c>
      <c r="U229">
        <v>36.6</v>
      </c>
      <c r="V229">
        <v>328239523</v>
      </c>
      <c r="W229" s="5">
        <f t="shared" ca="1" si="9"/>
        <v>76.067111267111258</v>
      </c>
      <c r="X229" s="3">
        <f t="shared" ca="1" si="10"/>
        <v>45669</v>
      </c>
      <c r="Y229" s="3">
        <f t="shared" si="11"/>
        <v>17885</v>
      </c>
    </row>
    <row r="230" spans="2:25" x14ac:dyDescent="0.25">
      <c r="B230">
        <v>239</v>
      </c>
      <c r="C230" t="s">
        <v>250</v>
      </c>
      <c r="D230" t="s">
        <v>979</v>
      </c>
      <c r="E230" t="s">
        <v>105</v>
      </c>
      <c r="F230" t="s">
        <v>980</v>
      </c>
      <c r="G230" t="s">
        <v>981</v>
      </c>
      <c r="H230" t="s">
        <v>250</v>
      </c>
      <c r="I230" t="b">
        <v>1</v>
      </c>
      <c r="J230" t="s">
        <v>1796</v>
      </c>
      <c r="K230" t="s">
        <v>419</v>
      </c>
      <c r="L230" t="s">
        <v>982</v>
      </c>
      <c r="M230" s="12">
        <v>8500</v>
      </c>
      <c r="N230">
        <v>1968</v>
      </c>
      <c r="O230">
        <v>1</v>
      </c>
      <c r="P230">
        <v>1</v>
      </c>
      <c r="Q230">
        <v>125.08</v>
      </c>
      <c r="R230" s="7">
        <v>19910000000000</v>
      </c>
      <c r="S230">
        <v>77</v>
      </c>
      <c r="T230">
        <v>9.4</v>
      </c>
      <c r="U230">
        <v>59.2</v>
      </c>
      <c r="V230">
        <v>1397715000</v>
      </c>
      <c r="W230" s="5">
        <f t="shared" ca="1" si="9"/>
        <v>57.030823696011332</v>
      </c>
      <c r="X230" s="3">
        <f t="shared" ca="1" si="10"/>
        <v>45669</v>
      </c>
      <c r="Y230" s="3">
        <f t="shared" si="11"/>
        <v>24838</v>
      </c>
    </row>
    <row r="231" spans="2:25" x14ac:dyDescent="0.25">
      <c r="B231">
        <v>242</v>
      </c>
      <c r="C231" t="s">
        <v>59</v>
      </c>
      <c r="D231" t="s">
        <v>983</v>
      </c>
      <c r="E231" t="s">
        <v>32</v>
      </c>
      <c r="F231" t="s">
        <v>984</v>
      </c>
      <c r="G231" t="s">
        <v>985</v>
      </c>
      <c r="H231" t="s">
        <v>59</v>
      </c>
      <c r="I231" t="b">
        <v>0</v>
      </c>
      <c r="J231" t="s">
        <v>1796</v>
      </c>
      <c r="K231" t="s">
        <v>986</v>
      </c>
      <c r="L231" t="s">
        <v>126</v>
      </c>
      <c r="M231" s="12">
        <v>8400</v>
      </c>
      <c r="N231">
        <v>1947</v>
      </c>
      <c r="O231">
        <v>11</v>
      </c>
      <c r="P231">
        <v>29</v>
      </c>
      <c r="Q231">
        <v>117.24</v>
      </c>
      <c r="R231" s="7">
        <v>21427700000000</v>
      </c>
      <c r="S231">
        <v>78.5</v>
      </c>
      <c r="T231">
        <v>9.6</v>
      </c>
      <c r="U231">
        <v>36.6</v>
      </c>
      <c r="V231">
        <v>328239523</v>
      </c>
      <c r="W231" s="5">
        <f t="shared" ca="1" si="9"/>
        <v>77.121850632472714</v>
      </c>
      <c r="X231" s="3">
        <f t="shared" ca="1" si="10"/>
        <v>45669</v>
      </c>
      <c r="Y231" s="3">
        <f t="shared" si="11"/>
        <v>17500</v>
      </c>
    </row>
    <row r="232" spans="2:25" x14ac:dyDescent="0.25">
      <c r="B232">
        <v>242</v>
      </c>
      <c r="C232" t="s">
        <v>272</v>
      </c>
      <c r="D232" t="s">
        <v>987</v>
      </c>
      <c r="E232" t="s">
        <v>686</v>
      </c>
      <c r="F232" t="s">
        <v>988</v>
      </c>
      <c r="G232" t="s">
        <v>989</v>
      </c>
      <c r="H232" t="s">
        <v>272</v>
      </c>
      <c r="I232" t="b">
        <v>0</v>
      </c>
      <c r="J232" t="s">
        <v>1796</v>
      </c>
      <c r="K232" t="s">
        <v>990</v>
      </c>
      <c r="L232" t="s">
        <v>991</v>
      </c>
      <c r="M232" s="12">
        <v>8400</v>
      </c>
      <c r="N232">
        <v>1945</v>
      </c>
      <c r="O232">
        <v>6</v>
      </c>
      <c r="P232">
        <v>8</v>
      </c>
      <c r="Q232">
        <v>158.93</v>
      </c>
      <c r="R232" s="7">
        <v>351431649241</v>
      </c>
      <c r="S232">
        <v>63.9</v>
      </c>
      <c r="T232">
        <v>27.5</v>
      </c>
      <c r="U232">
        <v>29.2</v>
      </c>
      <c r="V232">
        <v>58558270</v>
      </c>
      <c r="W232" s="5">
        <f t="shared" ca="1" si="9"/>
        <v>79.59820855163089</v>
      </c>
      <c r="X232" s="3">
        <f t="shared" ca="1" si="10"/>
        <v>45669</v>
      </c>
      <c r="Y232" s="3">
        <f t="shared" si="11"/>
        <v>16596</v>
      </c>
    </row>
    <row r="233" spans="2:25" x14ac:dyDescent="0.25">
      <c r="B233">
        <v>242</v>
      </c>
      <c r="C233" t="s">
        <v>59</v>
      </c>
      <c r="D233" t="s">
        <v>992</v>
      </c>
      <c r="E233" t="s">
        <v>274</v>
      </c>
      <c r="F233" t="s">
        <v>993</v>
      </c>
      <c r="G233" t="s">
        <v>985</v>
      </c>
      <c r="H233" t="s">
        <v>59</v>
      </c>
      <c r="I233" t="b">
        <v>0</v>
      </c>
      <c r="J233" t="s">
        <v>1797</v>
      </c>
      <c r="K233" t="s">
        <v>994</v>
      </c>
      <c r="L233" t="s">
        <v>995</v>
      </c>
      <c r="M233" s="12">
        <v>8400</v>
      </c>
      <c r="N233">
        <v>1950</v>
      </c>
      <c r="O233">
        <v>5</v>
      </c>
      <c r="P233">
        <v>21</v>
      </c>
      <c r="Q233">
        <v>119.8</v>
      </c>
      <c r="R233" s="7">
        <v>1392680589329</v>
      </c>
      <c r="S233">
        <v>82.7</v>
      </c>
      <c r="T233">
        <v>23</v>
      </c>
      <c r="U233">
        <v>47.4</v>
      </c>
      <c r="V233">
        <v>25766605</v>
      </c>
      <c r="W233" s="5">
        <f t="shared" ca="1" si="9"/>
        <v>74.647501711156735</v>
      </c>
      <c r="X233" s="3">
        <f t="shared" ca="1" si="10"/>
        <v>45669</v>
      </c>
      <c r="Y233" s="3">
        <f t="shared" si="11"/>
        <v>18404</v>
      </c>
    </row>
    <row r="234" spans="2:25" x14ac:dyDescent="0.25">
      <c r="B234">
        <v>242</v>
      </c>
      <c r="C234" t="s">
        <v>272</v>
      </c>
      <c r="D234" t="s">
        <v>996</v>
      </c>
      <c r="E234" t="s">
        <v>105</v>
      </c>
      <c r="F234" t="s">
        <v>997</v>
      </c>
      <c r="G234" t="s">
        <v>998</v>
      </c>
      <c r="H234" t="s">
        <v>272</v>
      </c>
      <c r="I234" t="b">
        <v>0</v>
      </c>
      <c r="J234" t="s">
        <v>1797</v>
      </c>
      <c r="K234" t="s">
        <v>999</v>
      </c>
      <c r="L234" t="s">
        <v>1000</v>
      </c>
      <c r="M234" s="12">
        <v>8400</v>
      </c>
      <c r="N234">
        <v>1946</v>
      </c>
      <c r="O234">
        <v>1</v>
      </c>
      <c r="P234">
        <v>1</v>
      </c>
      <c r="Q234">
        <v>125.08</v>
      </c>
      <c r="R234" s="7">
        <v>19910000000000</v>
      </c>
      <c r="S234">
        <v>77</v>
      </c>
      <c r="T234">
        <v>9.4</v>
      </c>
      <c r="U234">
        <v>59.2</v>
      </c>
      <c r="V234">
        <v>1397715000</v>
      </c>
      <c r="W234" s="5">
        <f t="shared" ca="1" si="9"/>
        <v>79.030800821355243</v>
      </c>
      <c r="X234" s="3">
        <f t="shared" ca="1" si="10"/>
        <v>45669</v>
      </c>
      <c r="Y234" s="3">
        <f t="shared" si="11"/>
        <v>16803</v>
      </c>
    </row>
    <row r="235" spans="2:25" x14ac:dyDescent="0.25">
      <c r="B235">
        <v>246</v>
      </c>
      <c r="C235" t="s">
        <v>21</v>
      </c>
      <c r="D235" t="s">
        <v>1001</v>
      </c>
      <c r="E235" t="s">
        <v>32</v>
      </c>
      <c r="F235" t="s">
        <v>1002</v>
      </c>
      <c r="G235" t="s">
        <v>1003</v>
      </c>
      <c r="H235" t="s">
        <v>21</v>
      </c>
      <c r="I235" t="b">
        <v>1</v>
      </c>
      <c r="J235" t="s">
        <v>1796</v>
      </c>
      <c r="K235" t="s">
        <v>1004</v>
      </c>
      <c r="L235" t="s">
        <v>190</v>
      </c>
      <c r="M235" s="12">
        <v>8300</v>
      </c>
      <c r="N235">
        <v>1948</v>
      </c>
      <c r="O235">
        <v>3</v>
      </c>
      <c r="P235">
        <v>19</v>
      </c>
      <c r="Q235">
        <v>117.24</v>
      </c>
      <c r="R235" s="7">
        <v>21427700000000</v>
      </c>
      <c r="S235">
        <v>78.5</v>
      </c>
      <c r="T235">
        <v>9.6</v>
      </c>
      <c r="U235">
        <v>36.6</v>
      </c>
      <c r="V235">
        <v>328239523</v>
      </c>
      <c r="W235" s="5">
        <f t="shared" ca="1" si="9"/>
        <v>76.817269217269214</v>
      </c>
      <c r="X235" s="3">
        <f t="shared" ca="1" si="10"/>
        <v>45669</v>
      </c>
      <c r="Y235" s="3">
        <f t="shared" si="11"/>
        <v>17611</v>
      </c>
    </row>
    <row r="236" spans="2:25" x14ac:dyDescent="0.25">
      <c r="B236">
        <v>249</v>
      </c>
      <c r="C236" t="s">
        <v>292</v>
      </c>
      <c r="D236" t="s">
        <v>1005</v>
      </c>
      <c r="E236" t="s">
        <v>327</v>
      </c>
      <c r="F236" t="s">
        <v>328</v>
      </c>
      <c r="G236" t="s">
        <v>619</v>
      </c>
      <c r="H236" t="s">
        <v>292</v>
      </c>
      <c r="I236" t="b">
        <v>1</v>
      </c>
      <c r="J236" t="s">
        <v>1796</v>
      </c>
      <c r="K236" t="s">
        <v>636</v>
      </c>
      <c r="L236" t="s">
        <v>1006</v>
      </c>
      <c r="M236" s="12">
        <v>8200</v>
      </c>
      <c r="N236">
        <v>1961</v>
      </c>
      <c r="O236">
        <v>10</v>
      </c>
      <c r="P236">
        <v>24</v>
      </c>
      <c r="Q236">
        <v>180.75</v>
      </c>
      <c r="R236" s="7">
        <v>1699876578871</v>
      </c>
      <c r="S236">
        <v>72.7</v>
      </c>
      <c r="T236">
        <v>11.4</v>
      </c>
      <c r="U236">
        <v>46.2</v>
      </c>
      <c r="V236">
        <v>144373535</v>
      </c>
      <c r="W236" s="5">
        <f t="shared" ca="1" si="9"/>
        <v>63.220378248599467</v>
      </c>
      <c r="X236" s="3">
        <f t="shared" ca="1" si="10"/>
        <v>45669</v>
      </c>
      <c r="Y236" s="3">
        <f t="shared" si="11"/>
        <v>22578</v>
      </c>
    </row>
    <row r="237" spans="2:25" x14ac:dyDescent="0.25">
      <c r="B237">
        <v>249</v>
      </c>
      <c r="C237" t="s">
        <v>72</v>
      </c>
      <c r="D237" t="s">
        <v>1007</v>
      </c>
      <c r="E237" t="s">
        <v>565</v>
      </c>
      <c r="F237" t="s">
        <v>566</v>
      </c>
      <c r="G237" t="s">
        <v>567</v>
      </c>
      <c r="H237" t="s">
        <v>72</v>
      </c>
      <c r="I237" t="b">
        <v>0</v>
      </c>
      <c r="J237" t="s">
        <v>1796</v>
      </c>
      <c r="K237" t="s">
        <v>1008</v>
      </c>
      <c r="L237" t="s">
        <v>1009</v>
      </c>
      <c r="M237" s="12">
        <v>8200</v>
      </c>
      <c r="N237">
        <v>1960</v>
      </c>
      <c r="O237">
        <v>8</v>
      </c>
      <c r="P237">
        <v>4</v>
      </c>
      <c r="Q237">
        <v>267.51</v>
      </c>
      <c r="R237" s="7">
        <v>448120428859</v>
      </c>
      <c r="S237">
        <v>54.3</v>
      </c>
      <c r="T237">
        <v>1.5</v>
      </c>
      <c r="U237">
        <v>34.799999999999997</v>
      </c>
      <c r="V237">
        <v>200963599</v>
      </c>
      <c r="W237" s="5">
        <f t="shared" ca="1" si="9"/>
        <v>64.439457419006928</v>
      </c>
      <c r="X237" s="3">
        <f t="shared" ca="1" si="10"/>
        <v>45669</v>
      </c>
      <c r="Y237" s="3">
        <f t="shared" si="11"/>
        <v>22132</v>
      </c>
    </row>
    <row r="238" spans="2:25" x14ac:dyDescent="0.25">
      <c r="B238">
        <v>249</v>
      </c>
      <c r="C238" t="s">
        <v>49</v>
      </c>
      <c r="D238" t="s">
        <v>1010</v>
      </c>
      <c r="E238" t="s">
        <v>32</v>
      </c>
      <c r="F238" t="s">
        <v>503</v>
      </c>
      <c r="G238" t="s">
        <v>802</v>
      </c>
      <c r="H238" t="s">
        <v>49</v>
      </c>
      <c r="I238" t="b">
        <v>1</v>
      </c>
      <c r="J238" t="s">
        <v>1796</v>
      </c>
      <c r="K238" t="s">
        <v>1011</v>
      </c>
      <c r="L238" t="s">
        <v>600</v>
      </c>
      <c r="M238" s="12">
        <v>8200</v>
      </c>
      <c r="N238">
        <v>1943</v>
      </c>
      <c r="O238">
        <v>9</v>
      </c>
      <c r="P238">
        <v>14</v>
      </c>
      <c r="Q238">
        <v>117.24</v>
      </c>
      <c r="R238" s="7">
        <v>21427700000000</v>
      </c>
      <c r="S238">
        <v>78.5</v>
      </c>
      <c r="T238">
        <v>9.6</v>
      </c>
      <c r="U238">
        <v>36.6</v>
      </c>
      <c r="V238">
        <v>328239523</v>
      </c>
      <c r="W238" s="5">
        <f t="shared" ca="1" si="9"/>
        <v>81.329924792188947</v>
      </c>
      <c r="X238" s="3">
        <f t="shared" ca="1" si="10"/>
        <v>45669</v>
      </c>
      <c r="Y238" s="3">
        <f t="shared" si="11"/>
        <v>15963</v>
      </c>
    </row>
    <row r="239" spans="2:25" x14ac:dyDescent="0.25">
      <c r="B239">
        <v>249</v>
      </c>
      <c r="C239" t="s">
        <v>462</v>
      </c>
      <c r="D239" t="s">
        <v>1012</v>
      </c>
      <c r="E239" t="s">
        <v>74</v>
      </c>
      <c r="F239" t="s">
        <v>288</v>
      </c>
      <c r="G239" t="s">
        <v>465</v>
      </c>
      <c r="H239" t="s">
        <v>462</v>
      </c>
      <c r="I239" t="b">
        <v>0</v>
      </c>
      <c r="J239" t="s">
        <v>1796</v>
      </c>
      <c r="K239" t="s">
        <v>1013</v>
      </c>
      <c r="L239" t="s">
        <v>1014</v>
      </c>
      <c r="M239" s="12">
        <v>8200</v>
      </c>
      <c r="N239">
        <v>1931</v>
      </c>
      <c r="O239">
        <v>8</v>
      </c>
      <c r="P239">
        <v>15</v>
      </c>
      <c r="Q239">
        <v>180.44</v>
      </c>
      <c r="R239" s="7">
        <v>2611000000000</v>
      </c>
      <c r="S239">
        <v>69.400000000000006</v>
      </c>
      <c r="T239">
        <v>11.2</v>
      </c>
      <c r="U239">
        <v>49.7</v>
      </c>
      <c r="V239">
        <v>1366417754</v>
      </c>
      <c r="W239" s="5">
        <f t="shared" ca="1" si="9"/>
        <v>93.412057984379942</v>
      </c>
      <c r="X239" s="3">
        <f t="shared" ca="1" si="10"/>
        <v>45669</v>
      </c>
      <c r="Y239" s="3">
        <f t="shared" si="11"/>
        <v>11550</v>
      </c>
    </row>
    <row r="240" spans="2:25" x14ac:dyDescent="0.25">
      <c r="B240">
        <v>249</v>
      </c>
      <c r="C240" t="s">
        <v>462</v>
      </c>
      <c r="D240" t="s">
        <v>1015</v>
      </c>
      <c r="E240" t="s">
        <v>105</v>
      </c>
      <c r="F240" t="s">
        <v>153</v>
      </c>
      <c r="G240" t="s">
        <v>465</v>
      </c>
      <c r="H240" t="s">
        <v>462</v>
      </c>
      <c r="I240" t="b">
        <v>1</v>
      </c>
      <c r="J240" t="s">
        <v>1796</v>
      </c>
      <c r="K240" t="s">
        <v>384</v>
      </c>
      <c r="L240" t="s">
        <v>1016</v>
      </c>
      <c r="M240" s="12">
        <v>8200</v>
      </c>
      <c r="N240">
        <v>1954</v>
      </c>
      <c r="O240">
        <v>10</v>
      </c>
      <c r="P240">
        <v>1</v>
      </c>
      <c r="Q240">
        <v>125.08</v>
      </c>
      <c r="R240" s="7">
        <v>19910000000000</v>
      </c>
      <c r="S240">
        <v>77</v>
      </c>
      <c r="T240">
        <v>9.4</v>
      </c>
      <c r="U240">
        <v>59.2</v>
      </c>
      <c r="V240">
        <v>1397715000</v>
      </c>
      <c r="W240" s="5">
        <f t="shared" ca="1" si="9"/>
        <v>70.283367556468178</v>
      </c>
      <c r="X240" s="3">
        <f t="shared" ca="1" si="10"/>
        <v>45669</v>
      </c>
      <c r="Y240" s="3">
        <f t="shared" si="11"/>
        <v>19998</v>
      </c>
    </row>
    <row r="241" spans="2:25" x14ac:dyDescent="0.25">
      <c r="B241">
        <v>249</v>
      </c>
      <c r="C241" t="s">
        <v>462</v>
      </c>
      <c r="D241" t="s">
        <v>1017</v>
      </c>
      <c r="E241" t="s">
        <v>105</v>
      </c>
      <c r="F241" t="s">
        <v>336</v>
      </c>
      <c r="G241" t="s">
        <v>465</v>
      </c>
      <c r="H241" t="s">
        <v>462</v>
      </c>
      <c r="I241" t="b">
        <v>0</v>
      </c>
      <c r="J241" t="s">
        <v>1797</v>
      </c>
      <c r="K241" t="s">
        <v>1018</v>
      </c>
      <c r="L241" t="s">
        <v>1019</v>
      </c>
      <c r="M241" s="12">
        <v>8200</v>
      </c>
      <c r="N241">
        <v>1981</v>
      </c>
      <c r="O241">
        <v>9</v>
      </c>
      <c r="P241">
        <v>27</v>
      </c>
      <c r="Q241">
        <v>125.08</v>
      </c>
      <c r="R241" s="7">
        <v>19910000000000</v>
      </c>
      <c r="S241">
        <v>77</v>
      </c>
      <c r="T241">
        <v>9.4</v>
      </c>
      <c r="U241">
        <v>59.2</v>
      </c>
      <c r="V241">
        <v>1397715000</v>
      </c>
      <c r="W241" s="5">
        <f t="shared" ca="1" si="9"/>
        <v>43.294293015332194</v>
      </c>
      <c r="X241" s="3">
        <f t="shared" ca="1" si="10"/>
        <v>45669</v>
      </c>
      <c r="Y241" s="3">
        <f t="shared" si="11"/>
        <v>29856</v>
      </c>
    </row>
    <row r="242" spans="2:25" x14ac:dyDescent="0.25">
      <c r="B242">
        <v>256</v>
      </c>
      <c r="C242" t="s">
        <v>72</v>
      </c>
      <c r="D242" t="s">
        <v>1020</v>
      </c>
      <c r="E242" t="s">
        <v>23</v>
      </c>
      <c r="F242" t="s">
        <v>24</v>
      </c>
      <c r="G242" t="s">
        <v>72</v>
      </c>
      <c r="H242" t="s">
        <v>72</v>
      </c>
      <c r="I242" t="b">
        <v>0</v>
      </c>
      <c r="J242" t="s">
        <v>1796</v>
      </c>
      <c r="K242" t="s">
        <v>1021</v>
      </c>
      <c r="L242" t="s">
        <v>1022</v>
      </c>
      <c r="M242" s="12">
        <v>8100</v>
      </c>
      <c r="N242">
        <v>1953</v>
      </c>
      <c r="O242">
        <v>7</v>
      </c>
      <c r="P242">
        <v>7</v>
      </c>
      <c r="Q242">
        <v>110.05</v>
      </c>
      <c r="R242" s="7">
        <v>2715518274227</v>
      </c>
      <c r="S242">
        <v>82.5</v>
      </c>
      <c r="T242">
        <v>24.2</v>
      </c>
      <c r="U242">
        <v>60.7</v>
      </c>
      <c r="V242">
        <v>67059887</v>
      </c>
      <c r="W242" s="5">
        <f t="shared" ca="1" si="9"/>
        <v>71.518808836214987</v>
      </c>
      <c r="X242" s="3">
        <f t="shared" ca="1" si="10"/>
        <v>45669</v>
      </c>
      <c r="Y242" s="3">
        <f t="shared" si="11"/>
        <v>19547</v>
      </c>
    </row>
    <row r="243" spans="2:25" x14ac:dyDescent="0.25">
      <c r="B243">
        <v>256</v>
      </c>
      <c r="C243" t="s">
        <v>72</v>
      </c>
      <c r="D243" t="s">
        <v>1023</v>
      </c>
      <c r="E243" t="s">
        <v>23</v>
      </c>
      <c r="F243" t="s">
        <v>24</v>
      </c>
      <c r="G243" t="s">
        <v>72</v>
      </c>
      <c r="H243" t="s">
        <v>72</v>
      </c>
      <c r="I243" t="b">
        <v>0</v>
      </c>
      <c r="J243" t="s">
        <v>1796</v>
      </c>
      <c r="K243" t="s">
        <v>1021</v>
      </c>
      <c r="L243" t="s">
        <v>1024</v>
      </c>
      <c r="M243" s="12">
        <v>8100</v>
      </c>
      <c r="N243">
        <v>1957</v>
      </c>
      <c r="O243">
        <v>3</v>
      </c>
      <c r="P243">
        <v>26</v>
      </c>
      <c r="Q243">
        <v>110.05</v>
      </c>
      <c r="R243" s="7">
        <v>2715518274227</v>
      </c>
      <c r="S243">
        <v>82.5</v>
      </c>
      <c r="T243">
        <v>24.2</v>
      </c>
      <c r="U243">
        <v>60.7</v>
      </c>
      <c r="V243">
        <v>67059887</v>
      </c>
      <c r="W243" s="5">
        <f t="shared" ca="1" si="9"/>
        <v>67.800809459566707</v>
      </c>
      <c r="X243" s="3">
        <f t="shared" ca="1" si="10"/>
        <v>45669</v>
      </c>
      <c r="Y243" s="3">
        <f t="shared" si="11"/>
        <v>20905</v>
      </c>
    </row>
    <row r="244" spans="2:25" x14ac:dyDescent="0.25">
      <c r="B244">
        <v>256</v>
      </c>
      <c r="C244" t="s">
        <v>103</v>
      </c>
      <c r="D244" t="s">
        <v>1025</v>
      </c>
      <c r="E244" t="s">
        <v>32</v>
      </c>
      <c r="F244" t="s">
        <v>742</v>
      </c>
      <c r="G244" t="s">
        <v>1026</v>
      </c>
      <c r="H244" t="s">
        <v>103</v>
      </c>
      <c r="I244" t="b">
        <v>1</v>
      </c>
      <c r="J244" t="s">
        <v>1796</v>
      </c>
      <c r="K244" t="s">
        <v>1027</v>
      </c>
      <c r="L244" t="s">
        <v>1028</v>
      </c>
      <c r="M244" s="12">
        <v>8100</v>
      </c>
      <c r="N244">
        <v>1957</v>
      </c>
      <c r="O244">
        <v>6</v>
      </c>
      <c r="P244">
        <v>25</v>
      </c>
      <c r="Q244">
        <v>117.24</v>
      </c>
      <c r="R244" s="7">
        <v>21427700000000</v>
      </c>
      <c r="S244">
        <v>78.5</v>
      </c>
      <c r="T244">
        <v>9.6</v>
      </c>
      <c r="U244">
        <v>36.6</v>
      </c>
      <c r="V244">
        <v>328239523</v>
      </c>
      <c r="W244" s="5">
        <f t="shared" ca="1" si="9"/>
        <v>67.55166256646298</v>
      </c>
      <c r="X244" s="3">
        <f t="shared" ca="1" si="10"/>
        <v>45669</v>
      </c>
      <c r="Y244" s="3">
        <f t="shared" si="11"/>
        <v>20996</v>
      </c>
    </row>
    <row r="245" spans="2:25" x14ac:dyDescent="0.25">
      <c r="B245">
        <v>256</v>
      </c>
      <c r="C245" t="s">
        <v>72</v>
      </c>
      <c r="D245" t="s">
        <v>1029</v>
      </c>
      <c r="E245" t="s">
        <v>23</v>
      </c>
      <c r="F245" t="s">
        <v>24</v>
      </c>
      <c r="G245" t="s">
        <v>72</v>
      </c>
      <c r="H245" t="s">
        <v>72</v>
      </c>
      <c r="I245" t="b">
        <v>0</v>
      </c>
      <c r="J245" t="s">
        <v>1797</v>
      </c>
      <c r="K245" t="s">
        <v>1030</v>
      </c>
      <c r="L245" t="s">
        <v>1031</v>
      </c>
      <c r="M245" s="12">
        <v>8100</v>
      </c>
      <c r="N245">
        <v>1965</v>
      </c>
      <c r="O245">
        <v>4</v>
      </c>
      <c r="P245">
        <v>4</v>
      </c>
      <c r="Q245">
        <v>110.05</v>
      </c>
      <c r="R245" s="7">
        <v>2715518274227</v>
      </c>
      <c r="S245">
        <v>82.5</v>
      </c>
      <c r="T245">
        <v>24.2</v>
      </c>
      <c r="U245">
        <v>60.7</v>
      </c>
      <c r="V245">
        <v>67059887</v>
      </c>
      <c r="W245" s="5">
        <f t="shared" ca="1" si="9"/>
        <v>59.776166965888692</v>
      </c>
      <c r="X245" s="3">
        <f t="shared" ca="1" si="10"/>
        <v>45669</v>
      </c>
      <c r="Y245" s="3">
        <f t="shared" si="11"/>
        <v>23836</v>
      </c>
    </row>
    <row r="246" spans="2:25" x14ac:dyDescent="0.25">
      <c r="B246">
        <v>256</v>
      </c>
      <c r="C246" t="s">
        <v>196</v>
      </c>
      <c r="D246" t="s">
        <v>1032</v>
      </c>
      <c r="E246" t="s">
        <v>170</v>
      </c>
      <c r="F246" t="s">
        <v>1033</v>
      </c>
      <c r="G246" t="s">
        <v>1034</v>
      </c>
      <c r="H246" t="s">
        <v>196</v>
      </c>
      <c r="I246" t="b">
        <v>1</v>
      </c>
      <c r="J246" t="s">
        <v>1796</v>
      </c>
      <c r="K246" t="s">
        <v>1035</v>
      </c>
      <c r="L246" t="s">
        <v>1036</v>
      </c>
      <c r="M246" s="12">
        <v>8100</v>
      </c>
      <c r="N246">
        <v>1969</v>
      </c>
      <c r="O246">
        <v>3</v>
      </c>
      <c r="P246">
        <v>15</v>
      </c>
      <c r="Q246">
        <v>99.55</v>
      </c>
      <c r="R246" s="7">
        <v>703082435360</v>
      </c>
      <c r="S246">
        <v>83.6</v>
      </c>
      <c r="T246">
        <v>10.1</v>
      </c>
      <c r="U246">
        <v>28.8</v>
      </c>
      <c r="V246">
        <v>8574832</v>
      </c>
      <c r="W246" s="5">
        <f t="shared" ca="1" si="9"/>
        <v>55.830923675488734</v>
      </c>
      <c r="X246" s="3">
        <f t="shared" ca="1" si="10"/>
        <v>45669</v>
      </c>
      <c r="Y246" s="3">
        <f t="shared" si="11"/>
        <v>25277</v>
      </c>
    </row>
    <row r="247" spans="2:25" x14ac:dyDescent="0.25">
      <c r="B247">
        <v>261</v>
      </c>
      <c r="C247" t="s">
        <v>38</v>
      </c>
      <c r="D247" t="s">
        <v>1037</v>
      </c>
      <c r="E247" t="s">
        <v>32</v>
      </c>
      <c r="F247" t="s">
        <v>856</v>
      </c>
      <c r="G247" t="s">
        <v>857</v>
      </c>
      <c r="H247" t="s">
        <v>38</v>
      </c>
      <c r="I247" t="b">
        <v>1</v>
      </c>
      <c r="J247" t="s">
        <v>1796</v>
      </c>
      <c r="K247" t="s">
        <v>1038</v>
      </c>
      <c r="L247" t="s">
        <v>1039</v>
      </c>
      <c r="M247" s="12">
        <v>8000</v>
      </c>
      <c r="N247">
        <v>1983</v>
      </c>
      <c r="O247">
        <v>6</v>
      </c>
      <c r="P247">
        <v>11</v>
      </c>
      <c r="Q247">
        <v>117.24</v>
      </c>
      <c r="R247" s="7">
        <v>21427700000000</v>
      </c>
      <c r="S247">
        <v>78.5</v>
      </c>
      <c r="T247">
        <v>9.6</v>
      </c>
      <c r="U247">
        <v>36.6</v>
      </c>
      <c r="V247">
        <v>328239523</v>
      </c>
      <c r="W247" s="5">
        <f t="shared" ca="1" si="9"/>
        <v>41.590029288170129</v>
      </c>
      <c r="X247" s="3">
        <f t="shared" ca="1" si="10"/>
        <v>45669</v>
      </c>
      <c r="Y247" s="3">
        <f t="shared" si="11"/>
        <v>30478</v>
      </c>
    </row>
    <row r="248" spans="2:25" x14ac:dyDescent="0.25">
      <c r="B248">
        <v>261</v>
      </c>
      <c r="C248" t="s">
        <v>292</v>
      </c>
      <c r="D248" t="s">
        <v>1040</v>
      </c>
      <c r="E248" t="s">
        <v>327</v>
      </c>
      <c r="F248" t="s">
        <v>328</v>
      </c>
      <c r="G248" t="s">
        <v>403</v>
      </c>
      <c r="H248" t="s">
        <v>292</v>
      </c>
      <c r="I248" t="b">
        <v>1</v>
      </c>
      <c r="J248" t="s">
        <v>1796</v>
      </c>
      <c r="K248" t="s">
        <v>1041</v>
      </c>
      <c r="L248" t="s">
        <v>377</v>
      </c>
      <c r="M248" s="12">
        <v>8000</v>
      </c>
      <c r="N248">
        <v>1956</v>
      </c>
      <c r="O248">
        <v>4</v>
      </c>
      <c r="P248">
        <v>5</v>
      </c>
      <c r="Q248">
        <v>180.75</v>
      </c>
      <c r="R248" s="7">
        <v>1699876578871</v>
      </c>
      <c r="S248">
        <v>72.7</v>
      </c>
      <c r="T248">
        <v>11.4</v>
      </c>
      <c r="U248">
        <v>46.2</v>
      </c>
      <c r="V248">
        <v>144373535</v>
      </c>
      <c r="W248" s="5">
        <f t="shared" ca="1" si="9"/>
        <v>68.770729036295364</v>
      </c>
      <c r="X248" s="3">
        <f t="shared" ca="1" si="10"/>
        <v>45669</v>
      </c>
      <c r="Y248" s="3">
        <f t="shared" si="11"/>
        <v>20550</v>
      </c>
    </row>
    <row r="249" spans="2:25" x14ac:dyDescent="0.25">
      <c r="B249">
        <v>261</v>
      </c>
      <c r="C249" t="s">
        <v>21</v>
      </c>
      <c r="D249" t="s">
        <v>1042</v>
      </c>
      <c r="E249" t="s">
        <v>32</v>
      </c>
      <c r="F249" t="s">
        <v>984</v>
      </c>
      <c r="G249" t="s">
        <v>1043</v>
      </c>
      <c r="H249" t="s">
        <v>21</v>
      </c>
      <c r="I249" t="b">
        <v>1</v>
      </c>
      <c r="J249" t="s">
        <v>1796</v>
      </c>
      <c r="K249" t="s">
        <v>1044</v>
      </c>
      <c r="L249" t="s">
        <v>28</v>
      </c>
      <c r="M249" s="12">
        <v>8000</v>
      </c>
      <c r="N249">
        <v>1929</v>
      </c>
      <c r="O249">
        <v>5</v>
      </c>
      <c r="P249">
        <v>12</v>
      </c>
      <c r="Q249">
        <v>117.24</v>
      </c>
      <c r="R249" s="7">
        <v>21427700000000</v>
      </c>
      <c r="S249">
        <v>78.5</v>
      </c>
      <c r="T249">
        <v>9.6</v>
      </c>
      <c r="U249">
        <v>36.6</v>
      </c>
      <c r="V249">
        <v>328239523</v>
      </c>
      <c r="W249" s="5">
        <f t="shared" ca="1" si="9"/>
        <v>95.672132998391135</v>
      </c>
      <c r="X249" s="3">
        <f t="shared" ca="1" si="10"/>
        <v>45669</v>
      </c>
      <c r="Y249" s="3">
        <f t="shared" si="11"/>
        <v>10725</v>
      </c>
    </row>
    <row r="250" spans="2:25" x14ac:dyDescent="0.25">
      <c r="B250">
        <v>261</v>
      </c>
      <c r="C250" t="s">
        <v>49</v>
      </c>
      <c r="D250" t="s">
        <v>1045</v>
      </c>
      <c r="E250" t="s">
        <v>32</v>
      </c>
      <c r="F250" t="s">
        <v>1046</v>
      </c>
      <c r="G250" t="s">
        <v>1047</v>
      </c>
      <c r="H250" t="s">
        <v>49</v>
      </c>
      <c r="I250" t="b">
        <v>1</v>
      </c>
      <c r="J250" t="s">
        <v>1796</v>
      </c>
      <c r="K250" t="s">
        <v>1048</v>
      </c>
      <c r="L250" t="s">
        <v>1049</v>
      </c>
      <c r="M250" s="12">
        <v>8000</v>
      </c>
      <c r="N250">
        <v>1937</v>
      </c>
      <c r="O250">
        <v>5</v>
      </c>
      <c r="P250">
        <v>15</v>
      </c>
      <c r="Q250">
        <v>117.24</v>
      </c>
      <c r="R250" s="7">
        <v>21427700000000</v>
      </c>
      <c r="S250">
        <v>78.5</v>
      </c>
      <c r="T250">
        <v>9.6</v>
      </c>
      <c r="U250">
        <v>36.6</v>
      </c>
      <c r="V250">
        <v>328239523</v>
      </c>
      <c r="W250" s="5">
        <f t="shared" ca="1" si="9"/>
        <v>87.663918540622021</v>
      </c>
      <c r="X250" s="3">
        <f t="shared" ca="1" si="10"/>
        <v>45669</v>
      </c>
      <c r="Y250" s="3">
        <f t="shared" si="11"/>
        <v>13650</v>
      </c>
    </row>
    <row r="251" spans="2:25" x14ac:dyDescent="0.25">
      <c r="B251">
        <v>261</v>
      </c>
      <c r="C251" t="s">
        <v>49</v>
      </c>
      <c r="D251" t="s">
        <v>1050</v>
      </c>
      <c r="E251" t="s">
        <v>32</v>
      </c>
      <c r="F251" t="s">
        <v>33</v>
      </c>
      <c r="G251" t="s">
        <v>802</v>
      </c>
      <c r="H251" t="s">
        <v>49</v>
      </c>
      <c r="I251" t="b">
        <v>1</v>
      </c>
      <c r="J251" t="s">
        <v>1796</v>
      </c>
      <c r="K251" t="s">
        <v>1051</v>
      </c>
      <c r="L251" t="s">
        <v>1052</v>
      </c>
      <c r="M251" s="12">
        <v>8000</v>
      </c>
      <c r="N251">
        <v>1962</v>
      </c>
      <c r="O251">
        <v>12</v>
      </c>
      <c r="P251">
        <v>1</v>
      </c>
      <c r="Q251">
        <v>117.24</v>
      </c>
      <c r="R251" s="7">
        <v>21427700000000</v>
      </c>
      <c r="S251">
        <v>78.5</v>
      </c>
      <c r="T251">
        <v>9.6</v>
      </c>
      <c r="U251">
        <v>36.6</v>
      </c>
      <c r="V251">
        <v>328239523</v>
      </c>
      <c r="W251" s="5">
        <f t="shared" ca="1" si="9"/>
        <v>62.116358658453116</v>
      </c>
      <c r="X251" s="3">
        <f t="shared" ca="1" si="10"/>
        <v>45669</v>
      </c>
      <c r="Y251" s="3">
        <f t="shared" si="11"/>
        <v>22981</v>
      </c>
    </row>
    <row r="252" spans="2:25" x14ac:dyDescent="0.25">
      <c r="B252">
        <v>261</v>
      </c>
      <c r="C252" t="s">
        <v>272</v>
      </c>
      <c r="D252" t="s">
        <v>1053</v>
      </c>
      <c r="E252" t="s">
        <v>487</v>
      </c>
      <c r="F252" t="s">
        <v>488</v>
      </c>
      <c r="G252" t="s">
        <v>1054</v>
      </c>
      <c r="H252" t="s">
        <v>272</v>
      </c>
      <c r="I252" t="b">
        <v>1</v>
      </c>
      <c r="J252" t="s">
        <v>1796</v>
      </c>
      <c r="K252" t="s">
        <v>1055</v>
      </c>
      <c r="L252" t="s">
        <v>648</v>
      </c>
      <c r="M252" s="12">
        <v>8000</v>
      </c>
      <c r="N252">
        <v>1964</v>
      </c>
      <c r="O252">
        <v>5</v>
      </c>
      <c r="P252">
        <v>15</v>
      </c>
      <c r="Q252">
        <v>116.48</v>
      </c>
      <c r="R252" s="7">
        <v>246489245495</v>
      </c>
      <c r="S252">
        <v>79</v>
      </c>
      <c r="T252">
        <v>14.9</v>
      </c>
      <c r="U252">
        <v>46.1</v>
      </c>
      <c r="V252">
        <v>10669709</v>
      </c>
      <c r="W252" s="5">
        <f t="shared" ca="1" si="9"/>
        <v>60.661220524595954</v>
      </c>
      <c r="X252" s="3">
        <f t="shared" ca="1" si="10"/>
        <v>45669</v>
      </c>
      <c r="Y252" s="3">
        <f t="shared" si="11"/>
        <v>23512</v>
      </c>
    </row>
    <row r="253" spans="2:25" x14ac:dyDescent="0.25">
      <c r="B253">
        <v>268</v>
      </c>
      <c r="C253" t="s">
        <v>49</v>
      </c>
      <c r="D253" t="s">
        <v>1056</v>
      </c>
      <c r="E253" t="s">
        <v>32</v>
      </c>
      <c r="F253" t="s">
        <v>1057</v>
      </c>
      <c r="G253" t="s">
        <v>802</v>
      </c>
      <c r="H253" t="s">
        <v>49</v>
      </c>
      <c r="I253" t="b">
        <v>1</v>
      </c>
      <c r="J253" t="s">
        <v>1796</v>
      </c>
      <c r="K253" t="s">
        <v>1058</v>
      </c>
      <c r="L253" t="s">
        <v>1059</v>
      </c>
      <c r="M253" s="12">
        <v>7900</v>
      </c>
      <c r="N253">
        <v>1970</v>
      </c>
      <c r="O253">
        <v>9</v>
      </c>
      <c r="P253">
        <v>23</v>
      </c>
      <c r="Q253">
        <v>117.24</v>
      </c>
      <c r="R253" s="7">
        <v>21427700000000</v>
      </c>
      <c r="S253">
        <v>78.5</v>
      </c>
      <c r="T253">
        <v>9.6</v>
      </c>
      <c r="U253">
        <v>36.6</v>
      </c>
      <c r="V253">
        <v>328239523</v>
      </c>
      <c r="W253" s="5">
        <f t="shared" ca="1" si="9"/>
        <v>54.305270362765228</v>
      </c>
      <c r="X253" s="3">
        <f t="shared" ca="1" si="10"/>
        <v>45669</v>
      </c>
      <c r="Y253" s="3">
        <f t="shared" si="11"/>
        <v>25834</v>
      </c>
    </row>
    <row r="254" spans="2:25" x14ac:dyDescent="0.25">
      <c r="B254">
        <v>268</v>
      </c>
      <c r="C254" t="s">
        <v>21</v>
      </c>
      <c r="D254" t="s">
        <v>1060</v>
      </c>
      <c r="E254" t="s">
        <v>105</v>
      </c>
      <c r="F254" t="s">
        <v>1061</v>
      </c>
      <c r="G254" t="s">
        <v>1062</v>
      </c>
      <c r="H254" t="s">
        <v>21</v>
      </c>
      <c r="I254" t="b">
        <v>1</v>
      </c>
      <c r="J254" t="s">
        <v>1796</v>
      </c>
      <c r="K254" t="s">
        <v>282</v>
      </c>
      <c r="L254" t="s">
        <v>1063</v>
      </c>
      <c r="M254" s="12">
        <v>7900</v>
      </c>
      <c r="N254">
        <v>1970</v>
      </c>
      <c r="O254">
        <v>12</v>
      </c>
      <c r="P254">
        <v>1</v>
      </c>
      <c r="Q254">
        <v>125.08</v>
      </c>
      <c r="R254" s="7">
        <v>19910000000000</v>
      </c>
      <c r="S254">
        <v>77</v>
      </c>
      <c r="T254">
        <v>9.4</v>
      </c>
      <c r="U254">
        <v>59.2</v>
      </c>
      <c r="V254">
        <v>1397715000</v>
      </c>
      <c r="W254" s="5">
        <f t="shared" ca="1" si="9"/>
        <v>54.116358658453116</v>
      </c>
      <c r="X254" s="3">
        <f t="shared" ca="1" si="10"/>
        <v>45669</v>
      </c>
      <c r="Y254" s="3">
        <f t="shared" si="11"/>
        <v>25903</v>
      </c>
    </row>
    <row r="255" spans="2:25" x14ac:dyDescent="0.25">
      <c r="B255">
        <v>268</v>
      </c>
      <c r="C255" t="s">
        <v>21</v>
      </c>
      <c r="D255" t="s">
        <v>1064</v>
      </c>
      <c r="E255" t="s">
        <v>32</v>
      </c>
      <c r="F255" t="s">
        <v>1065</v>
      </c>
      <c r="G255" t="s">
        <v>124</v>
      </c>
      <c r="H255" t="s">
        <v>21</v>
      </c>
      <c r="I255" t="b">
        <v>0</v>
      </c>
      <c r="J255" t="s">
        <v>1797</v>
      </c>
      <c r="K255" t="s">
        <v>1066</v>
      </c>
      <c r="L255" t="s">
        <v>1067</v>
      </c>
      <c r="M255" s="12">
        <v>7900</v>
      </c>
      <c r="N255">
        <v>1951</v>
      </c>
      <c r="O255">
        <v>5</v>
      </c>
      <c r="P255">
        <v>15</v>
      </c>
      <c r="Q255">
        <v>117.24</v>
      </c>
      <c r="R255" s="7">
        <v>21427700000000</v>
      </c>
      <c r="S255">
        <v>78.5</v>
      </c>
      <c r="T255">
        <v>9.6</v>
      </c>
      <c r="U255">
        <v>36.6</v>
      </c>
      <c r="V255">
        <v>328239523</v>
      </c>
      <c r="W255" s="5">
        <f t="shared" ca="1" si="9"/>
        <v>73.663941008980075</v>
      </c>
      <c r="X255" s="3">
        <f t="shared" ca="1" si="10"/>
        <v>45669</v>
      </c>
      <c r="Y255" s="3">
        <f t="shared" si="11"/>
        <v>18763</v>
      </c>
    </row>
    <row r="256" spans="2:25" x14ac:dyDescent="0.25">
      <c r="B256">
        <v>268</v>
      </c>
      <c r="C256" t="s">
        <v>38</v>
      </c>
      <c r="D256" t="s">
        <v>1068</v>
      </c>
      <c r="E256" t="s">
        <v>800</v>
      </c>
      <c r="F256" t="s">
        <v>801</v>
      </c>
      <c r="G256" t="s">
        <v>1069</v>
      </c>
      <c r="H256" t="s">
        <v>38</v>
      </c>
      <c r="I256" t="b">
        <v>0</v>
      </c>
      <c r="J256" t="s">
        <v>1796</v>
      </c>
      <c r="K256" t="s">
        <v>1070</v>
      </c>
      <c r="L256" t="s">
        <v>1071</v>
      </c>
      <c r="M256" s="12">
        <v>7900</v>
      </c>
      <c r="N256">
        <v>1968</v>
      </c>
      <c r="O256">
        <v>6</v>
      </c>
      <c r="P256">
        <v>23</v>
      </c>
      <c r="Q256">
        <v>115.16</v>
      </c>
      <c r="R256" s="7">
        <v>2029000000000</v>
      </c>
      <c r="S256">
        <v>82.6</v>
      </c>
      <c r="T256">
        <v>15.6</v>
      </c>
      <c r="U256">
        <v>33.200000000000003</v>
      </c>
      <c r="V256">
        <v>51709098</v>
      </c>
      <c r="W256" s="5">
        <f t="shared" ca="1" si="9"/>
        <v>56.554448902525372</v>
      </c>
      <c r="X256" s="3">
        <f t="shared" ca="1" si="10"/>
        <v>45669</v>
      </c>
      <c r="Y256" s="3">
        <f t="shared" si="11"/>
        <v>25012</v>
      </c>
    </row>
    <row r="257" spans="2:25" x14ac:dyDescent="0.25">
      <c r="B257">
        <v>268</v>
      </c>
      <c r="C257" t="s">
        <v>49</v>
      </c>
      <c r="D257" t="s">
        <v>1072</v>
      </c>
      <c r="E257" t="s">
        <v>32</v>
      </c>
      <c r="F257" t="s">
        <v>61</v>
      </c>
      <c r="G257" t="s">
        <v>802</v>
      </c>
      <c r="H257" t="s">
        <v>49</v>
      </c>
      <c r="I257" t="b">
        <v>1</v>
      </c>
      <c r="J257" t="s">
        <v>1796</v>
      </c>
      <c r="K257" t="s">
        <v>1073</v>
      </c>
      <c r="L257" t="s">
        <v>1074</v>
      </c>
      <c r="M257" s="12">
        <v>7900</v>
      </c>
      <c r="N257">
        <v>1968</v>
      </c>
      <c r="O257">
        <v>9</v>
      </c>
      <c r="P257">
        <v>17</v>
      </c>
      <c r="Q257">
        <v>117.24</v>
      </c>
      <c r="R257" s="7">
        <v>21427700000000</v>
      </c>
      <c r="S257">
        <v>78.5</v>
      </c>
      <c r="T257">
        <v>9.6</v>
      </c>
      <c r="U257">
        <v>36.6</v>
      </c>
      <c r="V257">
        <v>328239523</v>
      </c>
      <c r="W257" s="5">
        <f t="shared" ca="1" si="9"/>
        <v>56.318999291951855</v>
      </c>
      <c r="X257" s="3">
        <f t="shared" ca="1" si="10"/>
        <v>45669</v>
      </c>
      <c r="Y257" s="3">
        <f t="shared" si="11"/>
        <v>25098</v>
      </c>
    </row>
    <row r="258" spans="2:25" x14ac:dyDescent="0.25">
      <c r="B258">
        <v>268</v>
      </c>
      <c r="C258" t="s">
        <v>49</v>
      </c>
      <c r="D258" t="s">
        <v>1075</v>
      </c>
      <c r="E258" t="s">
        <v>32</v>
      </c>
      <c r="F258" t="s">
        <v>61</v>
      </c>
      <c r="G258" t="s">
        <v>204</v>
      </c>
      <c r="H258" t="s">
        <v>49</v>
      </c>
      <c r="I258" t="b">
        <v>1</v>
      </c>
      <c r="J258" t="s">
        <v>1796</v>
      </c>
      <c r="K258" t="s">
        <v>1076</v>
      </c>
      <c r="L258" t="s">
        <v>137</v>
      </c>
      <c r="M258" s="12">
        <v>7900</v>
      </c>
      <c r="N258">
        <v>1951</v>
      </c>
      <c r="O258">
        <v>3</v>
      </c>
      <c r="P258">
        <v>29</v>
      </c>
      <c r="Q258">
        <v>117.24</v>
      </c>
      <c r="R258" s="7">
        <v>21427700000000</v>
      </c>
      <c r="S258">
        <v>78.5</v>
      </c>
      <c r="T258">
        <v>9.6</v>
      </c>
      <c r="U258">
        <v>36.6</v>
      </c>
      <c r="V258">
        <v>328239523</v>
      </c>
      <c r="W258" s="5">
        <f t="shared" ref="W258:W321" ca="1" si="12">YEARFRAC(Y258,X258,1)</f>
        <v>73.792618821639778</v>
      </c>
      <c r="X258" s="3">
        <f t="shared" ca="1" si="10"/>
        <v>45669</v>
      </c>
      <c r="Y258" s="3">
        <f t="shared" si="11"/>
        <v>18716</v>
      </c>
    </row>
    <row r="259" spans="2:25" x14ac:dyDescent="0.25">
      <c r="B259">
        <v>268</v>
      </c>
      <c r="C259" t="s">
        <v>272</v>
      </c>
      <c r="D259" t="s">
        <v>1077</v>
      </c>
      <c r="E259" t="s">
        <v>327</v>
      </c>
      <c r="F259" t="s">
        <v>328</v>
      </c>
      <c r="G259" t="s">
        <v>1078</v>
      </c>
      <c r="H259" t="s">
        <v>272</v>
      </c>
      <c r="I259" t="b">
        <v>1</v>
      </c>
      <c r="J259" t="s">
        <v>1796</v>
      </c>
      <c r="K259" t="s">
        <v>1079</v>
      </c>
      <c r="L259" t="s">
        <v>798</v>
      </c>
      <c r="M259" s="12">
        <v>7900</v>
      </c>
      <c r="N259">
        <v>1966</v>
      </c>
      <c r="O259">
        <v>1</v>
      </c>
      <c r="P259">
        <v>30</v>
      </c>
      <c r="Q259">
        <v>180.75</v>
      </c>
      <c r="R259" s="7">
        <v>1699876578871</v>
      </c>
      <c r="S259">
        <v>72.7</v>
      </c>
      <c r="T259">
        <v>11.4</v>
      </c>
      <c r="U259">
        <v>46.2</v>
      </c>
      <c r="V259">
        <v>144373535</v>
      </c>
      <c r="W259" s="5">
        <f t="shared" ca="1" si="12"/>
        <v>58.951403148528406</v>
      </c>
      <c r="X259" s="3">
        <f t="shared" ref="X259:X322" ca="1" si="13">TODAY()</f>
        <v>45669</v>
      </c>
      <c r="Y259" s="3">
        <f t="shared" ref="Y259:Y322" si="14">DATE(N259,O259,P259)</f>
        <v>24137</v>
      </c>
    </row>
    <row r="260" spans="2:25" x14ac:dyDescent="0.25">
      <c r="B260">
        <v>268</v>
      </c>
      <c r="C260" t="s">
        <v>72</v>
      </c>
      <c r="D260" t="s">
        <v>1080</v>
      </c>
      <c r="E260" t="s">
        <v>208</v>
      </c>
      <c r="F260" t="s">
        <v>1081</v>
      </c>
      <c r="G260" t="s">
        <v>1082</v>
      </c>
      <c r="H260" t="s">
        <v>72</v>
      </c>
      <c r="I260" t="b">
        <v>1</v>
      </c>
      <c r="J260" t="s">
        <v>1796</v>
      </c>
      <c r="K260" t="s">
        <v>1083</v>
      </c>
      <c r="L260" t="s">
        <v>755</v>
      </c>
      <c r="M260" s="12">
        <v>7900</v>
      </c>
      <c r="N260">
        <v>1972</v>
      </c>
      <c r="O260">
        <v>9</v>
      </c>
      <c r="P260">
        <v>14</v>
      </c>
      <c r="Q260">
        <v>118.06</v>
      </c>
      <c r="R260" s="7">
        <v>446314739528</v>
      </c>
      <c r="S260">
        <v>81.599999999999994</v>
      </c>
      <c r="T260">
        <v>25.4</v>
      </c>
      <c r="U260">
        <v>51.4</v>
      </c>
      <c r="V260">
        <v>8877067</v>
      </c>
      <c r="W260" s="5">
        <f t="shared" ca="1" si="12"/>
        <v>52.327215574934094</v>
      </c>
      <c r="X260" s="3">
        <f t="shared" ca="1" si="13"/>
        <v>45669</v>
      </c>
      <c r="Y260" s="3">
        <f t="shared" si="14"/>
        <v>26556</v>
      </c>
    </row>
    <row r="261" spans="2:25" x14ac:dyDescent="0.25">
      <c r="B261">
        <v>276</v>
      </c>
      <c r="C261" t="s">
        <v>65</v>
      </c>
      <c r="D261" t="s">
        <v>1084</v>
      </c>
      <c r="E261" t="s">
        <v>32</v>
      </c>
      <c r="F261" t="s">
        <v>1085</v>
      </c>
      <c r="G261" t="s">
        <v>65</v>
      </c>
      <c r="H261" t="s">
        <v>65</v>
      </c>
      <c r="I261" t="b">
        <v>1</v>
      </c>
      <c r="J261" t="s">
        <v>1796</v>
      </c>
      <c r="K261" t="s">
        <v>1086</v>
      </c>
      <c r="L261" t="s">
        <v>1087</v>
      </c>
      <c r="M261" s="12">
        <v>7800</v>
      </c>
      <c r="N261">
        <v>1949</v>
      </c>
      <c r="O261">
        <v>11</v>
      </c>
      <c r="P261">
        <v>25</v>
      </c>
      <c r="Q261">
        <v>117.24</v>
      </c>
      <c r="R261" s="7">
        <v>21427700000000</v>
      </c>
      <c r="S261">
        <v>78.5</v>
      </c>
      <c r="T261">
        <v>9.6</v>
      </c>
      <c r="U261">
        <v>36.6</v>
      </c>
      <c r="V261">
        <v>328239523</v>
      </c>
      <c r="W261" s="5">
        <f t="shared" ca="1" si="12"/>
        <v>75.132769165125865</v>
      </c>
      <c r="X261" s="3">
        <f t="shared" ca="1" si="13"/>
        <v>45669</v>
      </c>
      <c r="Y261" s="3">
        <f t="shared" si="14"/>
        <v>18227</v>
      </c>
    </row>
    <row r="262" spans="2:25" x14ac:dyDescent="0.25">
      <c r="B262">
        <v>276</v>
      </c>
      <c r="C262" t="s">
        <v>250</v>
      </c>
      <c r="D262" t="s">
        <v>1088</v>
      </c>
      <c r="E262" t="s">
        <v>105</v>
      </c>
      <c r="F262" t="s">
        <v>106</v>
      </c>
      <c r="G262" t="s">
        <v>1089</v>
      </c>
      <c r="H262" t="s">
        <v>250</v>
      </c>
      <c r="I262" t="b">
        <v>1</v>
      </c>
      <c r="J262" t="s">
        <v>1796</v>
      </c>
      <c r="K262" t="s">
        <v>419</v>
      </c>
      <c r="L262" t="s">
        <v>1090</v>
      </c>
      <c r="M262" s="12">
        <v>7800</v>
      </c>
      <c r="N262">
        <v>1956</v>
      </c>
      <c r="O262">
        <v>7</v>
      </c>
      <c r="P262">
        <v>1</v>
      </c>
      <c r="Q262">
        <v>125.08</v>
      </c>
      <c r="R262" s="7">
        <v>19910000000000</v>
      </c>
      <c r="S262">
        <v>77</v>
      </c>
      <c r="T262">
        <v>9.4</v>
      </c>
      <c r="U262">
        <v>59.2</v>
      </c>
      <c r="V262">
        <v>1397715000</v>
      </c>
      <c r="W262" s="5">
        <f t="shared" ca="1" si="12"/>
        <v>68.5325406758448</v>
      </c>
      <c r="X262" s="3">
        <f t="shared" ca="1" si="13"/>
        <v>45669</v>
      </c>
      <c r="Y262" s="3">
        <f t="shared" si="14"/>
        <v>20637</v>
      </c>
    </row>
    <row r="263" spans="2:25" x14ac:dyDescent="0.25">
      <c r="B263">
        <v>276</v>
      </c>
      <c r="C263" t="s">
        <v>38</v>
      </c>
      <c r="D263" t="s">
        <v>1091</v>
      </c>
      <c r="E263" t="s">
        <v>105</v>
      </c>
      <c r="F263" t="s">
        <v>246</v>
      </c>
      <c r="G263" t="s">
        <v>1092</v>
      </c>
      <c r="H263" t="s">
        <v>38</v>
      </c>
      <c r="I263" t="b">
        <v>1</v>
      </c>
      <c r="J263" t="s">
        <v>1796</v>
      </c>
      <c r="K263" t="s">
        <v>1093</v>
      </c>
      <c r="L263" t="s">
        <v>1094</v>
      </c>
      <c r="M263" s="12">
        <v>7800</v>
      </c>
      <c r="N263">
        <v>1970</v>
      </c>
      <c r="O263">
        <v>1</v>
      </c>
      <c r="P263">
        <v>3</v>
      </c>
      <c r="Q263">
        <v>125.08</v>
      </c>
      <c r="R263" s="7">
        <v>19910000000000</v>
      </c>
      <c r="S263">
        <v>77</v>
      </c>
      <c r="T263">
        <v>9.4</v>
      </c>
      <c r="U263">
        <v>59.2</v>
      </c>
      <c r="V263">
        <v>1397715000</v>
      </c>
      <c r="W263" s="5">
        <f t="shared" ca="1" si="12"/>
        <v>55.025325119780973</v>
      </c>
      <c r="X263" s="3">
        <f t="shared" ca="1" si="13"/>
        <v>45669</v>
      </c>
      <c r="Y263" s="3">
        <f t="shared" si="14"/>
        <v>25571</v>
      </c>
    </row>
    <row r="264" spans="2:25" x14ac:dyDescent="0.25">
      <c r="B264">
        <v>276</v>
      </c>
      <c r="C264" t="s">
        <v>250</v>
      </c>
      <c r="D264" t="s">
        <v>1095</v>
      </c>
      <c r="E264" t="s">
        <v>105</v>
      </c>
      <c r="F264" t="s">
        <v>602</v>
      </c>
      <c r="G264" t="s">
        <v>1096</v>
      </c>
      <c r="H264" t="s">
        <v>250</v>
      </c>
      <c r="I264" t="b">
        <v>1</v>
      </c>
      <c r="J264" t="s">
        <v>1796</v>
      </c>
      <c r="K264" t="s">
        <v>1097</v>
      </c>
      <c r="L264" t="s">
        <v>1098</v>
      </c>
      <c r="M264" s="12">
        <v>7800</v>
      </c>
      <c r="N264">
        <v>1964</v>
      </c>
      <c r="O264">
        <v>8</v>
      </c>
      <c r="P264">
        <v>1</v>
      </c>
      <c r="Q264">
        <v>125.08</v>
      </c>
      <c r="R264" s="7">
        <v>19910000000000</v>
      </c>
      <c r="S264">
        <v>77</v>
      </c>
      <c r="T264">
        <v>9.4</v>
      </c>
      <c r="U264">
        <v>59.2</v>
      </c>
      <c r="V264">
        <v>1397715000</v>
      </c>
      <c r="W264" s="5">
        <f t="shared" ca="1" si="12"/>
        <v>60.447672878212487</v>
      </c>
      <c r="X264" s="3">
        <f t="shared" ca="1" si="13"/>
        <v>45669</v>
      </c>
      <c r="Y264" s="3">
        <f t="shared" si="14"/>
        <v>23590</v>
      </c>
    </row>
    <row r="265" spans="2:25" x14ac:dyDescent="0.25">
      <c r="B265">
        <v>282</v>
      </c>
      <c r="C265" t="s">
        <v>103</v>
      </c>
      <c r="D265" t="s">
        <v>1099</v>
      </c>
      <c r="E265" t="s">
        <v>23</v>
      </c>
      <c r="F265" t="s">
        <v>365</v>
      </c>
      <c r="G265" t="s">
        <v>366</v>
      </c>
      <c r="H265" t="s">
        <v>103</v>
      </c>
      <c r="I265" t="b">
        <v>0</v>
      </c>
      <c r="J265" t="s">
        <v>1796</v>
      </c>
      <c r="K265" t="s">
        <v>367</v>
      </c>
      <c r="L265" t="s">
        <v>1100</v>
      </c>
      <c r="M265" s="12">
        <v>7700</v>
      </c>
      <c r="N265">
        <v>1967</v>
      </c>
      <c r="O265">
        <v>6</v>
      </c>
      <c r="P265">
        <v>5</v>
      </c>
      <c r="Q265">
        <v>110.05</v>
      </c>
      <c r="R265" s="7">
        <v>2715518274227</v>
      </c>
      <c r="S265">
        <v>82.5</v>
      </c>
      <c r="T265">
        <v>24.2</v>
      </c>
      <c r="U265">
        <v>60.7</v>
      </c>
      <c r="V265">
        <v>67059887</v>
      </c>
      <c r="W265" s="5">
        <f t="shared" ca="1" si="12"/>
        <v>57.606450116009285</v>
      </c>
      <c r="X265" s="3">
        <f t="shared" ca="1" si="13"/>
        <v>45669</v>
      </c>
      <c r="Y265" s="3">
        <f t="shared" si="14"/>
        <v>24628</v>
      </c>
    </row>
    <row r="266" spans="2:25" x14ac:dyDescent="0.25">
      <c r="B266">
        <v>282</v>
      </c>
      <c r="C266" t="s">
        <v>103</v>
      </c>
      <c r="D266" t="s">
        <v>1101</v>
      </c>
      <c r="E266" t="s">
        <v>23</v>
      </c>
      <c r="F266" t="s">
        <v>365</v>
      </c>
      <c r="G266" t="s">
        <v>366</v>
      </c>
      <c r="H266" t="s">
        <v>103</v>
      </c>
      <c r="I266" t="b">
        <v>0</v>
      </c>
      <c r="J266" t="s">
        <v>1797</v>
      </c>
      <c r="K266" t="s">
        <v>1102</v>
      </c>
      <c r="L266" t="s">
        <v>1103</v>
      </c>
      <c r="M266" s="12">
        <v>7700</v>
      </c>
      <c r="N266">
        <v>1980</v>
      </c>
      <c r="O266">
        <v>7</v>
      </c>
      <c r="P266">
        <v>30</v>
      </c>
      <c r="Q266">
        <v>110.05</v>
      </c>
      <c r="R266" s="7">
        <v>2715518274227</v>
      </c>
      <c r="S266">
        <v>82.5</v>
      </c>
      <c r="T266">
        <v>24.2</v>
      </c>
      <c r="U266">
        <v>60.7</v>
      </c>
      <c r="V266">
        <v>67059887</v>
      </c>
      <c r="W266" s="5">
        <f t="shared" ca="1" si="12"/>
        <v>44.453160338054992</v>
      </c>
      <c r="X266" s="3">
        <f t="shared" ca="1" si="13"/>
        <v>45669</v>
      </c>
      <c r="Y266" s="3">
        <f t="shared" si="14"/>
        <v>29432</v>
      </c>
    </row>
    <row r="267" spans="2:25" x14ac:dyDescent="0.25">
      <c r="B267">
        <v>282</v>
      </c>
      <c r="C267" t="s">
        <v>59</v>
      </c>
      <c r="D267" t="s">
        <v>1104</v>
      </c>
      <c r="E267" t="s">
        <v>32</v>
      </c>
      <c r="F267" t="s">
        <v>886</v>
      </c>
      <c r="G267" t="s">
        <v>1105</v>
      </c>
      <c r="H267" t="s">
        <v>59</v>
      </c>
      <c r="I267" t="b">
        <v>1</v>
      </c>
      <c r="J267" t="s">
        <v>1796</v>
      </c>
      <c r="K267" t="s">
        <v>1106</v>
      </c>
      <c r="L267" t="s">
        <v>137</v>
      </c>
      <c r="M267" s="12">
        <v>7700</v>
      </c>
      <c r="N267">
        <v>1943</v>
      </c>
      <c r="O267">
        <v>2</v>
      </c>
      <c r="P267">
        <v>21</v>
      </c>
      <c r="Q267">
        <v>117.24</v>
      </c>
      <c r="R267" s="7">
        <v>21427700000000</v>
      </c>
      <c r="S267">
        <v>78.5</v>
      </c>
      <c r="T267">
        <v>9.6</v>
      </c>
      <c r="U267">
        <v>36.6</v>
      </c>
      <c r="V267">
        <v>328239523</v>
      </c>
      <c r="W267" s="5">
        <f t="shared" ca="1" si="12"/>
        <v>81.891179575141834</v>
      </c>
      <c r="X267" s="3">
        <f t="shared" ca="1" si="13"/>
        <v>45669</v>
      </c>
      <c r="Y267" s="3">
        <f t="shared" si="14"/>
        <v>15758</v>
      </c>
    </row>
    <row r="268" spans="2:25" x14ac:dyDescent="0.25">
      <c r="B268">
        <v>282</v>
      </c>
      <c r="C268" t="s">
        <v>38</v>
      </c>
      <c r="D268" t="s">
        <v>1107</v>
      </c>
      <c r="E268" t="s">
        <v>105</v>
      </c>
      <c r="F268" t="s">
        <v>153</v>
      </c>
      <c r="G268" t="s">
        <v>1108</v>
      </c>
      <c r="H268" t="s">
        <v>38</v>
      </c>
      <c r="I268" t="b">
        <v>1</v>
      </c>
      <c r="J268" t="s">
        <v>1796</v>
      </c>
      <c r="K268" t="s">
        <v>419</v>
      </c>
      <c r="L268" t="s">
        <v>217</v>
      </c>
      <c r="M268" s="12">
        <v>7700</v>
      </c>
      <c r="N268">
        <v>1968</v>
      </c>
      <c r="O268">
        <v>11</v>
      </c>
      <c r="P268">
        <v>17</v>
      </c>
      <c r="Q268">
        <v>125.08</v>
      </c>
      <c r="R268" s="7">
        <v>19910000000000</v>
      </c>
      <c r="S268">
        <v>77</v>
      </c>
      <c r="T268">
        <v>9.4</v>
      </c>
      <c r="U268">
        <v>59.2</v>
      </c>
      <c r="V268">
        <v>1397715000</v>
      </c>
      <c r="W268" s="5">
        <f t="shared" ca="1" si="12"/>
        <v>56.151994335614823</v>
      </c>
      <c r="X268" s="3">
        <f t="shared" ca="1" si="13"/>
        <v>45669</v>
      </c>
      <c r="Y268" s="3">
        <f t="shared" si="14"/>
        <v>25159</v>
      </c>
    </row>
    <row r="269" spans="2:25" x14ac:dyDescent="0.25">
      <c r="B269">
        <v>282</v>
      </c>
      <c r="C269" t="s">
        <v>381</v>
      </c>
      <c r="D269" t="s">
        <v>1109</v>
      </c>
      <c r="E269" t="s">
        <v>105</v>
      </c>
      <c r="F269" t="s">
        <v>655</v>
      </c>
      <c r="G269" t="s">
        <v>656</v>
      </c>
      <c r="H269" t="s">
        <v>381</v>
      </c>
      <c r="I269" t="b">
        <v>1</v>
      </c>
      <c r="J269" t="s">
        <v>1796</v>
      </c>
      <c r="K269" t="s">
        <v>657</v>
      </c>
      <c r="L269" t="s">
        <v>1110</v>
      </c>
      <c r="M269" s="12">
        <v>7700</v>
      </c>
      <c r="N269">
        <v>1951</v>
      </c>
      <c r="O269">
        <v>9</v>
      </c>
      <c r="P269">
        <v>1</v>
      </c>
      <c r="Q269">
        <v>125.08</v>
      </c>
      <c r="R269" s="7">
        <v>19910000000000</v>
      </c>
      <c r="S269">
        <v>77</v>
      </c>
      <c r="T269">
        <v>9.4</v>
      </c>
      <c r="U269">
        <v>59.2</v>
      </c>
      <c r="V269">
        <v>1397715000</v>
      </c>
      <c r="W269" s="5">
        <f t="shared" ca="1" si="12"/>
        <v>73.3655179966416</v>
      </c>
      <c r="X269" s="3">
        <f t="shared" ca="1" si="13"/>
        <v>45669</v>
      </c>
      <c r="Y269" s="3">
        <f t="shared" si="14"/>
        <v>18872</v>
      </c>
    </row>
    <row r="270" spans="2:25" x14ac:dyDescent="0.25">
      <c r="B270">
        <v>282</v>
      </c>
      <c r="C270" t="s">
        <v>38</v>
      </c>
      <c r="D270" t="s">
        <v>1111</v>
      </c>
      <c r="E270" t="s">
        <v>32</v>
      </c>
      <c r="F270" t="s">
        <v>464</v>
      </c>
      <c r="G270" t="s">
        <v>387</v>
      </c>
      <c r="H270" t="s">
        <v>38</v>
      </c>
      <c r="I270" t="b">
        <v>1</v>
      </c>
      <c r="J270" t="s">
        <v>1796</v>
      </c>
      <c r="K270" t="s">
        <v>1112</v>
      </c>
      <c r="L270" t="s">
        <v>1113</v>
      </c>
      <c r="M270" s="12">
        <v>7700</v>
      </c>
      <c r="N270">
        <v>1954</v>
      </c>
      <c r="O270">
        <v>9</v>
      </c>
      <c r="P270">
        <v>20</v>
      </c>
      <c r="Q270">
        <v>117.24</v>
      </c>
      <c r="R270" s="7">
        <v>21427700000000</v>
      </c>
      <c r="S270">
        <v>78.5</v>
      </c>
      <c r="T270">
        <v>9.6</v>
      </c>
      <c r="U270">
        <v>36.6</v>
      </c>
      <c r="V270">
        <v>328239523</v>
      </c>
      <c r="W270" s="5">
        <f t="shared" ca="1" si="12"/>
        <v>70.313483915126625</v>
      </c>
      <c r="X270" s="3">
        <f t="shared" ca="1" si="13"/>
        <v>45669</v>
      </c>
      <c r="Y270" s="3">
        <f t="shared" si="14"/>
        <v>19987</v>
      </c>
    </row>
    <row r="271" spans="2:25" x14ac:dyDescent="0.25">
      <c r="B271">
        <v>282</v>
      </c>
      <c r="C271" t="s">
        <v>351</v>
      </c>
      <c r="D271" t="s">
        <v>1114</v>
      </c>
      <c r="E271" t="s">
        <v>32</v>
      </c>
      <c r="F271" t="s">
        <v>634</v>
      </c>
      <c r="G271" t="s">
        <v>548</v>
      </c>
      <c r="H271" t="s">
        <v>351</v>
      </c>
      <c r="I271" t="b">
        <v>1</v>
      </c>
      <c r="J271" t="s">
        <v>1796</v>
      </c>
      <c r="K271" t="s">
        <v>1115</v>
      </c>
      <c r="L271" t="s">
        <v>255</v>
      </c>
      <c r="M271" s="12">
        <v>7700</v>
      </c>
      <c r="N271">
        <v>1955</v>
      </c>
      <c r="O271">
        <v>1</v>
      </c>
      <c r="P271">
        <v>3</v>
      </c>
      <c r="Q271">
        <v>117.24</v>
      </c>
      <c r="R271" s="7">
        <v>21427700000000</v>
      </c>
      <c r="S271">
        <v>78.5</v>
      </c>
      <c r="T271">
        <v>9.6</v>
      </c>
      <c r="U271">
        <v>36.6</v>
      </c>
      <c r="V271">
        <v>328239523</v>
      </c>
      <c r="W271" s="5">
        <f t="shared" ca="1" si="12"/>
        <v>70.025334515867812</v>
      </c>
      <c r="X271" s="3">
        <f t="shared" ca="1" si="13"/>
        <v>45669</v>
      </c>
      <c r="Y271" s="3">
        <f t="shared" si="14"/>
        <v>20092</v>
      </c>
    </row>
    <row r="272" spans="2:25" x14ac:dyDescent="0.25">
      <c r="B272">
        <v>282</v>
      </c>
      <c r="C272" t="s">
        <v>462</v>
      </c>
      <c r="D272" t="s">
        <v>1116</v>
      </c>
      <c r="E272" t="s">
        <v>1117</v>
      </c>
      <c r="F272" t="s">
        <v>1118</v>
      </c>
      <c r="G272" t="s">
        <v>465</v>
      </c>
      <c r="H272" t="s">
        <v>462</v>
      </c>
      <c r="I272" t="b">
        <v>1</v>
      </c>
      <c r="J272" t="s">
        <v>1796</v>
      </c>
      <c r="K272" t="s">
        <v>1119</v>
      </c>
      <c r="L272" t="s">
        <v>1120</v>
      </c>
      <c r="M272" s="12">
        <v>7700</v>
      </c>
      <c r="N272">
        <v>1961</v>
      </c>
      <c r="O272">
        <v>6</v>
      </c>
      <c r="P272">
        <v>23</v>
      </c>
      <c r="Q272">
        <v>120.27</v>
      </c>
      <c r="R272" s="7">
        <v>403336363636</v>
      </c>
      <c r="S272">
        <v>82.8</v>
      </c>
      <c r="T272">
        <v>23.9</v>
      </c>
      <c r="U272">
        <v>36.200000000000003</v>
      </c>
      <c r="V272">
        <v>5347896</v>
      </c>
      <c r="W272" s="5">
        <f t="shared" ca="1" si="12"/>
        <v>63.557137441556797</v>
      </c>
      <c r="X272" s="3">
        <f t="shared" ca="1" si="13"/>
        <v>45669</v>
      </c>
      <c r="Y272" s="3">
        <f t="shared" si="14"/>
        <v>22455</v>
      </c>
    </row>
    <row r="273" spans="2:25" x14ac:dyDescent="0.25">
      <c r="B273">
        <v>290</v>
      </c>
      <c r="C273" t="s">
        <v>292</v>
      </c>
      <c r="D273" t="s">
        <v>1122</v>
      </c>
      <c r="E273" t="s">
        <v>105</v>
      </c>
      <c r="F273" t="s">
        <v>1123</v>
      </c>
      <c r="G273" t="s">
        <v>1124</v>
      </c>
      <c r="H273" t="s">
        <v>292</v>
      </c>
      <c r="I273" t="b">
        <v>1</v>
      </c>
      <c r="J273" t="s">
        <v>1796</v>
      </c>
      <c r="K273" t="s">
        <v>1125</v>
      </c>
      <c r="L273" t="s">
        <v>1126</v>
      </c>
      <c r="M273" s="12">
        <v>7600</v>
      </c>
      <c r="N273">
        <v>1968</v>
      </c>
      <c r="O273">
        <v>7</v>
      </c>
      <c r="P273">
        <v>24</v>
      </c>
      <c r="Q273">
        <v>125.08</v>
      </c>
      <c r="R273" s="7">
        <v>19910000000000</v>
      </c>
      <c r="S273">
        <v>77</v>
      </c>
      <c r="T273">
        <v>9.4</v>
      </c>
      <c r="U273">
        <v>59.2</v>
      </c>
      <c r="V273">
        <v>1397715000</v>
      </c>
      <c r="W273" s="5">
        <f t="shared" ca="1" si="12"/>
        <v>56.46957753127213</v>
      </c>
      <c r="X273" s="3">
        <f t="shared" ca="1" si="13"/>
        <v>45669</v>
      </c>
      <c r="Y273" s="3">
        <f t="shared" si="14"/>
        <v>25043</v>
      </c>
    </row>
    <row r="274" spans="2:25" x14ac:dyDescent="0.25">
      <c r="B274">
        <v>290</v>
      </c>
      <c r="C274" t="s">
        <v>351</v>
      </c>
      <c r="D274" t="s">
        <v>1127</v>
      </c>
      <c r="E274" t="s">
        <v>74</v>
      </c>
      <c r="F274" t="s">
        <v>143</v>
      </c>
      <c r="G274" t="s">
        <v>517</v>
      </c>
      <c r="H274" t="s">
        <v>351</v>
      </c>
      <c r="I274" t="b">
        <v>1</v>
      </c>
      <c r="J274" t="s">
        <v>1796</v>
      </c>
      <c r="K274" t="s">
        <v>1128</v>
      </c>
      <c r="L274" t="s">
        <v>1129</v>
      </c>
      <c r="M274" s="12">
        <v>7600</v>
      </c>
      <c r="N274">
        <v>1933</v>
      </c>
      <c r="O274">
        <v>9</v>
      </c>
      <c r="P274">
        <v>19</v>
      </c>
      <c r="Q274">
        <v>180.44</v>
      </c>
      <c r="R274" s="7">
        <v>2611000000000</v>
      </c>
      <c r="S274">
        <v>69.400000000000006</v>
      </c>
      <c r="T274">
        <v>11.2</v>
      </c>
      <c r="U274">
        <v>49.7</v>
      </c>
      <c r="V274">
        <v>1366417754</v>
      </c>
      <c r="W274" s="5">
        <f t="shared" ca="1" si="12"/>
        <v>91.316209373528025</v>
      </c>
      <c r="X274" s="3">
        <f t="shared" ca="1" si="13"/>
        <v>45669</v>
      </c>
      <c r="Y274" s="3">
        <f t="shared" si="14"/>
        <v>12316</v>
      </c>
    </row>
    <row r="275" spans="2:25" x14ac:dyDescent="0.25">
      <c r="B275">
        <v>290</v>
      </c>
      <c r="C275" t="s">
        <v>250</v>
      </c>
      <c r="D275" t="s">
        <v>1130</v>
      </c>
      <c r="E275" t="s">
        <v>226</v>
      </c>
      <c r="F275" t="s">
        <v>227</v>
      </c>
      <c r="G275" t="s">
        <v>348</v>
      </c>
      <c r="H275" t="s">
        <v>250</v>
      </c>
      <c r="I275" t="b">
        <v>1</v>
      </c>
      <c r="J275" t="s">
        <v>1796</v>
      </c>
      <c r="K275" t="s">
        <v>1131</v>
      </c>
      <c r="L275" t="s">
        <v>412</v>
      </c>
      <c r="M275" s="12">
        <v>7600</v>
      </c>
      <c r="N275">
        <v>1955</v>
      </c>
      <c r="O275">
        <v>12</v>
      </c>
      <c r="P275">
        <v>4</v>
      </c>
      <c r="Q275">
        <v>119.62</v>
      </c>
      <c r="R275" s="7">
        <v>2827113184696</v>
      </c>
      <c r="S275">
        <v>81.3</v>
      </c>
      <c r="T275">
        <v>25.5</v>
      </c>
      <c r="U275">
        <v>30.6</v>
      </c>
      <c r="V275">
        <v>66834405</v>
      </c>
      <c r="W275" s="5">
        <f t="shared" ca="1" si="12"/>
        <v>69.108163344001852</v>
      </c>
      <c r="X275" s="3">
        <f t="shared" ca="1" si="13"/>
        <v>45669</v>
      </c>
      <c r="Y275" s="3">
        <f t="shared" si="14"/>
        <v>20427</v>
      </c>
    </row>
    <row r="276" spans="2:25" x14ac:dyDescent="0.25">
      <c r="B276">
        <v>290</v>
      </c>
      <c r="C276" t="s">
        <v>38</v>
      </c>
      <c r="D276" t="s">
        <v>1132</v>
      </c>
      <c r="E276" t="s">
        <v>32</v>
      </c>
      <c r="F276" t="s">
        <v>33</v>
      </c>
      <c r="G276" t="s">
        <v>857</v>
      </c>
      <c r="H276" t="s">
        <v>38</v>
      </c>
      <c r="I276" t="b">
        <v>1</v>
      </c>
      <c r="J276" t="s">
        <v>1796</v>
      </c>
      <c r="K276" t="s">
        <v>1133</v>
      </c>
      <c r="L276" t="s">
        <v>1134</v>
      </c>
      <c r="M276" s="12">
        <v>7600</v>
      </c>
      <c r="N276">
        <v>1981</v>
      </c>
      <c r="O276">
        <v>8</v>
      </c>
      <c r="P276">
        <v>21</v>
      </c>
      <c r="Q276">
        <v>117.24</v>
      </c>
      <c r="R276" s="7">
        <v>21427700000000</v>
      </c>
      <c r="S276">
        <v>78.5</v>
      </c>
      <c r="T276">
        <v>9.6</v>
      </c>
      <c r="U276">
        <v>36.6</v>
      </c>
      <c r="V276">
        <v>328239523</v>
      </c>
      <c r="W276" s="5">
        <f t="shared" ca="1" si="12"/>
        <v>43.395595035288387</v>
      </c>
      <c r="X276" s="3">
        <f t="shared" ca="1" si="13"/>
        <v>45669</v>
      </c>
      <c r="Y276" s="3">
        <f t="shared" si="14"/>
        <v>29819</v>
      </c>
    </row>
    <row r="277" spans="2:25" x14ac:dyDescent="0.25">
      <c r="B277">
        <v>290</v>
      </c>
      <c r="C277" t="s">
        <v>462</v>
      </c>
      <c r="D277" t="s">
        <v>1135</v>
      </c>
      <c r="E277" t="s">
        <v>555</v>
      </c>
      <c r="F277" t="s">
        <v>555</v>
      </c>
      <c r="G277" t="s">
        <v>462</v>
      </c>
      <c r="H277" t="s">
        <v>462</v>
      </c>
      <c r="I277" t="b">
        <v>0</v>
      </c>
      <c r="J277" t="s">
        <v>1796</v>
      </c>
      <c r="K277" t="s">
        <v>1136</v>
      </c>
      <c r="L277" t="s">
        <v>696</v>
      </c>
      <c r="M277" s="12">
        <v>7600</v>
      </c>
      <c r="N277">
        <v>1959</v>
      </c>
      <c r="O277">
        <v>1</v>
      </c>
      <c r="P277">
        <v>1</v>
      </c>
      <c r="Q277">
        <v>114.41</v>
      </c>
      <c r="R277" s="7">
        <v>372062527489</v>
      </c>
      <c r="S277">
        <v>83.1</v>
      </c>
      <c r="T277">
        <v>13.1</v>
      </c>
      <c r="U277">
        <v>21</v>
      </c>
      <c r="V277">
        <v>5703569</v>
      </c>
      <c r="W277" s="5">
        <f t="shared" ca="1" si="12"/>
        <v>66.030810722458327</v>
      </c>
      <c r="X277" s="3">
        <f t="shared" ca="1" si="13"/>
        <v>45669</v>
      </c>
      <c r="Y277" s="3">
        <f t="shared" si="14"/>
        <v>21551</v>
      </c>
    </row>
    <row r="278" spans="2:25" x14ac:dyDescent="0.25">
      <c r="B278">
        <v>290</v>
      </c>
      <c r="C278" t="s">
        <v>250</v>
      </c>
      <c r="D278" t="s">
        <v>1137</v>
      </c>
      <c r="E278" t="s">
        <v>226</v>
      </c>
      <c r="F278" t="s">
        <v>227</v>
      </c>
      <c r="G278" t="s">
        <v>348</v>
      </c>
      <c r="H278" t="s">
        <v>250</v>
      </c>
      <c r="I278" t="b">
        <v>1</v>
      </c>
      <c r="J278" t="s">
        <v>1796</v>
      </c>
      <c r="K278" t="s">
        <v>1138</v>
      </c>
      <c r="L278" t="s">
        <v>190</v>
      </c>
      <c r="M278" s="12">
        <v>7600</v>
      </c>
      <c r="N278">
        <v>1957</v>
      </c>
      <c r="O278">
        <v>3</v>
      </c>
      <c r="P278">
        <v>7</v>
      </c>
      <c r="Q278">
        <v>119.62</v>
      </c>
      <c r="R278" s="7">
        <v>2827113184696</v>
      </c>
      <c r="S278">
        <v>81.3</v>
      </c>
      <c r="T278">
        <v>25.5</v>
      </c>
      <c r="U278">
        <v>30.6</v>
      </c>
      <c r="V278">
        <v>66834405</v>
      </c>
      <c r="W278" s="5">
        <f t="shared" ca="1" si="12"/>
        <v>67.852829140544401</v>
      </c>
      <c r="X278" s="3">
        <f t="shared" ca="1" si="13"/>
        <v>45669</v>
      </c>
      <c r="Y278" s="3">
        <f t="shared" si="14"/>
        <v>20886</v>
      </c>
    </row>
    <row r="279" spans="2:25" x14ac:dyDescent="0.25">
      <c r="B279">
        <v>290</v>
      </c>
      <c r="C279" t="s">
        <v>462</v>
      </c>
      <c r="D279" t="s">
        <v>1139</v>
      </c>
      <c r="E279" t="s">
        <v>32</v>
      </c>
      <c r="F279" t="s">
        <v>61</v>
      </c>
      <c r="G279" t="s">
        <v>465</v>
      </c>
      <c r="H279" t="s">
        <v>462</v>
      </c>
      <c r="I279" t="b">
        <v>0</v>
      </c>
      <c r="J279" t="s">
        <v>1796</v>
      </c>
      <c r="K279" t="s">
        <v>1140</v>
      </c>
      <c r="L279" t="s">
        <v>392</v>
      </c>
      <c r="M279" s="12">
        <v>7600</v>
      </c>
      <c r="N279">
        <v>1938</v>
      </c>
      <c r="O279">
        <v>3</v>
      </c>
      <c r="P279">
        <v>28</v>
      </c>
      <c r="Q279">
        <v>117.24</v>
      </c>
      <c r="R279" s="7">
        <v>21427700000000</v>
      </c>
      <c r="S279">
        <v>78.5</v>
      </c>
      <c r="T279">
        <v>9.6</v>
      </c>
      <c r="U279">
        <v>36.6</v>
      </c>
      <c r="V279">
        <v>328239523</v>
      </c>
      <c r="W279" s="5">
        <f t="shared" ca="1" si="12"/>
        <v>86.795345653661869</v>
      </c>
      <c r="X279" s="3">
        <f t="shared" ca="1" si="13"/>
        <v>45669</v>
      </c>
      <c r="Y279" s="3">
        <f t="shared" si="14"/>
        <v>13967</v>
      </c>
    </row>
    <row r="280" spans="2:25" x14ac:dyDescent="0.25">
      <c r="B280">
        <v>290</v>
      </c>
      <c r="C280" t="s">
        <v>351</v>
      </c>
      <c r="D280" t="s">
        <v>1141</v>
      </c>
      <c r="E280" t="s">
        <v>105</v>
      </c>
      <c r="F280" t="s">
        <v>246</v>
      </c>
      <c r="G280" t="s">
        <v>517</v>
      </c>
      <c r="H280" t="s">
        <v>351</v>
      </c>
      <c r="I280" t="b">
        <v>1</v>
      </c>
      <c r="J280" t="s">
        <v>1797</v>
      </c>
      <c r="K280" t="s">
        <v>108</v>
      </c>
      <c r="L280" t="s">
        <v>1142</v>
      </c>
      <c r="M280" s="12">
        <v>7600</v>
      </c>
      <c r="N280">
        <v>1961</v>
      </c>
      <c r="O280">
        <v>1</v>
      </c>
      <c r="P280">
        <v>1</v>
      </c>
      <c r="Q280">
        <v>125.08</v>
      </c>
      <c r="R280" s="7">
        <v>19910000000000</v>
      </c>
      <c r="S280">
        <v>77</v>
      </c>
      <c r="T280">
        <v>9.4</v>
      </c>
      <c r="U280">
        <v>59.2</v>
      </c>
      <c r="V280">
        <v>1397715000</v>
      </c>
      <c r="W280" s="5">
        <f t="shared" ca="1" si="12"/>
        <v>64.030790615391098</v>
      </c>
      <c r="X280" s="3">
        <f t="shared" ca="1" si="13"/>
        <v>45669</v>
      </c>
      <c r="Y280" s="3">
        <f t="shared" si="14"/>
        <v>22282</v>
      </c>
    </row>
    <row r="281" spans="2:25" x14ac:dyDescent="0.25">
      <c r="B281">
        <v>299</v>
      </c>
      <c r="C281" t="s">
        <v>590</v>
      </c>
      <c r="D281" t="s">
        <v>1143</v>
      </c>
      <c r="E281" t="s">
        <v>32</v>
      </c>
      <c r="F281" t="s">
        <v>984</v>
      </c>
      <c r="G281" t="s">
        <v>1043</v>
      </c>
      <c r="H281" t="s">
        <v>590</v>
      </c>
      <c r="I281" t="b">
        <v>1</v>
      </c>
      <c r="J281" t="s">
        <v>1796</v>
      </c>
      <c r="K281" t="s">
        <v>1144</v>
      </c>
      <c r="L281" t="s">
        <v>1145</v>
      </c>
      <c r="M281" s="12">
        <v>7500</v>
      </c>
      <c r="N281">
        <v>1942</v>
      </c>
      <c r="O281">
        <v>9</v>
      </c>
      <c r="P281">
        <v>27</v>
      </c>
      <c r="Q281">
        <v>117.24</v>
      </c>
      <c r="R281" s="7">
        <v>21427700000000</v>
      </c>
      <c r="S281">
        <v>78.5</v>
      </c>
      <c r="T281">
        <v>9.6</v>
      </c>
      <c r="U281">
        <v>36.6</v>
      </c>
      <c r="V281">
        <v>328239523</v>
      </c>
      <c r="W281" s="5">
        <f t="shared" ca="1" si="12"/>
        <v>82.294318959616703</v>
      </c>
      <c r="X281" s="3">
        <f t="shared" ca="1" si="13"/>
        <v>45669</v>
      </c>
      <c r="Y281" s="3">
        <f t="shared" si="14"/>
        <v>15611</v>
      </c>
    </row>
    <row r="282" spans="2:25" x14ac:dyDescent="0.25">
      <c r="B282">
        <v>299</v>
      </c>
      <c r="C282" t="s">
        <v>21</v>
      </c>
      <c r="D282" t="s">
        <v>1146</v>
      </c>
      <c r="E282" t="s">
        <v>32</v>
      </c>
      <c r="F282" t="s">
        <v>1147</v>
      </c>
      <c r="G282" t="s">
        <v>1148</v>
      </c>
      <c r="H282" t="s">
        <v>21</v>
      </c>
      <c r="I282" t="b">
        <v>0</v>
      </c>
      <c r="J282" t="s">
        <v>1796</v>
      </c>
      <c r="K282" t="s">
        <v>1149</v>
      </c>
      <c r="L282" t="s">
        <v>119</v>
      </c>
      <c r="M282" s="12">
        <v>7500</v>
      </c>
      <c r="N282">
        <v>1938</v>
      </c>
      <c r="O282">
        <v>2</v>
      </c>
      <c r="P282">
        <v>3</v>
      </c>
      <c r="Q282">
        <v>117.24</v>
      </c>
      <c r="R282" s="7">
        <v>21427700000000</v>
      </c>
      <c r="S282">
        <v>78.5</v>
      </c>
      <c r="T282">
        <v>9.6</v>
      </c>
      <c r="U282">
        <v>36.6</v>
      </c>
      <c r="V282">
        <v>328239523</v>
      </c>
      <c r="W282" s="5">
        <f t="shared" ca="1" si="12"/>
        <v>86.940451745379875</v>
      </c>
      <c r="X282" s="3">
        <f t="shared" ca="1" si="13"/>
        <v>45669</v>
      </c>
      <c r="Y282" s="3">
        <f t="shared" si="14"/>
        <v>13914</v>
      </c>
    </row>
    <row r="283" spans="2:25" x14ac:dyDescent="0.25">
      <c r="B283">
        <v>299</v>
      </c>
      <c r="C283" t="s">
        <v>21</v>
      </c>
      <c r="D283" t="s">
        <v>1150</v>
      </c>
      <c r="E283" t="s">
        <v>105</v>
      </c>
      <c r="F283" t="s">
        <v>1061</v>
      </c>
      <c r="G283" t="s">
        <v>1062</v>
      </c>
      <c r="H283" t="s">
        <v>21</v>
      </c>
      <c r="I283" t="b">
        <v>1</v>
      </c>
      <c r="J283" t="s">
        <v>1796</v>
      </c>
      <c r="K283" t="s">
        <v>282</v>
      </c>
      <c r="L283" t="s">
        <v>1151</v>
      </c>
      <c r="M283" s="12">
        <v>7500</v>
      </c>
      <c r="N283">
        <v>1964</v>
      </c>
      <c r="O283">
        <v>1</v>
      </c>
      <c r="P283">
        <v>1</v>
      </c>
      <c r="Q283">
        <v>125.08</v>
      </c>
      <c r="R283" s="7">
        <v>19910000000000</v>
      </c>
      <c r="S283">
        <v>77</v>
      </c>
      <c r="T283">
        <v>9.4</v>
      </c>
      <c r="U283">
        <v>59.2</v>
      </c>
      <c r="V283">
        <v>1397715000</v>
      </c>
      <c r="W283" s="5">
        <f t="shared" ca="1" si="12"/>
        <v>61.030822220259651</v>
      </c>
      <c r="X283" s="3">
        <f t="shared" ca="1" si="13"/>
        <v>45669</v>
      </c>
      <c r="Y283" s="3">
        <f t="shared" si="14"/>
        <v>23377</v>
      </c>
    </row>
    <row r="284" spans="2:25" x14ac:dyDescent="0.25">
      <c r="B284">
        <v>299</v>
      </c>
      <c r="C284" t="s">
        <v>49</v>
      </c>
      <c r="D284" t="s">
        <v>1152</v>
      </c>
      <c r="E284" t="s">
        <v>32</v>
      </c>
      <c r="F284" t="s">
        <v>301</v>
      </c>
      <c r="G284" t="s">
        <v>204</v>
      </c>
      <c r="H284" t="s">
        <v>49</v>
      </c>
      <c r="I284" t="b">
        <v>1</v>
      </c>
      <c r="J284" t="s">
        <v>1796</v>
      </c>
      <c r="K284" t="s">
        <v>594</v>
      </c>
      <c r="L284" t="s">
        <v>1153</v>
      </c>
      <c r="M284" s="12">
        <v>7500</v>
      </c>
      <c r="N284">
        <v>1954</v>
      </c>
      <c r="O284">
        <v>9</v>
      </c>
      <c r="P284">
        <v>28</v>
      </c>
      <c r="Q284">
        <v>117.24</v>
      </c>
      <c r="R284" s="7">
        <v>21427700000000</v>
      </c>
      <c r="S284">
        <v>78.5</v>
      </c>
      <c r="T284">
        <v>9.6</v>
      </c>
      <c r="U284">
        <v>36.6</v>
      </c>
      <c r="V284">
        <v>328239523</v>
      </c>
      <c r="W284" s="5">
        <f t="shared" ca="1" si="12"/>
        <v>70.291581108829575</v>
      </c>
      <c r="X284" s="3">
        <f t="shared" ca="1" si="13"/>
        <v>45669</v>
      </c>
      <c r="Y284" s="3">
        <f t="shared" si="14"/>
        <v>19995</v>
      </c>
    </row>
    <row r="285" spans="2:25" x14ac:dyDescent="0.25">
      <c r="B285">
        <v>299</v>
      </c>
      <c r="C285" t="s">
        <v>49</v>
      </c>
      <c r="D285" t="s">
        <v>1154</v>
      </c>
      <c r="E285" t="s">
        <v>32</v>
      </c>
      <c r="F285" t="s">
        <v>61</v>
      </c>
      <c r="G285" t="s">
        <v>802</v>
      </c>
      <c r="H285" t="s">
        <v>49</v>
      </c>
      <c r="I285" t="b">
        <v>1</v>
      </c>
      <c r="J285" t="s">
        <v>1796</v>
      </c>
      <c r="K285" t="s">
        <v>1155</v>
      </c>
      <c r="L285" t="s">
        <v>1113</v>
      </c>
      <c r="M285" s="12">
        <v>7500</v>
      </c>
      <c r="N285">
        <v>1944</v>
      </c>
      <c r="O285">
        <v>1</v>
      </c>
      <c r="P285">
        <v>6</v>
      </c>
      <c r="Q285">
        <v>117.24</v>
      </c>
      <c r="R285" s="7">
        <v>21427700000000</v>
      </c>
      <c r="S285">
        <v>78.5</v>
      </c>
      <c r="T285">
        <v>9.6</v>
      </c>
      <c r="U285">
        <v>36.6</v>
      </c>
      <c r="V285">
        <v>328239523</v>
      </c>
      <c r="W285" s="5">
        <f t="shared" ca="1" si="12"/>
        <v>81.01712797569364</v>
      </c>
      <c r="X285" s="3">
        <f t="shared" ca="1" si="13"/>
        <v>45669</v>
      </c>
      <c r="Y285" s="3">
        <f t="shared" si="14"/>
        <v>16077</v>
      </c>
    </row>
    <row r="286" spans="2:25" x14ac:dyDescent="0.25">
      <c r="B286">
        <v>299</v>
      </c>
      <c r="C286" t="s">
        <v>103</v>
      </c>
      <c r="D286" t="s">
        <v>1156</v>
      </c>
      <c r="E286" t="s">
        <v>555</v>
      </c>
      <c r="F286" t="s">
        <v>555</v>
      </c>
      <c r="G286" t="s">
        <v>1157</v>
      </c>
      <c r="H286" t="s">
        <v>103</v>
      </c>
      <c r="I286" t="b">
        <v>1</v>
      </c>
      <c r="J286" t="s">
        <v>1796</v>
      </c>
      <c r="K286" t="s">
        <v>155</v>
      </c>
      <c r="L286" t="s">
        <v>1158</v>
      </c>
      <c r="M286" s="12">
        <v>7500</v>
      </c>
      <c r="N286">
        <v>1970</v>
      </c>
      <c r="O286">
        <v>7</v>
      </c>
      <c r="P286">
        <v>1</v>
      </c>
      <c r="Q286">
        <v>114.41</v>
      </c>
      <c r="R286" s="7">
        <v>372062527489</v>
      </c>
      <c r="S286">
        <v>83.1</v>
      </c>
      <c r="T286">
        <v>13.1</v>
      </c>
      <c r="U286">
        <v>21</v>
      </c>
      <c r="V286">
        <v>5703569</v>
      </c>
      <c r="W286" s="5">
        <f t="shared" ca="1" si="12"/>
        <v>54.535249828884325</v>
      </c>
      <c r="X286" s="3">
        <f t="shared" ca="1" si="13"/>
        <v>45669</v>
      </c>
      <c r="Y286" s="3">
        <f t="shared" si="14"/>
        <v>25750</v>
      </c>
    </row>
    <row r="287" spans="2:25" x14ac:dyDescent="0.25">
      <c r="B287">
        <v>305</v>
      </c>
      <c r="C287" t="s">
        <v>38</v>
      </c>
      <c r="D287" t="s">
        <v>1159</v>
      </c>
      <c r="E287" t="s">
        <v>32</v>
      </c>
      <c r="F287" t="s">
        <v>1160</v>
      </c>
      <c r="G287" t="s">
        <v>731</v>
      </c>
      <c r="H287" t="s">
        <v>38</v>
      </c>
      <c r="I287" t="b">
        <v>1</v>
      </c>
      <c r="J287" t="s">
        <v>1796</v>
      </c>
      <c r="K287" t="s">
        <v>1161</v>
      </c>
      <c r="L287" t="s">
        <v>350</v>
      </c>
      <c r="M287" s="12">
        <v>7400</v>
      </c>
      <c r="N287">
        <v>1943</v>
      </c>
      <c r="O287">
        <v>1</v>
      </c>
      <c r="P287">
        <v>6</v>
      </c>
      <c r="Q287">
        <v>117.24</v>
      </c>
      <c r="R287" s="7">
        <v>21427700000000</v>
      </c>
      <c r="S287">
        <v>78.5</v>
      </c>
      <c r="T287">
        <v>9.6</v>
      </c>
      <c r="U287">
        <v>36.6</v>
      </c>
      <c r="V287">
        <v>328239523</v>
      </c>
      <c r="W287" s="5">
        <f t="shared" ca="1" si="12"/>
        <v>82.017119672780055</v>
      </c>
      <c r="X287" s="3">
        <f t="shared" ca="1" si="13"/>
        <v>45669</v>
      </c>
      <c r="Y287" s="3">
        <f t="shared" si="14"/>
        <v>15712</v>
      </c>
    </row>
    <row r="288" spans="2:25" x14ac:dyDescent="0.25">
      <c r="B288">
        <v>305</v>
      </c>
      <c r="C288" t="s">
        <v>250</v>
      </c>
      <c r="D288" t="s">
        <v>1162</v>
      </c>
      <c r="E288" t="s">
        <v>226</v>
      </c>
      <c r="F288" t="s">
        <v>227</v>
      </c>
      <c r="G288" t="s">
        <v>1089</v>
      </c>
      <c r="H288" t="s">
        <v>250</v>
      </c>
      <c r="I288" t="b">
        <v>0</v>
      </c>
      <c r="J288" t="s">
        <v>1796</v>
      </c>
      <c r="K288" t="s">
        <v>1163</v>
      </c>
      <c r="L288" t="s">
        <v>1164</v>
      </c>
      <c r="M288" s="12">
        <v>7400</v>
      </c>
      <c r="N288">
        <v>1952</v>
      </c>
      <c r="O288">
        <v>8</v>
      </c>
      <c r="P288">
        <v>11</v>
      </c>
      <c r="Q288">
        <v>119.62</v>
      </c>
      <c r="R288" s="7">
        <v>2827113184696</v>
      </c>
      <c r="S288">
        <v>81.3</v>
      </c>
      <c r="T288">
        <v>25.5</v>
      </c>
      <c r="U288">
        <v>30.6</v>
      </c>
      <c r="V288">
        <v>66834405</v>
      </c>
      <c r="W288" s="5">
        <f t="shared" ca="1" si="12"/>
        <v>72.420289318879725</v>
      </c>
      <c r="X288" s="3">
        <f t="shared" ca="1" si="13"/>
        <v>45669</v>
      </c>
      <c r="Y288" s="3">
        <f t="shared" si="14"/>
        <v>19217</v>
      </c>
    </row>
    <row r="289" spans="2:25" x14ac:dyDescent="0.25">
      <c r="B289">
        <v>305</v>
      </c>
      <c r="C289" t="s">
        <v>21</v>
      </c>
      <c r="D289" t="s">
        <v>1165</v>
      </c>
      <c r="E289" t="s">
        <v>105</v>
      </c>
      <c r="F289" t="s">
        <v>827</v>
      </c>
      <c r="G289" t="s">
        <v>1166</v>
      </c>
      <c r="H289" t="s">
        <v>21</v>
      </c>
      <c r="I289" t="b">
        <v>1</v>
      </c>
      <c r="J289" t="s">
        <v>1796</v>
      </c>
      <c r="K289" t="s">
        <v>194</v>
      </c>
      <c r="L289" t="s">
        <v>1167</v>
      </c>
      <c r="M289" s="12">
        <v>7400</v>
      </c>
      <c r="N289">
        <v>1964</v>
      </c>
      <c r="O289">
        <v>1</v>
      </c>
      <c r="P289">
        <v>1</v>
      </c>
      <c r="Q289">
        <v>125.08</v>
      </c>
      <c r="R289" s="7">
        <v>19910000000000</v>
      </c>
      <c r="S289">
        <v>77</v>
      </c>
      <c r="T289">
        <v>9.4</v>
      </c>
      <c r="U289">
        <v>59.2</v>
      </c>
      <c r="V289">
        <v>1397715000</v>
      </c>
      <c r="W289" s="5">
        <f t="shared" ca="1" si="12"/>
        <v>61.030822220259651</v>
      </c>
      <c r="X289" s="3">
        <f t="shared" ca="1" si="13"/>
        <v>45669</v>
      </c>
      <c r="Y289" s="3">
        <f t="shared" si="14"/>
        <v>23377</v>
      </c>
    </row>
    <row r="290" spans="2:25" x14ac:dyDescent="0.25">
      <c r="B290">
        <v>305</v>
      </c>
      <c r="C290" t="s">
        <v>462</v>
      </c>
      <c r="D290" t="s">
        <v>1168</v>
      </c>
      <c r="E290" t="s">
        <v>555</v>
      </c>
      <c r="F290" t="s">
        <v>555</v>
      </c>
      <c r="G290" t="s">
        <v>465</v>
      </c>
      <c r="H290" t="s">
        <v>462</v>
      </c>
      <c r="I290" t="b">
        <v>0</v>
      </c>
      <c r="J290" t="s">
        <v>1796</v>
      </c>
      <c r="K290" t="s">
        <v>1136</v>
      </c>
      <c r="L290" t="s">
        <v>524</v>
      </c>
      <c r="M290" s="12">
        <v>7400</v>
      </c>
      <c r="N290">
        <v>1952</v>
      </c>
      <c r="O290">
        <v>1</v>
      </c>
      <c r="P290">
        <v>1</v>
      </c>
      <c r="Q290">
        <v>114.41</v>
      </c>
      <c r="R290" s="7">
        <v>372062527489</v>
      </c>
      <c r="S290">
        <v>83.1</v>
      </c>
      <c r="T290">
        <v>13.1</v>
      </c>
      <c r="U290">
        <v>21</v>
      </c>
      <c r="V290">
        <v>5703569</v>
      </c>
      <c r="W290" s="5">
        <f t="shared" ca="1" si="12"/>
        <v>73.030818750231234</v>
      </c>
      <c r="X290" s="3">
        <f t="shared" ca="1" si="13"/>
        <v>45669</v>
      </c>
      <c r="Y290" s="3">
        <f t="shared" si="14"/>
        <v>18994</v>
      </c>
    </row>
    <row r="291" spans="2:25" x14ac:dyDescent="0.25">
      <c r="B291">
        <v>305</v>
      </c>
      <c r="C291" t="s">
        <v>250</v>
      </c>
      <c r="D291" t="s">
        <v>1169</v>
      </c>
      <c r="E291" t="s">
        <v>32</v>
      </c>
      <c r="F291" t="s">
        <v>1170</v>
      </c>
      <c r="G291" t="s">
        <v>1171</v>
      </c>
      <c r="H291" t="s">
        <v>250</v>
      </c>
      <c r="I291" t="b">
        <v>1</v>
      </c>
      <c r="J291" t="s">
        <v>1796</v>
      </c>
      <c r="K291" t="s">
        <v>1172</v>
      </c>
      <c r="L291" t="s">
        <v>1173</v>
      </c>
      <c r="M291" s="12">
        <v>7400</v>
      </c>
      <c r="N291">
        <v>1951</v>
      </c>
      <c r="O291">
        <v>3</v>
      </c>
      <c r="P291">
        <v>31</v>
      </c>
      <c r="Q291">
        <v>117.24</v>
      </c>
      <c r="R291" s="7">
        <v>21427700000000</v>
      </c>
      <c r="S291">
        <v>78.5</v>
      </c>
      <c r="T291">
        <v>9.6</v>
      </c>
      <c r="U291">
        <v>36.6</v>
      </c>
      <c r="V291">
        <v>328239523</v>
      </c>
      <c r="W291" s="5">
        <f t="shared" ca="1" si="12"/>
        <v>73.78714317003724</v>
      </c>
      <c r="X291" s="3">
        <f t="shared" ca="1" si="13"/>
        <v>45669</v>
      </c>
      <c r="Y291" s="3">
        <f t="shared" si="14"/>
        <v>18718</v>
      </c>
    </row>
    <row r="292" spans="2:25" x14ac:dyDescent="0.25">
      <c r="B292">
        <v>305</v>
      </c>
      <c r="C292" t="s">
        <v>580</v>
      </c>
      <c r="D292" t="s">
        <v>1174</v>
      </c>
      <c r="E292" t="s">
        <v>1175</v>
      </c>
      <c r="F292" t="s">
        <v>1176</v>
      </c>
      <c r="G292" t="s">
        <v>1177</v>
      </c>
      <c r="H292" t="s">
        <v>580</v>
      </c>
      <c r="I292" t="b">
        <v>0</v>
      </c>
      <c r="J292" t="s">
        <v>1796</v>
      </c>
      <c r="K292" t="s">
        <v>1178</v>
      </c>
      <c r="L292" t="s">
        <v>1179</v>
      </c>
      <c r="M292" s="12">
        <v>7400</v>
      </c>
      <c r="N292">
        <v>1961</v>
      </c>
      <c r="O292">
        <v>1</v>
      </c>
      <c r="P292">
        <v>19</v>
      </c>
      <c r="Q292">
        <v>288.57</v>
      </c>
      <c r="R292" s="7">
        <v>303175127598</v>
      </c>
      <c r="S292">
        <v>71.8</v>
      </c>
      <c r="T292">
        <v>12.5</v>
      </c>
      <c r="U292">
        <v>44.4</v>
      </c>
      <c r="V292">
        <v>100388073</v>
      </c>
      <c r="W292" s="5">
        <f t="shared" ca="1" si="12"/>
        <v>63.981508782275391</v>
      </c>
      <c r="X292" s="3">
        <f t="shared" ca="1" si="13"/>
        <v>45669</v>
      </c>
      <c r="Y292" s="3">
        <f t="shared" si="14"/>
        <v>22300</v>
      </c>
    </row>
    <row r="293" spans="2:25" x14ac:dyDescent="0.25">
      <c r="B293">
        <v>305</v>
      </c>
      <c r="C293" t="s">
        <v>103</v>
      </c>
      <c r="D293" t="s">
        <v>1181</v>
      </c>
      <c r="E293" t="s">
        <v>32</v>
      </c>
      <c r="F293" t="s">
        <v>1182</v>
      </c>
      <c r="G293" t="s">
        <v>1183</v>
      </c>
      <c r="H293" t="s">
        <v>103</v>
      </c>
      <c r="I293" t="b">
        <v>1</v>
      </c>
      <c r="J293" t="s">
        <v>1796</v>
      </c>
      <c r="K293" t="s">
        <v>1184</v>
      </c>
      <c r="L293" t="s">
        <v>609</v>
      </c>
      <c r="M293" s="12">
        <v>7400</v>
      </c>
      <c r="N293">
        <v>1941</v>
      </c>
      <c r="O293">
        <v>11</v>
      </c>
      <c r="P293">
        <v>30</v>
      </c>
      <c r="Q293">
        <v>117.24</v>
      </c>
      <c r="R293" s="7">
        <v>21427700000000</v>
      </c>
      <c r="S293">
        <v>78.5</v>
      </c>
      <c r="T293">
        <v>9.6</v>
      </c>
      <c r="U293">
        <v>36.6</v>
      </c>
      <c r="V293">
        <v>328239523</v>
      </c>
      <c r="W293" s="5">
        <f t="shared" ca="1" si="12"/>
        <v>83.119081363138562</v>
      </c>
      <c r="X293" s="3">
        <f t="shared" ca="1" si="13"/>
        <v>45669</v>
      </c>
      <c r="Y293" s="3">
        <f t="shared" si="14"/>
        <v>15310</v>
      </c>
    </row>
    <row r="294" spans="2:25" x14ac:dyDescent="0.25">
      <c r="B294">
        <v>312</v>
      </c>
      <c r="C294" t="s">
        <v>250</v>
      </c>
      <c r="D294" t="s">
        <v>1185</v>
      </c>
      <c r="E294" t="s">
        <v>74</v>
      </c>
      <c r="F294" t="s">
        <v>1186</v>
      </c>
      <c r="G294" t="s">
        <v>1187</v>
      </c>
      <c r="H294" t="s">
        <v>250</v>
      </c>
      <c r="I294" t="b">
        <v>0</v>
      </c>
      <c r="J294" t="s">
        <v>1796</v>
      </c>
      <c r="K294" t="s">
        <v>1188</v>
      </c>
      <c r="L294" t="s">
        <v>1189</v>
      </c>
      <c r="M294" s="12">
        <v>7300</v>
      </c>
      <c r="N294">
        <v>1931</v>
      </c>
      <c r="O294">
        <v>6</v>
      </c>
      <c r="P294">
        <v>1</v>
      </c>
      <c r="Q294">
        <v>180.44</v>
      </c>
      <c r="R294" s="7">
        <v>2611000000000</v>
      </c>
      <c r="S294">
        <v>69.400000000000006</v>
      </c>
      <c r="T294">
        <v>11.2</v>
      </c>
      <c r="U294">
        <v>49.7</v>
      </c>
      <c r="V294">
        <v>1366417754</v>
      </c>
      <c r="W294" s="5">
        <f t="shared" ca="1" si="12"/>
        <v>93.617395313985995</v>
      </c>
      <c r="X294" s="3">
        <f t="shared" ca="1" si="13"/>
        <v>45669</v>
      </c>
      <c r="Y294" s="3">
        <f t="shared" si="14"/>
        <v>11475</v>
      </c>
    </row>
    <row r="295" spans="2:25" x14ac:dyDescent="0.25">
      <c r="B295">
        <v>312</v>
      </c>
      <c r="C295" t="s">
        <v>272</v>
      </c>
      <c r="D295" t="s">
        <v>1190</v>
      </c>
      <c r="E295" t="s">
        <v>327</v>
      </c>
      <c r="F295" t="s">
        <v>328</v>
      </c>
      <c r="G295" t="s">
        <v>1191</v>
      </c>
      <c r="H295" t="s">
        <v>272</v>
      </c>
      <c r="I295" t="b">
        <v>1</v>
      </c>
      <c r="J295" t="s">
        <v>1796</v>
      </c>
      <c r="K295" t="s">
        <v>1192</v>
      </c>
      <c r="L295" t="s">
        <v>1193</v>
      </c>
      <c r="M295" s="12">
        <v>7300</v>
      </c>
      <c r="N295">
        <v>1963</v>
      </c>
      <c r="O295">
        <v>12</v>
      </c>
      <c r="P295">
        <v>5</v>
      </c>
      <c r="Q295">
        <v>180.75</v>
      </c>
      <c r="R295" s="7">
        <v>1699876578871</v>
      </c>
      <c r="S295">
        <v>72.7</v>
      </c>
      <c r="T295">
        <v>11.4</v>
      </c>
      <c r="U295">
        <v>46.2</v>
      </c>
      <c r="V295">
        <v>144373535</v>
      </c>
      <c r="W295" s="5">
        <f t="shared" ca="1" si="12"/>
        <v>61.105427838859676</v>
      </c>
      <c r="X295" s="3">
        <f t="shared" ca="1" si="13"/>
        <v>45669</v>
      </c>
      <c r="Y295" s="3">
        <f t="shared" si="14"/>
        <v>23350</v>
      </c>
    </row>
    <row r="296" spans="2:25" x14ac:dyDescent="0.25">
      <c r="B296">
        <v>312</v>
      </c>
      <c r="C296" t="s">
        <v>21</v>
      </c>
      <c r="D296" t="s">
        <v>1194</v>
      </c>
      <c r="E296" t="s">
        <v>1195</v>
      </c>
      <c r="F296" t="s">
        <v>1196</v>
      </c>
      <c r="G296" t="s">
        <v>221</v>
      </c>
      <c r="H296" t="s">
        <v>21</v>
      </c>
      <c r="I296" t="b">
        <v>0</v>
      </c>
      <c r="J296" t="s">
        <v>1796</v>
      </c>
      <c r="K296" t="s">
        <v>1197</v>
      </c>
      <c r="L296" t="s">
        <v>1198</v>
      </c>
      <c r="M296" s="12">
        <v>7300</v>
      </c>
      <c r="N296">
        <v>1972</v>
      </c>
      <c r="O296">
        <v>11</v>
      </c>
      <c r="P296">
        <v>4</v>
      </c>
      <c r="Q296">
        <v>110.35</v>
      </c>
      <c r="R296" s="7">
        <v>348078018464</v>
      </c>
      <c r="S296">
        <v>81</v>
      </c>
      <c r="T296">
        <v>32.4</v>
      </c>
      <c r="U296">
        <v>23.8</v>
      </c>
      <c r="V296">
        <v>5818553</v>
      </c>
      <c r="W296" s="5">
        <f t="shared" ca="1" si="12"/>
        <v>52.187588724396676</v>
      </c>
      <c r="X296" s="3">
        <f t="shared" ca="1" si="13"/>
        <v>45669</v>
      </c>
      <c r="Y296" s="3">
        <f t="shared" si="14"/>
        <v>26607</v>
      </c>
    </row>
    <row r="297" spans="2:25" x14ac:dyDescent="0.25">
      <c r="B297">
        <v>312</v>
      </c>
      <c r="C297" t="s">
        <v>168</v>
      </c>
      <c r="D297" t="s">
        <v>1200</v>
      </c>
      <c r="E297" t="s">
        <v>967</v>
      </c>
      <c r="F297" t="s">
        <v>968</v>
      </c>
      <c r="G297" t="s">
        <v>1201</v>
      </c>
      <c r="H297" t="s">
        <v>168</v>
      </c>
      <c r="I297" t="b">
        <v>0</v>
      </c>
      <c r="J297" t="s">
        <v>1796</v>
      </c>
      <c r="K297" t="s">
        <v>1202</v>
      </c>
      <c r="L297" t="s">
        <v>1203</v>
      </c>
      <c r="M297" s="12">
        <v>7300</v>
      </c>
      <c r="N297">
        <v>1960</v>
      </c>
      <c r="O297">
        <v>3</v>
      </c>
      <c r="P297">
        <v>3</v>
      </c>
      <c r="Q297">
        <v>129.61000000000001</v>
      </c>
      <c r="R297" s="7">
        <v>376795508680</v>
      </c>
      <c r="S297">
        <v>71.099999999999994</v>
      </c>
      <c r="T297">
        <v>14</v>
      </c>
      <c r="U297">
        <v>43.1</v>
      </c>
      <c r="V297">
        <v>108116615</v>
      </c>
      <c r="W297" s="5">
        <f t="shared" ca="1" si="12"/>
        <v>64.861077695275227</v>
      </c>
      <c r="X297" s="3">
        <f t="shared" ca="1" si="13"/>
        <v>45669</v>
      </c>
      <c r="Y297" s="3">
        <f t="shared" si="14"/>
        <v>21978</v>
      </c>
    </row>
    <row r="298" spans="2:25" x14ac:dyDescent="0.25">
      <c r="B298">
        <v>312</v>
      </c>
      <c r="C298" t="s">
        <v>38</v>
      </c>
      <c r="D298" t="s">
        <v>1204</v>
      </c>
      <c r="E298" t="s">
        <v>105</v>
      </c>
      <c r="F298" t="s">
        <v>192</v>
      </c>
      <c r="G298" t="s">
        <v>1205</v>
      </c>
      <c r="H298" t="s">
        <v>38</v>
      </c>
      <c r="I298" t="b">
        <v>1</v>
      </c>
      <c r="J298" t="s">
        <v>1797</v>
      </c>
      <c r="K298" t="s">
        <v>384</v>
      </c>
      <c r="L298" t="s">
        <v>1206</v>
      </c>
      <c r="M298" s="12">
        <v>7300</v>
      </c>
      <c r="N298">
        <v>1967</v>
      </c>
      <c r="O298">
        <v>6</v>
      </c>
      <c r="P298">
        <v>3</v>
      </c>
      <c r="Q298">
        <v>125.08</v>
      </c>
      <c r="R298" s="7">
        <v>19910000000000</v>
      </c>
      <c r="S298">
        <v>77</v>
      </c>
      <c r="T298">
        <v>9.4</v>
      </c>
      <c r="U298">
        <v>59.2</v>
      </c>
      <c r="V298">
        <v>1397715000</v>
      </c>
      <c r="W298" s="5">
        <f t="shared" ca="1" si="12"/>
        <v>57.611925754060323</v>
      </c>
      <c r="X298" s="3">
        <f t="shared" ca="1" si="13"/>
        <v>45669</v>
      </c>
      <c r="Y298" s="3">
        <f t="shared" si="14"/>
        <v>24626</v>
      </c>
    </row>
    <row r="299" spans="2:25" x14ac:dyDescent="0.25">
      <c r="B299">
        <v>317</v>
      </c>
      <c r="C299" t="s">
        <v>49</v>
      </c>
      <c r="D299" t="s">
        <v>1207</v>
      </c>
      <c r="E299" t="s">
        <v>32</v>
      </c>
      <c r="F299" t="s">
        <v>1208</v>
      </c>
      <c r="G299" t="s">
        <v>258</v>
      </c>
      <c r="H299" t="s">
        <v>49</v>
      </c>
      <c r="I299" t="b">
        <v>1</v>
      </c>
      <c r="J299" t="s">
        <v>1796</v>
      </c>
      <c r="K299" t="s">
        <v>1209</v>
      </c>
      <c r="L299" t="s">
        <v>1145</v>
      </c>
      <c r="M299" s="12">
        <v>7200</v>
      </c>
      <c r="N299">
        <v>1957</v>
      </c>
      <c r="O299">
        <v>11</v>
      </c>
      <c r="P299">
        <v>25</v>
      </c>
      <c r="Q299">
        <v>117.24</v>
      </c>
      <c r="R299" s="7">
        <v>21427700000000</v>
      </c>
      <c r="S299">
        <v>78.5</v>
      </c>
      <c r="T299">
        <v>9.6</v>
      </c>
      <c r="U299">
        <v>36.6</v>
      </c>
      <c r="V299">
        <v>328239523</v>
      </c>
      <c r="W299" s="5">
        <f t="shared" ca="1" si="12"/>
        <v>67.132767240695188</v>
      </c>
      <c r="X299" s="3">
        <f t="shared" ca="1" si="13"/>
        <v>45669</v>
      </c>
      <c r="Y299" s="3">
        <f t="shared" si="14"/>
        <v>21149</v>
      </c>
    </row>
    <row r="300" spans="2:25" x14ac:dyDescent="0.25">
      <c r="B300">
        <v>317</v>
      </c>
      <c r="C300" t="s">
        <v>462</v>
      </c>
      <c r="D300" t="s">
        <v>1210</v>
      </c>
      <c r="E300" t="s">
        <v>32</v>
      </c>
      <c r="F300" t="s">
        <v>301</v>
      </c>
      <c r="G300" t="s">
        <v>1211</v>
      </c>
      <c r="H300" t="s">
        <v>462</v>
      </c>
      <c r="I300" t="b">
        <v>1</v>
      </c>
      <c r="J300" t="s">
        <v>1796</v>
      </c>
      <c r="K300" t="s">
        <v>1212</v>
      </c>
      <c r="L300" t="s">
        <v>43</v>
      </c>
      <c r="M300" s="12">
        <v>7200</v>
      </c>
      <c r="N300">
        <v>1954</v>
      </c>
      <c r="O300">
        <v>12</v>
      </c>
      <c r="P300">
        <v>10</v>
      </c>
      <c r="Q300">
        <v>117.24</v>
      </c>
      <c r="R300" s="7">
        <v>21427700000000</v>
      </c>
      <c r="S300">
        <v>78.5</v>
      </c>
      <c r="T300">
        <v>9.6</v>
      </c>
      <c r="U300">
        <v>36.6</v>
      </c>
      <c r="V300">
        <v>328239523</v>
      </c>
      <c r="W300" s="5">
        <f t="shared" ca="1" si="12"/>
        <v>70.091718001368932</v>
      </c>
      <c r="X300" s="3">
        <f t="shared" ca="1" si="13"/>
        <v>45669</v>
      </c>
      <c r="Y300" s="3">
        <f t="shared" si="14"/>
        <v>20068</v>
      </c>
    </row>
    <row r="301" spans="2:25" x14ac:dyDescent="0.25">
      <c r="B301">
        <v>317</v>
      </c>
      <c r="C301" t="s">
        <v>49</v>
      </c>
      <c r="D301" t="s">
        <v>1213</v>
      </c>
      <c r="E301" t="s">
        <v>32</v>
      </c>
      <c r="F301" t="s">
        <v>1214</v>
      </c>
      <c r="G301" t="s">
        <v>1215</v>
      </c>
      <c r="H301" t="s">
        <v>49</v>
      </c>
      <c r="I301" t="b">
        <v>1</v>
      </c>
      <c r="J301" t="s">
        <v>1796</v>
      </c>
      <c r="K301" t="s">
        <v>1216</v>
      </c>
      <c r="L301" t="s">
        <v>1217</v>
      </c>
      <c r="M301" s="12">
        <v>7200</v>
      </c>
      <c r="N301">
        <v>1943</v>
      </c>
      <c r="O301">
        <v>6</v>
      </c>
      <c r="P301">
        <v>13</v>
      </c>
      <c r="Q301">
        <v>117.24</v>
      </c>
      <c r="R301" s="7">
        <v>21427700000000</v>
      </c>
      <c r="S301">
        <v>78.5</v>
      </c>
      <c r="T301">
        <v>9.6</v>
      </c>
      <c r="U301">
        <v>36.6</v>
      </c>
      <c r="V301">
        <v>328239523</v>
      </c>
      <c r="W301" s="5">
        <f t="shared" ca="1" si="12"/>
        <v>81.584542815674894</v>
      </c>
      <c r="X301" s="3">
        <f t="shared" ca="1" si="13"/>
        <v>45669</v>
      </c>
      <c r="Y301" s="3">
        <f t="shared" si="14"/>
        <v>15870</v>
      </c>
    </row>
    <row r="302" spans="2:25" x14ac:dyDescent="0.25">
      <c r="B302">
        <v>317</v>
      </c>
      <c r="C302" t="s">
        <v>292</v>
      </c>
      <c r="D302" t="s">
        <v>1218</v>
      </c>
      <c r="E302" t="s">
        <v>32</v>
      </c>
      <c r="F302" t="s">
        <v>742</v>
      </c>
      <c r="G302" t="s">
        <v>1219</v>
      </c>
      <c r="H302" t="s">
        <v>292</v>
      </c>
      <c r="I302" t="b">
        <v>1</v>
      </c>
      <c r="J302" t="s">
        <v>1796</v>
      </c>
      <c r="K302" t="s">
        <v>1220</v>
      </c>
      <c r="L302" t="s">
        <v>925</v>
      </c>
      <c r="M302" s="12">
        <v>7200</v>
      </c>
      <c r="N302">
        <v>1944</v>
      </c>
      <c r="O302">
        <v>10</v>
      </c>
      <c r="P302">
        <v>19</v>
      </c>
      <c r="Q302">
        <v>117.24</v>
      </c>
      <c r="R302" s="7">
        <v>21427700000000</v>
      </c>
      <c r="S302">
        <v>78.5</v>
      </c>
      <c r="T302">
        <v>9.6</v>
      </c>
      <c r="U302">
        <v>36.6</v>
      </c>
      <c r="V302">
        <v>328239523</v>
      </c>
      <c r="W302" s="5">
        <f t="shared" ca="1" si="12"/>
        <v>80.231377917264865</v>
      </c>
      <c r="X302" s="3">
        <f t="shared" ca="1" si="13"/>
        <v>45669</v>
      </c>
      <c r="Y302" s="3">
        <f t="shared" si="14"/>
        <v>16364</v>
      </c>
    </row>
    <row r="303" spans="2:25" x14ac:dyDescent="0.25">
      <c r="B303">
        <v>317</v>
      </c>
      <c r="C303" t="s">
        <v>49</v>
      </c>
      <c r="D303" t="s">
        <v>1221</v>
      </c>
      <c r="E303" t="s">
        <v>306</v>
      </c>
      <c r="F303" t="s">
        <v>645</v>
      </c>
      <c r="G303" t="s">
        <v>1222</v>
      </c>
      <c r="H303" t="s">
        <v>49</v>
      </c>
      <c r="I303" t="b">
        <v>1</v>
      </c>
      <c r="J303" t="s">
        <v>1796</v>
      </c>
      <c r="K303" t="s">
        <v>1223</v>
      </c>
      <c r="L303" t="s">
        <v>1224</v>
      </c>
      <c r="M303" s="12">
        <v>7200</v>
      </c>
      <c r="N303">
        <v>1981</v>
      </c>
      <c r="O303">
        <v>8</v>
      </c>
      <c r="P303">
        <v>15</v>
      </c>
      <c r="Q303">
        <v>114.52</v>
      </c>
      <c r="R303" s="7">
        <v>421142267938</v>
      </c>
      <c r="S303">
        <v>77.8</v>
      </c>
      <c r="T303">
        <v>0.1</v>
      </c>
      <c r="U303">
        <v>15.9</v>
      </c>
      <c r="V303">
        <v>9770529</v>
      </c>
      <c r="W303" s="5">
        <f t="shared" ca="1" si="12"/>
        <v>43.412022389875879</v>
      </c>
      <c r="X303" s="3">
        <f t="shared" ca="1" si="13"/>
        <v>45669</v>
      </c>
      <c r="Y303" s="3">
        <f t="shared" si="14"/>
        <v>29813</v>
      </c>
    </row>
    <row r="304" spans="2:25" x14ac:dyDescent="0.25">
      <c r="B304">
        <v>317</v>
      </c>
      <c r="C304" t="s">
        <v>21</v>
      </c>
      <c r="D304" t="s">
        <v>1225</v>
      </c>
      <c r="E304" t="s">
        <v>219</v>
      </c>
      <c r="F304" t="s">
        <v>220</v>
      </c>
      <c r="G304" t="s">
        <v>1226</v>
      </c>
      <c r="H304" t="s">
        <v>21</v>
      </c>
      <c r="I304" t="b">
        <v>0</v>
      </c>
      <c r="J304" t="s">
        <v>1796</v>
      </c>
      <c r="K304" t="s">
        <v>1227</v>
      </c>
      <c r="L304" t="s">
        <v>1228</v>
      </c>
      <c r="M304" s="12">
        <v>7200</v>
      </c>
      <c r="N304">
        <v>1961</v>
      </c>
      <c r="O304">
        <v>7</v>
      </c>
      <c r="P304">
        <v>12</v>
      </c>
      <c r="Q304">
        <v>105.48</v>
      </c>
      <c r="R304" s="7">
        <v>5081769542380</v>
      </c>
      <c r="S304">
        <v>84.2</v>
      </c>
      <c r="T304">
        <v>11.9</v>
      </c>
      <c r="U304">
        <v>46.7</v>
      </c>
      <c r="V304">
        <v>126226568</v>
      </c>
      <c r="W304" s="5">
        <f t="shared" ca="1" si="12"/>
        <v>63.505117728823556</v>
      </c>
      <c r="X304" s="3">
        <f t="shared" ca="1" si="13"/>
        <v>45669</v>
      </c>
      <c r="Y304" s="3">
        <f t="shared" si="14"/>
        <v>22474</v>
      </c>
    </row>
    <row r="305" spans="2:25" x14ac:dyDescent="0.25">
      <c r="B305">
        <v>317</v>
      </c>
      <c r="C305" t="s">
        <v>103</v>
      </c>
      <c r="D305" t="s">
        <v>1229</v>
      </c>
      <c r="E305" t="s">
        <v>105</v>
      </c>
      <c r="F305" t="s">
        <v>106</v>
      </c>
      <c r="G305" t="s">
        <v>1230</v>
      </c>
      <c r="H305" t="s">
        <v>103</v>
      </c>
      <c r="I305" t="b">
        <v>1</v>
      </c>
      <c r="J305" t="s">
        <v>1796</v>
      </c>
      <c r="K305" t="s">
        <v>1231</v>
      </c>
      <c r="L305" t="s">
        <v>1232</v>
      </c>
      <c r="M305" s="12">
        <v>7200</v>
      </c>
      <c r="N305">
        <v>1945</v>
      </c>
      <c r="O305">
        <v>10</v>
      </c>
      <c r="P305">
        <v>1</v>
      </c>
      <c r="Q305">
        <v>125.08</v>
      </c>
      <c r="R305" s="7">
        <v>19910000000000</v>
      </c>
      <c r="S305">
        <v>77</v>
      </c>
      <c r="T305">
        <v>9.4</v>
      </c>
      <c r="U305">
        <v>59.2</v>
      </c>
      <c r="V305">
        <v>1397715000</v>
      </c>
      <c r="W305" s="5">
        <f t="shared" ca="1" si="12"/>
        <v>79.283353050532355</v>
      </c>
      <c r="X305" s="3">
        <f t="shared" ca="1" si="13"/>
        <v>45669</v>
      </c>
      <c r="Y305" s="3">
        <f t="shared" si="14"/>
        <v>16711</v>
      </c>
    </row>
    <row r="306" spans="2:25" x14ac:dyDescent="0.25">
      <c r="B306">
        <v>325</v>
      </c>
      <c r="C306" t="s">
        <v>38</v>
      </c>
      <c r="D306" t="s">
        <v>1233</v>
      </c>
      <c r="E306" t="s">
        <v>32</v>
      </c>
      <c r="F306" t="s">
        <v>1234</v>
      </c>
      <c r="G306" t="s">
        <v>1235</v>
      </c>
      <c r="H306" t="s">
        <v>38</v>
      </c>
      <c r="I306" t="b">
        <v>1</v>
      </c>
      <c r="J306" t="s">
        <v>1797</v>
      </c>
      <c r="K306" t="s">
        <v>1236</v>
      </c>
      <c r="L306" t="s">
        <v>700</v>
      </c>
      <c r="M306" s="12">
        <v>7100</v>
      </c>
      <c r="N306">
        <v>1943</v>
      </c>
      <c r="O306">
        <v>8</v>
      </c>
      <c r="P306">
        <v>1</v>
      </c>
      <c r="Q306">
        <v>117.24</v>
      </c>
      <c r="R306" s="7">
        <v>21427700000000</v>
      </c>
      <c r="S306">
        <v>78.5</v>
      </c>
      <c r="T306">
        <v>9.6</v>
      </c>
      <c r="U306">
        <v>36.6</v>
      </c>
      <c r="V306">
        <v>328239523</v>
      </c>
      <c r="W306" s="5">
        <f t="shared" ca="1" si="12"/>
        <v>81.450389233408103</v>
      </c>
      <c r="X306" s="3">
        <f t="shared" ca="1" si="13"/>
        <v>45669</v>
      </c>
      <c r="Y306" s="3">
        <f t="shared" si="14"/>
        <v>15919</v>
      </c>
    </row>
    <row r="307" spans="2:25" x14ac:dyDescent="0.25">
      <c r="B307">
        <v>325</v>
      </c>
      <c r="C307" t="s">
        <v>196</v>
      </c>
      <c r="D307" t="s">
        <v>1237</v>
      </c>
      <c r="E307" t="s">
        <v>208</v>
      </c>
      <c r="F307" t="s">
        <v>1081</v>
      </c>
      <c r="G307" t="s">
        <v>1238</v>
      </c>
      <c r="H307" t="s">
        <v>196</v>
      </c>
      <c r="I307" t="b">
        <v>1</v>
      </c>
      <c r="J307" t="s">
        <v>1796</v>
      </c>
      <c r="K307" t="s">
        <v>1239</v>
      </c>
      <c r="L307" t="s">
        <v>688</v>
      </c>
      <c r="M307" s="12">
        <v>7100</v>
      </c>
      <c r="N307">
        <v>1947</v>
      </c>
      <c r="O307">
        <v>1</v>
      </c>
      <c r="P307">
        <v>3</v>
      </c>
      <c r="Q307">
        <v>118.06</v>
      </c>
      <c r="R307" s="7">
        <v>446314739528</v>
      </c>
      <c r="S307">
        <v>81.599999999999994</v>
      </c>
      <c r="T307">
        <v>25.4</v>
      </c>
      <c r="U307">
        <v>51.4</v>
      </c>
      <c r="V307">
        <v>8877067</v>
      </c>
      <c r="W307" s="5">
        <f t="shared" ca="1" si="12"/>
        <v>78.025333564373597</v>
      </c>
      <c r="X307" s="3">
        <f t="shared" ca="1" si="13"/>
        <v>45669</v>
      </c>
      <c r="Y307" s="3">
        <f t="shared" si="14"/>
        <v>17170</v>
      </c>
    </row>
    <row r="308" spans="2:25" x14ac:dyDescent="0.25">
      <c r="B308">
        <v>325</v>
      </c>
      <c r="C308" t="s">
        <v>381</v>
      </c>
      <c r="D308" t="s">
        <v>1240</v>
      </c>
      <c r="E308" t="s">
        <v>32</v>
      </c>
      <c r="F308" t="s">
        <v>1241</v>
      </c>
      <c r="G308" t="s">
        <v>1242</v>
      </c>
      <c r="H308" t="s">
        <v>381</v>
      </c>
      <c r="I308" t="b">
        <v>0</v>
      </c>
      <c r="J308" t="s">
        <v>1797</v>
      </c>
      <c r="K308" t="s">
        <v>1243</v>
      </c>
      <c r="L308" t="s">
        <v>1244</v>
      </c>
      <c r="M308" s="12">
        <v>7100</v>
      </c>
      <c r="N308">
        <v>1961</v>
      </c>
      <c r="O308">
        <v>11</v>
      </c>
      <c r="P308">
        <v>16</v>
      </c>
      <c r="Q308">
        <v>117.24</v>
      </c>
      <c r="R308" s="7">
        <v>21427700000000</v>
      </c>
      <c r="S308">
        <v>78.5</v>
      </c>
      <c r="T308">
        <v>9.6</v>
      </c>
      <c r="U308">
        <v>36.6</v>
      </c>
      <c r="V308">
        <v>328239523</v>
      </c>
      <c r="W308" s="5">
        <f t="shared" ca="1" si="12"/>
        <v>63.157407017396068</v>
      </c>
      <c r="X308" s="3">
        <f t="shared" ca="1" si="13"/>
        <v>45669</v>
      </c>
      <c r="Y308" s="3">
        <f t="shared" si="14"/>
        <v>22601</v>
      </c>
    </row>
    <row r="309" spans="2:25" x14ac:dyDescent="0.25">
      <c r="B309">
        <v>325</v>
      </c>
      <c r="C309" t="s">
        <v>250</v>
      </c>
      <c r="D309" t="s">
        <v>1245</v>
      </c>
      <c r="E309" t="s">
        <v>105</v>
      </c>
      <c r="F309" t="s">
        <v>575</v>
      </c>
      <c r="G309" t="s">
        <v>1246</v>
      </c>
      <c r="H309" t="s">
        <v>250</v>
      </c>
      <c r="I309" t="b">
        <v>1</v>
      </c>
      <c r="J309" t="s">
        <v>1796</v>
      </c>
      <c r="K309" t="s">
        <v>1247</v>
      </c>
      <c r="L309" t="s">
        <v>1248</v>
      </c>
      <c r="M309" s="12">
        <v>7100</v>
      </c>
      <c r="N309">
        <v>1956</v>
      </c>
      <c r="O309">
        <v>12</v>
      </c>
      <c r="P309">
        <v>14</v>
      </c>
      <c r="Q309">
        <v>125.08</v>
      </c>
      <c r="R309" s="7">
        <v>19910000000000</v>
      </c>
      <c r="S309">
        <v>77</v>
      </c>
      <c r="T309">
        <v>9.4</v>
      </c>
      <c r="U309">
        <v>59.2</v>
      </c>
      <c r="V309">
        <v>1397715000</v>
      </c>
      <c r="W309" s="5">
        <f t="shared" ca="1" si="12"/>
        <v>68.078066332916137</v>
      </c>
      <c r="X309" s="3">
        <f t="shared" ca="1" si="13"/>
        <v>45669</v>
      </c>
      <c r="Y309" s="3">
        <f t="shared" si="14"/>
        <v>20803</v>
      </c>
    </row>
    <row r="310" spans="2:25" x14ac:dyDescent="0.25">
      <c r="B310">
        <v>325</v>
      </c>
      <c r="C310" t="s">
        <v>351</v>
      </c>
      <c r="D310" t="s">
        <v>1249</v>
      </c>
      <c r="E310" t="s">
        <v>170</v>
      </c>
      <c r="F310" t="s">
        <v>1250</v>
      </c>
      <c r="G310" t="s">
        <v>1251</v>
      </c>
      <c r="H310" t="s">
        <v>351</v>
      </c>
      <c r="I310" t="b">
        <v>0</v>
      </c>
      <c r="J310" t="s">
        <v>1796</v>
      </c>
      <c r="K310" t="s">
        <v>1252</v>
      </c>
      <c r="L310" t="s">
        <v>1253</v>
      </c>
      <c r="M310" s="12">
        <v>7100</v>
      </c>
      <c r="N310">
        <v>1950</v>
      </c>
      <c r="O310">
        <v>10</v>
      </c>
      <c r="P310">
        <v>30</v>
      </c>
      <c r="Q310">
        <v>99.55</v>
      </c>
      <c r="R310" s="7">
        <v>703082435360</v>
      </c>
      <c r="S310">
        <v>83.6</v>
      </c>
      <c r="T310">
        <v>10.1</v>
      </c>
      <c r="U310">
        <v>28.8</v>
      </c>
      <c r="V310">
        <v>8574832</v>
      </c>
      <c r="W310" s="5">
        <f t="shared" ca="1" si="12"/>
        <v>74.203969883641335</v>
      </c>
      <c r="X310" s="3">
        <f t="shared" ca="1" si="13"/>
        <v>45669</v>
      </c>
      <c r="Y310" s="3">
        <f t="shared" si="14"/>
        <v>18566</v>
      </c>
    </row>
    <row r="311" spans="2:25" x14ac:dyDescent="0.25">
      <c r="B311">
        <v>325</v>
      </c>
      <c r="C311" t="s">
        <v>49</v>
      </c>
      <c r="D311" t="s">
        <v>1254</v>
      </c>
      <c r="E311" t="s">
        <v>555</v>
      </c>
      <c r="F311" t="s">
        <v>555</v>
      </c>
      <c r="G311" t="s">
        <v>478</v>
      </c>
      <c r="H311" t="s">
        <v>49</v>
      </c>
      <c r="I311" t="b">
        <v>0</v>
      </c>
      <c r="J311" t="s">
        <v>1796</v>
      </c>
      <c r="K311" t="s">
        <v>1255</v>
      </c>
      <c r="L311" t="s">
        <v>1256</v>
      </c>
      <c r="M311" s="12">
        <v>7100</v>
      </c>
      <c r="N311">
        <v>1929</v>
      </c>
      <c r="O311">
        <v>1</v>
      </c>
      <c r="P311">
        <v>10</v>
      </c>
      <c r="Q311">
        <v>114.41</v>
      </c>
      <c r="R311" s="7">
        <v>372062527489</v>
      </c>
      <c r="S311">
        <v>83.1</v>
      </c>
      <c r="T311">
        <v>13.1</v>
      </c>
      <c r="U311">
        <v>21</v>
      </c>
      <c r="V311">
        <v>5703569</v>
      </c>
      <c r="W311" s="5">
        <f t="shared" ca="1" si="12"/>
        <v>96.006153151373155</v>
      </c>
      <c r="X311" s="3">
        <f t="shared" ca="1" si="13"/>
        <v>45669</v>
      </c>
      <c r="Y311" s="3">
        <f t="shared" si="14"/>
        <v>10603</v>
      </c>
    </row>
    <row r="312" spans="2:25" x14ac:dyDescent="0.25">
      <c r="B312">
        <v>325</v>
      </c>
      <c r="C312" t="s">
        <v>250</v>
      </c>
      <c r="D312" t="s">
        <v>1257</v>
      </c>
      <c r="E312" t="s">
        <v>105</v>
      </c>
      <c r="F312" t="s">
        <v>827</v>
      </c>
      <c r="G312" t="s">
        <v>1258</v>
      </c>
      <c r="H312" t="s">
        <v>250</v>
      </c>
      <c r="I312" t="b">
        <v>1</v>
      </c>
      <c r="J312" t="s">
        <v>1796</v>
      </c>
      <c r="K312" t="s">
        <v>155</v>
      </c>
      <c r="L312" t="s">
        <v>1259</v>
      </c>
      <c r="M312" s="12">
        <v>7100</v>
      </c>
      <c r="N312">
        <v>1952</v>
      </c>
      <c r="O312">
        <v>1</v>
      </c>
      <c r="P312">
        <v>1</v>
      </c>
      <c r="Q312">
        <v>125.08</v>
      </c>
      <c r="R312" s="7">
        <v>19910000000000</v>
      </c>
      <c r="S312">
        <v>77</v>
      </c>
      <c r="T312">
        <v>9.4</v>
      </c>
      <c r="U312">
        <v>59.2</v>
      </c>
      <c r="V312">
        <v>1397715000</v>
      </c>
      <c r="W312" s="5">
        <f t="shared" ca="1" si="12"/>
        <v>73.030818750231234</v>
      </c>
      <c r="X312" s="3">
        <f t="shared" ca="1" si="13"/>
        <v>45669</v>
      </c>
      <c r="Y312" s="3">
        <f t="shared" si="14"/>
        <v>18994</v>
      </c>
    </row>
    <row r="313" spans="2:25" x14ac:dyDescent="0.25">
      <c r="B313">
        <v>332</v>
      </c>
      <c r="C313" t="s">
        <v>38</v>
      </c>
      <c r="D313" t="s">
        <v>1260</v>
      </c>
      <c r="E313" t="s">
        <v>32</v>
      </c>
      <c r="F313" t="s">
        <v>856</v>
      </c>
      <c r="G313" t="s">
        <v>739</v>
      </c>
      <c r="H313" t="s">
        <v>38</v>
      </c>
      <c r="I313" t="b">
        <v>1</v>
      </c>
      <c r="J313" t="s">
        <v>1796</v>
      </c>
      <c r="K313" t="s">
        <v>1261</v>
      </c>
      <c r="L313" t="s">
        <v>1262</v>
      </c>
      <c r="M313" s="12">
        <v>7000</v>
      </c>
      <c r="N313">
        <v>1964</v>
      </c>
      <c r="O313">
        <v>9</v>
      </c>
      <c r="P313">
        <v>25</v>
      </c>
      <c r="Q313">
        <v>117.24</v>
      </c>
      <c r="R313" s="7">
        <v>21427700000000</v>
      </c>
      <c r="S313">
        <v>78.5</v>
      </c>
      <c r="T313">
        <v>9.6</v>
      </c>
      <c r="U313">
        <v>36.6</v>
      </c>
      <c r="V313">
        <v>328239523</v>
      </c>
      <c r="W313" s="5">
        <f t="shared" ca="1" si="12"/>
        <v>60.297094409608761</v>
      </c>
      <c r="X313" s="3">
        <f t="shared" ca="1" si="13"/>
        <v>45669</v>
      </c>
      <c r="Y313" s="3">
        <f t="shared" si="14"/>
        <v>23645</v>
      </c>
    </row>
    <row r="314" spans="2:25" x14ac:dyDescent="0.25">
      <c r="B314">
        <v>332</v>
      </c>
      <c r="C314" t="s">
        <v>59</v>
      </c>
      <c r="D314" t="s">
        <v>1263</v>
      </c>
      <c r="E314" t="s">
        <v>226</v>
      </c>
      <c r="F314" t="s">
        <v>227</v>
      </c>
      <c r="G314" t="s">
        <v>281</v>
      </c>
      <c r="H314" t="s">
        <v>59</v>
      </c>
      <c r="I314" t="b">
        <v>1</v>
      </c>
      <c r="J314" t="s">
        <v>1796</v>
      </c>
      <c r="K314" t="s">
        <v>1264</v>
      </c>
      <c r="L314" t="s">
        <v>1265</v>
      </c>
      <c r="M314" s="12">
        <v>7000</v>
      </c>
      <c r="N314">
        <v>1985</v>
      </c>
      <c r="O314">
        <v>5</v>
      </c>
      <c r="P314">
        <v>27</v>
      </c>
      <c r="Q314">
        <v>119.62</v>
      </c>
      <c r="R314" s="7">
        <v>2827113184696</v>
      </c>
      <c r="S314">
        <v>81.3</v>
      </c>
      <c r="T314">
        <v>25.5</v>
      </c>
      <c r="U314">
        <v>30.6</v>
      </c>
      <c r="V314">
        <v>66834405</v>
      </c>
      <c r="W314" s="5">
        <f t="shared" ca="1" si="12"/>
        <v>39.631051752921536</v>
      </c>
      <c r="X314" s="3">
        <f t="shared" ca="1" si="13"/>
        <v>45669</v>
      </c>
      <c r="Y314" s="3">
        <f t="shared" si="14"/>
        <v>31194</v>
      </c>
    </row>
    <row r="315" spans="2:25" x14ac:dyDescent="0.25">
      <c r="B315">
        <v>332</v>
      </c>
      <c r="C315" t="s">
        <v>59</v>
      </c>
      <c r="D315" t="s">
        <v>1266</v>
      </c>
      <c r="E315" t="s">
        <v>226</v>
      </c>
      <c r="F315" t="s">
        <v>227</v>
      </c>
      <c r="G315" t="s">
        <v>281</v>
      </c>
      <c r="H315" t="s">
        <v>59</v>
      </c>
      <c r="I315" t="b">
        <v>1</v>
      </c>
      <c r="J315" t="s">
        <v>1796</v>
      </c>
      <c r="K315" t="s">
        <v>1264</v>
      </c>
      <c r="L315" t="s">
        <v>1267</v>
      </c>
      <c r="M315" s="12">
        <v>7000</v>
      </c>
      <c r="N315">
        <v>1982</v>
      </c>
      <c r="O315">
        <v>3</v>
      </c>
      <c r="P315">
        <v>29</v>
      </c>
      <c r="Q315">
        <v>119.62</v>
      </c>
      <c r="R315" s="7">
        <v>2827113184696</v>
      </c>
      <c r="S315">
        <v>81.3</v>
      </c>
      <c r="T315">
        <v>25.5</v>
      </c>
      <c r="U315">
        <v>30.6</v>
      </c>
      <c r="V315">
        <v>66834405</v>
      </c>
      <c r="W315" s="5">
        <f t="shared" ca="1" si="12"/>
        <v>42.792607802874741</v>
      </c>
      <c r="X315" s="3">
        <f t="shared" ca="1" si="13"/>
        <v>45669</v>
      </c>
      <c r="Y315" s="3">
        <f t="shared" si="14"/>
        <v>30039</v>
      </c>
    </row>
    <row r="316" spans="2:25" x14ac:dyDescent="0.25">
      <c r="B316">
        <v>332</v>
      </c>
      <c r="C316" t="s">
        <v>38</v>
      </c>
      <c r="D316" t="s">
        <v>1268</v>
      </c>
      <c r="E316" t="s">
        <v>32</v>
      </c>
      <c r="F316" t="s">
        <v>1269</v>
      </c>
      <c r="G316" t="s">
        <v>1270</v>
      </c>
      <c r="H316" t="s">
        <v>38</v>
      </c>
      <c r="I316" t="b">
        <v>1</v>
      </c>
      <c r="J316" t="s">
        <v>1796</v>
      </c>
      <c r="K316" t="s">
        <v>1271</v>
      </c>
      <c r="L316" t="s">
        <v>334</v>
      </c>
      <c r="M316" s="12">
        <v>7000</v>
      </c>
      <c r="N316">
        <v>1945</v>
      </c>
      <c r="O316">
        <v>7</v>
      </c>
      <c r="P316">
        <v>23</v>
      </c>
      <c r="Q316">
        <v>117.24</v>
      </c>
      <c r="R316" s="7">
        <v>21427700000000</v>
      </c>
      <c r="S316">
        <v>78.5</v>
      </c>
      <c r="T316">
        <v>9.6</v>
      </c>
      <c r="U316">
        <v>36.6</v>
      </c>
      <c r="V316">
        <v>328239523</v>
      </c>
      <c r="W316" s="5">
        <f t="shared" ca="1" si="12"/>
        <v>79.475004225114077</v>
      </c>
      <c r="X316" s="3">
        <f t="shared" ca="1" si="13"/>
        <v>45669</v>
      </c>
      <c r="Y316" s="3">
        <f t="shared" si="14"/>
        <v>16641</v>
      </c>
    </row>
    <row r="317" spans="2:25" x14ac:dyDescent="0.25">
      <c r="B317">
        <v>332</v>
      </c>
      <c r="C317" t="s">
        <v>250</v>
      </c>
      <c r="D317" t="s">
        <v>1272</v>
      </c>
      <c r="E317" t="s">
        <v>74</v>
      </c>
      <c r="F317" t="s">
        <v>75</v>
      </c>
      <c r="G317" t="s">
        <v>556</v>
      </c>
      <c r="H317" t="s">
        <v>250</v>
      </c>
      <c r="I317" t="b">
        <v>0</v>
      </c>
      <c r="J317" t="s">
        <v>1796</v>
      </c>
      <c r="K317" t="s">
        <v>1273</v>
      </c>
      <c r="L317" t="s">
        <v>1274</v>
      </c>
      <c r="M317" s="12">
        <v>7000</v>
      </c>
      <c r="N317">
        <v>1942</v>
      </c>
      <c r="O317">
        <v>10</v>
      </c>
      <c r="P317">
        <v>24</v>
      </c>
      <c r="Q317">
        <v>180.44</v>
      </c>
      <c r="R317" s="7">
        <v>2611000000000</v>
      </c>
      <c r="S317">
        <v>69.400000000000006</v>
      </c>
      <c r="T317">
        <v>11.2</v>
      </c>
      <c r="U317">
        <v>49.7</v>
      </c>
      <c r="V317">
        <v>1366417754</v>
      </c>
      <c r="W317" s="5">
        <f t="shared" ca="1" si="12"/>
        <v>82.220396988364129</v>
      </c>
      <c r="X317" s="3">
        <f t="shared" ca="1" si="13"/>
        <v>45669</v>
      </c>
      <c r="Y317" s="3">
        <f t="shared" si="14"/>
        <v>15638</v>
      </c>
    </row>
    <row r="318" spans="2:25" x14ac:dyDescent="0.25">
      <c r="B318">
        <v>332</v>
      </c>
      <c r="C318" t="s">
        <v>21</v>
      </c>
      <c r="D318" t="s">
        <v>1275</v>
      </c>
      <c r="E318" t="s">
        <v>32</v>
      </c>
      <c r="F318" t="s">
        <v>61</v>
      </c>
      <c r="G318" t="s">
        <v>1276</v>
      </c>
      <c r="H318" t="s">
        <v>21</v>
      </c>
      <c r="I318" t="b">
        <v>1</v>
      </c>
      <c r="J318" t="s">
        <v>1796</v>
      </c>
      <c r="K318" t="s">
        <v>1277</v>
      </c>
      <c r="L318" t="s">
        <v>1278</v>
      </c>
      <c r="M318" s="12">
        <v>7000</v>
      </c>
      <c r="N318">
        <v>1939</v>
      </c>
      <c r="O318">
        <v>10</v>
      </c>
      <c r="P318">
        <v>14</v>
      </c>
      <c r="Q318">
        <v>117.24</v>
      </c>
      <c r="R318" s="7">
        <v>21427700000000</v>
      </c>
      <c r="S318">
        <v>78.5</v>
      </c>
      <c r="T318">
        <v>9.6</v>
      </c>
      <c r="U318">
        <v>36.6</v>
      </c>
      <c r="V318">
        <v>328239523</v>
      </c>
      <c r="W318" s="5">
        <f t="shared" ca="1" si="12"/>
        <v>85.247789281555853</v>
      </c>
      <c r="X318" s="3">
        <f t="shared" ca="1" si="13"/>
        <v>45669</v>
      </c>
      <c r="Y318" s="3">
        <f t="shared" si="14"/>
        <v>14532</v>
      </c>
    </row>
    <row r="319" spans="2:25" x14ac:dyDescent="0.25">
      <c r="B319">
        <v>332</v>
      </c>
      <c r="C319" t="s">
        <v>72</v>
      </c>
      <c r="D319" t="s">
        <v>1279</v>
      </c>
      <c r="E319" t="s">
        <v>74</v>
      </c>
      <c r="F319" t="s">
        <v>75</v>
      </c>
      <c r="G319" t="s">
        <v>72</v>
      </c>
      <c r="H319" t="s">
        <v>72</v>
      </c>
      <c r="I319" t="b">
        <v>0</v>
      </c>
      <c r="J319" t="s">
        <v>1797</v>
      </c>
      <c r="K319" t="s">
        <v>1280</v>
      </c>
      <c r="L319" t="s">
        <v>1281</v>
      </c>
      <c r="M319" s="12">
        <v>7000</v>
      </c>
      <c r="N319">
        <v>1967</v>
      </c>
      <c r="O319">
        <v>6</v>
      </c>
      <c r="P319">
        <v>6</v>
      </c>
      <c r="Q319">
        <v>180.44</v>
      </c>
      <c r="R319" s="7">
        <v>2611000000000</v>
      </c>
      <c r="S319">
        <v>69.400000000000006</v>
      </c>
      <c r="T319">
        <v>11.2</v>
      </c>
      <c r="U319">
        <v>49.7</v>
      </c>
      <c r="V319">
        <v>1366417754</v>
      </c>
      <c r="W319" s="5">
        <f t="shared" ca="1" si="12"/>
        <v>57.603712296983758</v>
      </c>
      <c r="X319" s="3">
        <f t="shared" ca="1" si="13"/>
        <v>45669</v>
      </c>
      <c r="Y319" s="3">
        <f t="shared" si="14"/>
        <v>24629</v>
      </c>
    </row>
    <row r="320" spans="2:25" x14ac:dyDescent="0.25">
      <c r="B320">
        <v>332</v>
      </c>
      <c r="C320" t="s">
        <v>72</v>
      </c>
      <c r="D320" t="s">
        <v>1282</v>
      </c>
      <c r="E320" t="s">
        <v>74</v>
      </c>
      <c r="F320" t="s">
        <v>75</v>
      </c>
      <c r="G320" t="s">
        <v>72</v>
      </c>
      <c r="H320" t="s">
        <v>72</v>
      </c>
      <c r="I320" t="b">
        <v>0</v>
      </c>
      <c r="J320" t="s">
        <v>1796</v>
      </c>
      <c r="K320" t="s">
        <v>1280</v>
      </c>
      <c r="L320" t="s">
        <v>1283</v>
      </c>
      <c r="M320" s="12">
        <v>7000</v>
      </c>
      <c r="N320">
        <v>1964</v>
      </c>
      <c r="O320">
        <v>9</v>
      </c>
      <c r="P320">
        <v>6</v>
      </c>
      <c r="Q320">
        <v>180.44</v>
      </c>
      <c r="R320" s="7">
        <v>2611000000000</v>
      </c>
      <c r="S320">
        <v>69.400000000000006</v>
      </c>
      <c r="T320">
        <v>11.2</v>
      </c>
      <c r="U320">
        <v>49.7</v>
      </c>
      <c r="V320">
        <v>1366417754</v>
      </c>
      <c r="W320" s="5">
        <f t="shared" ca="1" si="12"/>
        <v>60.349112426035504</v>
      </c>
      <c r="X320" s="3">
        <f t="shared" ca="1" si="13"/>
        <v>45669</v>
      </c>
      <c r="Y320" s="3">
        <f t="shared" si="14"/>
        <v>23626</v>
      </c>
    </row>
    <row r="321" spans="2:25" x14ac:dyDescent="0.25">
      <c r="B321">
        <v>332</v>
      </c>
      <c r="C321" t="s">
        <v>103</v>
      </c>
      <c r="D321" t="s">
        <v>1284</v>
      </c>
      <c r="E321" t="s">
        <v>32</v>
      </c>
      <c r="F321" t="s">
        <v>1285</v>
      </c>
      <c r="G321" t="s">
        <v>1286</v>
      </c>
      <c r="H321" t="s">
        <v>103</v>
      </c>
      <c r="I321" t="b">
        <v>1</v>
      </c>
      <c r="J321" t="s">
        <v>1796</v>
      </c>
      <c r="K321" t="s">
        <v>1287</v>
      </c>
      <c r="L321" t="s">
        <v>1288</v>
      </c>
      <c r="M321" s="12">
        <v>7000</v>
      </c>
      <c r="N321">
        <v>1953</v>
      </c>
      <c r="O321">
        <v>12</v>
      </c>
      <c r="P321">
        <v>29</v>
      </c>
      <c r="Q321">
        <v>117.24</v>
      </c>
      <c r="R321" s="7">
        <v>21427700000000</v>
      </c>
      <c r="S321">
        <v>78.5</v>
      </c>
      <c r="T321">
        <v>9.6</v>
      </c>
      <c r="U321">
        <v>36.6</v>
      </c>
      <c r="V321">
        <v>328239523</v>
      </c>
      <c r="W321" s="5">
        <f t="shared" ca="1" si="12"/>
        <v>71.039680456062712</v>
      </c>
      <c r="X321" s="3">
        <f t="shared" ca="1" si="13"/>
        <v>45669</v>
      </c>
      <c r="Y321" s="3">
        <f t="shared" si="14"/>
        <v>19722</v>
      </c>
    </row>
    <row r="322" spans="2:25" x14ac:dyDescent="0.25">
      <c r="B322">
        <v>332</v>
      </c>
      <c r="C322" t="s">
        <v>103</v>
      </c>
      <c r="D322" t="s">
        <v>1289</v>
      </c>
      <c r="E322" t="s">
        <v>32</v>
      </c>
      <c r="F322" t="s">
        <v>301</v>
      </c>
      <c r="G322" t="s">
        <v>1286</v>
      </c>
      <c r="H322" t="s">
        <v>103</v>
      </c>
      <c r="I322" t="b">
        <v>1</v>
      </c>
      <c r="J322" t="s">
        <v>1796</v>
      </c>
      <c r="K322" t="s">
        <v>1287</v>
      </c>
      <c r="L322" t="s">
        <v>1290</v>
      </c>
      <c r="M322" s="12">
        <v>7000</v>
      </c>
      <c r="N322">
        <v>1955</v>
      </c>
      <c r="O322">
        <v>9</v>
      </c>
      <c r="P322">
        <v>16</v>
      </c>
      <c r="Q322">
        <v>117.24</v>
      </c>
      <c r="R322" s="7">
        <v>21427700000000</v>
      </c>
      <c r="S322">
        <v>78.5</v>
      </c>
      <c r="T322">
        <v>9.6</v>
      </c>
      <c r="U322">
        <v>36.6</v>
      </c>
      <c r="V322">
        <v>328239523</v>
      </c>
      <c r="W322" s="5">
        <f t="shared" ref="W322:W385" ca="1" si="15">YEARFRAC(Y322,X322,1)</f>
        <v>69.324451471098598</v>
      </c>
      <c r="X322" s="3">
        <f t="shared" ca="1" si="13"/>
        <v>45669</v>
      </c>
      <c r="Y322" s="3">
        <f t="shared" si="14"/>
        <v>20348</v>
      </c>
    </row>
    <row r="323" spans="2:25" x14ac:dyDescent="0.25">
      <c r="B323">
        <v>332</v>
      </c>
      <c r="C323" t="s">
        <v>103</v>
      </c>
      <c r="D323" t="s">
        <v>1291</v>
      </c>
      <c r="E323" t="s">
        <v>32</v>
      </c>
      <c r="F323" t="s">
        <v>1292</v>
      </c>
      <c r="G323" t="s">
        <v>1230</v>
      </c>
      <c r="H323" t="s">
        <v>103</v>
      </c>
      <c r="I323" t="b">
        <v>1</v>
      </c>
      <c r="J323" t="s">
        <v>1796</v>
      </c>
      <c r="K323" t="s">
        <v>1293</v>
      </c>
      <c r="L323" t="s">
        <v>1217</v>
      </c>
      <c r="M323" s="12">
        <v>7000</v>
      </c>
      <c r="N323">
        <v>1952</v>
      </c>
      <c r="O323">
        <v>2</v>
      </c>
      <c r="P323">
        <v>26</v>
      </c>
      <c r="Q323">
        <v>117.24</v>
      </c>
      <c r="R323" s="7">
        <v>21427700000000</v>
      </c>
      <c r="S323">
        <v>78.5</v>
      </c>
      <c r="T323">
        <v>9.6</v>
      </c>
      <c r="U323">
        <v>36.6</v>
      </c>
      <c r="V323">
        <v>328239523</v>
      </c>
      <c r="W323" s="5">
        <f t="shared" ca="1" si="15"/>
        <v>72.877501942358208</v>
      </c>
      <c r="X323" s="3">
        <f t="shared" ref="X323:X386" ca="1" si="16">TODAY()</f>
        <v>45669</v>
      </c>
      <c r="Y323" s="3">
        <f t="shared" ref="Y323:Y386" si="17">DATE(N323,O323,P323)</f>
        <v>19050</v>
      </c>
    </row>
    <row r="324" spans="2:25" x14ac:dyDescent="0.25">
      <c r="B324">
        <v>344</v>
      </c>
      <c r="C324" t="s">
        <v>72</v>
      </c>
      <c r="D324" t="s">
        <v>1294</v>
      </c>
      <c r="E324" t="s">
        <v>32</v>
      </c>
      <c r="F324" t="s">
        <v>831</v>
      </c>
      <c r="G324" t="s">
        <v>1295</v>
      </c>
      <c r="H324" t="s">
        <v>72</v>
      </c>
      <c r="I324" t="b">
        <v>0</v>
      </c>
      <c r="J324" t="s">
        <v>1797</v>
      </c>
      <c r="K324" t="s">
        <v>1296</v>
      </c>
      <c r="L324" t="s">
        <v>1297</v>
      </c>
      <c r="M324" s="12">
        <v>6900</v>
      </c>
      <c r="N324">
        <v>1936</v>
      </c>
      <c r="O324">
        <v>1</v>
      </c>
      <c r="P324">
        <v>1</v>
      </c>
      <c r="Q324">
        <v>117.24</v>
      </c>
      <c r="R324" s="7">
        <v>21427700000000</v>
      </c>
      <c r="S324">
        <v>78.5</v>
      </c>
      <c r="T324">
        <v>9.6</v>
      </c>
      <c r="U324">
        <v>36.6</v>
      </c>
      <c r="V324">
        <v>328239523</v>
      </c>
      <c r="W324" s="5">
        <f t="shared" ca="1" si="15"/>
        <v>89.030815562923991</v>
      </c>
      <c r="X324" s="3">
        <f t="shared" ca="1" si="16"/>
        <v>45669</v>
      </c>
      <c r="Y324" s="3">
        <f t="shared" si="17"/>
        <v>13150</v>
      </c>
    </row>
    <row r="325" spans="2:25" x14ac:dyDescent="0.25">
      <c r="B325">
        <v>344</v>
      </c>
      <c r="C325" t="s">
        <v>103</v>
      </c>
      <c r="D325" t="s">
        <v>1298</v>
      </c>
      <c r="E325" t="s">
        <v>32</v>
      </c>
      <c r="F325" t="s">
        <v>1299</v>
      </c>
      <c r="G325" t="s">
        <v>1300</v>
      </c>
      <c r="H325" t="s">
        <v>103</v>
      </c>
      <c r="I325" t="b">
        <v>0</v>
      </c>
      <c r="J325" t="s">
        <v>1797</v>
      </c>
      <c r="K325" t="s">
        <v>1301</v>
      </c>
      <c r="L325" t="s">
        <v>1302</v>
      </c>
      <c r="M325" s="12">
        <v>6900</v>
      </c>
      <c r="N325">
        <v>1934</v>
      </c>
      <c r="O325">
        <v>1</v>
      </c>
      <c r="P325">
        <v>1</v>
      </c>
      <c r="Q325">
        <v>117.24</v>
      </c>
      <c r="R325" s="7">
        <v>21427700000000</v>
      </c>
      <c r="S325">
        <v>78.5</v>
      </c>
      <c r="T325">
        <v>9.6</v>
      </c>
      <c r="U325">
        <v>36.6</v>
      </c>
      <c r="V325">
        <v>328239523</v>
      </c>
      <c r="W325" s="5">
        <f t="shared" ca="1" si="15"/>
        <v>91.030800821355243</v>
      </c>
      <c r="X325" s="3">
        <f t="shared" ca="1" si="16"/>
        <v>45669</v>
      </c>
      <c r="Y325" s="3">
        <f t="shared" si="17"/>
        <v>12420</v>
      </c>
    </row>
    <row r="326" spans="2:25" x14ac:dyDescent="0.25">
      <c r="B326">
        <v>344</v>
      </c>
      <c r="C326" t="s">
        <v>49</v>
      </c>
      <c r="D326" t="s">
        <v>1303</v>
      </c>
      <c r="E326" t="s">
        <v>32</v>
      </c>
      <c r="F326" t="s">
        <v>61</v>
      </c>
      <c r="G326" t="s">
        <v>1304</v>
      </c>
      <c r="H326" t="s">
        <v>49</v>
      </c>
      <c r="I326" t="b">
        <v>1</v>
      </c>
      <c r="J326" t="s">
        <v>1796</v>
      </c>
      <c r="K326" t="s">
        <v>1305</v>
      </c>
      <c r="L326" t="s">
        <v>1306</v>
      </c>
      <c r="M326" s="12">
        <v>6900</v>
      </c>
      <c r="N326">
        <v>1967</v>
      </c>
      <c r="O326">
        <v>9</v>
      </c>
      <c r="P326">
        <v>16</v>
      </c>
      <c r="Q326">
        <v>117.24</v>
      </c>
      <c r="R326" s="7">
        <v>21427700000000</v>
      </c>
      <c r="S326">
        <v>78.5</v>
      </c>
      <c r="T326">
        <v>9.6</v>
      </c>
      <c r="U326">
        <v>36.6</v>
      </c>
      <c r="V326">
        <v>328239523</v>
      </c>
      <c r="W326" s="5">
        <f t="shared" ca="1" si="15"/>
        <v>57.324454756380511</v>
      </c>
      <c r="X326" s="3">
        <f t="shared" ca="1" si="16"/>
        <v>45669</v>
      </c>
      <c r="Y326" s="3">
        <f t="shared" si="17"/>
        <v>24731</v>
      </c>
    </row>
    <row r="327" spans="2:25" x14ac:dyDescent="0.25">
      <c r="B327">
        <v>344</v>
      </c>
      <c r="C327" t="s">
        <v>38</v>
      </c>
      <c r="D327" t="s">
        <v>1307</v>
      </c>
      <c r="E327" t="s">
        <v>105</v>
      </c>
      <c r="F327" t="s">
        <v>1308</v>
      </c>
      <c r="G327" t="s">
        <v>1309</v>
      </c>
      <c r="H327" t="s">
        <v>38</v>
      </c>
      <c r="I327" t="b">
        <v>1</v>
      </c>
      <c r="J327" t="s">
        <v>1796</v>
      </c>
      <c r="K327" t="s">
        <v>657</v>
      </c>
      <c r="L327" t="s">
        <v>1310</v>
      </c>
      <c r="M327" s="12">
        <v>6900</v>
      </c>
      <c r="N327">
        <v>1964</v>
      </c>
      <c r="O327">
        <v>9</v>
      </c>
      <c r="P327">
        <v>22</v>
      </c>
      <c r="Q327">
        <v>125.08</v>
      </c>
      <c r="R327" s="7">
        <v>19910000000000</v>
      </c>
      <c r="S327">
        <v>77</v>
      </c>
      <c r="T327">
        <v>9.4</v>
      </c>
      <c r="U327">
        <v>59.2</v>
      </c>
      <c r="V327">
        <v>1397715000</v>
      </c>
      <c r="W327" s="5">
        <f t="shared" ca="1" si="15"/>
        <v>60.305307780623508</v>
      </c>
      <c r="X327" s="3">
        <f t="shared" ca="1" si="16"/>
        <v>45669</v>
      </c>
      <c r="Y327" s="3">
        <f t="shared" si="17"/>
        <v>23642</v>
      </c>
    </row>
    <row r="328" spans="2:25" x14ac:dyDescent="0.25">
      <c r="B328">
        <v>344</v>
      </c>
      <c r="C328" t="s">
        <v>462</v>
      </c>
      <c r="D328" t="s">
        <v>1311</v>
      </c>
      <c r="E328" t="s">
        <v>32</v>
      </c>
      <c r="F328" t="s">
        <v>1312</v>
      </c>
      <c r="G328" t="s">
        <v>465</v>
      </c>
      <c r="H328" t="s">
        <v>462</v>
      </c>
      <c r="I328" t="b">
        <v>1</v>
      </c>
      <c r="J328" t="s">
        <v>1796</v>
      </c>
      <c r="K328" t="s">
        <v>1313</v>
      </c>
      <c r="L328" t="s">
        <v>1267</v>
      </c>
      <c r="M328" s="12">
        <v>6900</v>
      </c>
      <c r="N328">
        <v>1942</v>
      </c>
      <c r="O328">
        <v>9</v>
      </c>
      <c r="P328">
        <v>20</v>
      </c>
      <c r="Q328">
        <v>117.24</v>
      </c>
      <c r="R328" s="7">
        <v>21427700000000</v>
      </c>
      <c r="S328">
        <v>78.5</v>
      </c>
      <c r="T328">
        <v>9.6</v>
      </c>
      <c r="U328">
        <v>36.6</v>
      </c>
      <c r="V328">
        <v>328239523</v>
      </c>
      <c r="W328" s="5">
        <f t="shared" ca="1" si="15"/>
        <v>82.313483915126625</v>
      </c>
      <c r="X328" s="3">
        <f t="shared" ca="1" si="16"/>
        <v>45669</v>
      </c>
      <c r="Y328" s="3">
        <f t="shared" si="17"/>
        <v>15604</v>
      </c>
    </row>
    <row r="329" spans="2:25" x14ac:dyDescent="0.25">
      <c r="B329">
        <v>344</v>
      </c>
      <c r="C329" t="s">
        <v>21</v>
      </c>
      <c r="D329" t="s">
        <v>1314</v>
      </c>
      <c r="E329" t="s">
        <v>93</v>
      </c>
      <c r="F329" t="s">
        <v>94</v>
      </c>
      <c r="G329" t="s">
        <v>95</v>
      </c>
      <c r="H329" t="s">
        <v>21</v>
      </c>
      <c r="I329" t="b">
        <v>0</v>
      </c>
      <c r="J329" t="s">
        <v>1797</v>
      </c>
      <c r="K329" t="s">
        <v>1315</v>
      </c>
      <c r="L329" t="s">
        <v>1316</v>
      </c>
      <c r="M329" s="12">
        <v>6900</v>
      </c>
      <c r="N329">
        <v>1968</v>
      </c>
      <c r="O329">
        <v>7</v>
      </c>
      <c r="P329">
        <v>9</v>
      </c>
      <c r="Q329">
        <v>110.96</v>
      </c>
      <c r="R329" s="7">
        <v>1394116310769</v>
      </c>
      <c r="S329">
        <v>83.3</v>
      </c>
      <c r="T329">
        <v>14.2</v>
      </c>
      <c r="U329">
        <v>47</v>
      </c>
      <c r="V329">
        <v>47076781</v>
      </c>
      <c r="W329" s="5">
        <f t="shared" ca="1" si="15"/>
        <v>56.51064432381402</v>
      </c>
      <c r="X329" s="3">
        <f t="shared" ca="1" si="16"/>
        <v>45669</v>
      </c>
      <c r="Y329" s="3">
        <f t="shared" si="17"/>
        <v>25028</v>
      </c>
    </row>
    <row r="330" spans="2:25" x14ac:dyDescent="0.25">
      <c r="B330">
        <v>344</v>
      </c>
      <c r="C330" t="s">
        <v>351</v>
      </c>
      <c r="D330" t="s">
        <v>1317</v>
      </c>
      <c r="E330" t="s">
        <v>32</v>
      </c>
      <c r="F330" t="s">
        <v>1318</v>
      </c>
      <c r="G330" t="s">
        <v>1319</v>
      </c>
      <c r="H330" t="s">
        <v>351</v>
      </c>
      <c r="I330" t="b">
        <v>0</v>
      </c>
      <c r="J330" t="s">
        <v>1797</v>
      </c>
      <c r="K330" t="s">
        <v>1320</v>
      </c>
      <c r="L330" t="s">
        <v>1321</v>
      </c>
      <c r="M330" s="12">
        <v>6900</v>
      </c>
      <c r="N330">
        <v>1954</v>
      </c>
      <c r="O330">
        <v>5</v>
      </c>
      <c r="P330">
        <v>1</v>
      </c>
      <c r="Q330">
        <v>117.24</v>
      </c>
      <c r="R330" s="7">
        <v>21427700000000</v>
      </c>
      <c r="S330">
        <v>78.5</v>
      </c>
      <c r="T330">
        <v>9.6</v>
      </c>
      <c r="U330">
        <v>36.6</v>
      </c>
      <c r="V330">
        <v>328239523</v>
      </c>
      <c r="W330" s="5">
        <f t="shared" ca="1" si="15"/>
        <v>70.702258726899387</v>
      </c>
      <c r="X330" s="3">
        <f t="shared" ca="1" si="16"/>
        <v>45669</v>
      </c>
      <c r="Y330" s="3">
        <f t="shared" si="17"/>
        <v>19845</v>
      </c>
    </row>
    <row r="331" spans="2:25" x14ac:dyDescent="0.25">
      <c r="B331">
        <v>352</v>
      </c>
      <c r="C331" t="s">
        <v>292</v>
      </c>
      <c r="D331" t="s">
        <v>1322</v>
      </c>
      <c r="E331" t="s">
        <v>32</v>
      </c>
      <c r="F331" t="s">
        <v>742</v>
      </c>
      <c r="G331" t="s">
        <v>1219</v>
      </c>
      <c r="H331" t="s">
        <v>292</v>
      </c>
      <c r="I331" t="b">
        <v>0</v>
      </c>
      <c r="J331" t="s">
        <v>1797</v>
      </c>
      <c r="K331" t="s">
        <v>1323</v>
      </c>
      <c r="L331" t="s">
        <v>1324</v>
      </c>
      <c r="M331" s="12">
        <v>6800</v>
      </c>
      <c r="N331">
        <v>1964</v>
      </c>
      <c r="O331">
        <v>3</v>
      </c>
      <c r="P331">
        <v>9</v>
      </c>
      <c r="Q331">
        <v>117.24</v>
      </c>
      <c r="R331" s="7">
        <v>21427700000000</v>
      </c>
      <c r="S331">
        <v>78.5</v>
      </c>
      <c r="T331">
        <v>9.6</v>
      </c>
      <c r="U331">
        <v>36.6</v>
      </c>
      <c r="V331">
        <v>328239523</v>
      </c>
      <c r="W331" s="5">
        <f t="shared" ca="1" si="15"/>
        <v>60.844652477258677</v>
      </c>
      <c r="X331" s="3">
        <f t="shared" ca="1" si="16"/>
        <v>45669</v>
      </c>
      <c r="Y331" s="3">
        <f t="shared" si="17"/>
        <v>23445</v>
      </c>
    </row>
    <row r="332" spans="2:25" x14ac:dyDescent="0.25">
      <c r="B332">
        <v>352</v>
      </c>
      <c r="C332" t="s">
        <v>72</v>
      </c>
      <c r="D332" t="s">
        <v>1325</v>
      </c>
      <c r="E332" t="s">
        <v>680</v>
      </c>
      <c r="F332" t="s">
        <v>681</v>
      </c>
      <c r="G332" t="s">
        <v>135</v>
      </c>
      <c r="H332" t="s">
        <v>72</v>
      </c>
      <c r="I332" t="b">
        <v>1</v>
      </c>
      <c r="J332" t="s">
        <v>1796</v>
      </c>
      <c r="K332" t="s">
        <v>1326</v>
      </c>
      <c r="L332" t="s">
        <v>1327</v>
      </c>
      <c r="M332" s="12">
        <v>6800</v>
      </c>
      <c r="N332">
        <v>1936</v>
      </c>
      <c r="O332">
        <v>9</v>
      </c>
      <c r="P332">
        <v>29</v>
      </c>
      <c r="Q332">
        <v>110.62</v>
      </c>
      <c r="R332" s="7">
        <v>2001244392042</v>
      </c>
      <c r="S332">
        <v>82.9</v>
      </c>
      <c r="T332">
        <v>24.3</v>
      </c>
      <c r="U332">
        <v>59.1</v>
      </c>
      <c r="V332">
        <v>60297396</v>
      </c>
      <c r="W332" s="5">
        <f t="shared" ca="1" si="15"/>
        <v>88.286131475679142</v>
      </c>
      <c r="X332" s="3">
        <f t="shared" ca="1" si="16"/>
        <v>45669</v>
      </c>
      <c r="Y332" s="3">
        <f t="shared" si="17"/>
        <v>13422</v>
      </c>
    </row>
    <row r="333" spans="2:25" x14ac:dyDescent="0.25">
      <c r="B333">
        <v>352</v>
      </c>
      <c r="C333" t="s">
        <v>196</v>
      </c>
      <c r="D333" t="s">
        <v>1328</v>
      </c>
      <c r="E333" t="s">
        <v>226</v>
      </c>
      <c r="F333" t="s">
        <v>1329</v>
      </c>
      <c r="G333" t="s">
        <v>1330</v>
      </c>
      <c r="H333" t="s">
        <v>196</v>
      </c>
      <c r="I333" t="b">
        <v>1</v>
      </c>
      <c r="J333" t="s">
        <v>1797</v>
      </c>
      <c r="K333" t="s">
        <v>1331</v>
      </c>
      <c r="L333" t="s">
        <v>1332</v>
      </c>
      <c r="M333" s="12">
        <v>6800</v>
      </c>
      <c r="N333">
        <v>1967</v>
      </c>
      <c r="O333">
        <v>9</v>
      </c>
      <c r="P333">
        <v>26</v>
      </c>
      <c r="Q333">
        <v>119.62</v>
      </c>
      <c r="R333" s="7">
        <v>2827113184696</v>
      </c>
      <c r="S333">
        <v>81.3</v>
      </c>
      <c r="T333">
        <v>25.5</v>
      </c>
      <c r="U333">
        <v>30.6</v>
      </c>
      <c r="V333">
        <v>66834405</v>
      </c>
      <c r="W333" s="5">
        <f t="shared" ca="1" si="15"/>
        <v>57.297076566125291</v>
      </c>
      <c r="X333" s="3">
        <f t="shared" ca="1" si="16"/>
        <v>45669</v>
      </c>
      <c r="Y333" s="3">
        <f t="shared" si="17"/>
        <v>24741</v>
      </c>
    </row>
    <row r="334" spans="2:25" x14ac:dyDescent="0.25">
      <c r="B334">
        <v>352</v>
      </c>
      <c r="C334" t="s">
        <v>292</v>
      </c>
      <c r="D334" t="s">
        <v>1333</v>
      </c>
      <c r="E334" t="s">
        <v>32</v>
      </c>
      <c r="F334" t="s">
        <v>742</v>
      </c>
      <c r="G334" t="s">
        <v>1219</v>
      </c>
      <c r="H334" t="s">
        <v>292</v>
      </c>
      <c r="I334" t="b">
        <v>0</v>
      </c>
      <c r="J334" t="s">
        <v>1796</v>
      </c>
      <c r="K334" t="s">
        <v>1334</v>
      </c>
      <c r="L334" t="s">
        <v>319</v>
      </c>
      <c r="M334" s="12">
        <v>6800</v>
      </c>
      <c r="N334">
        <v>1982</v>
      </c>
      <c r="O334">
        <v>11</v>
      </c>
      <c r="P334">
        <v>1</v>
      </c>
      <c r="Q334">
        <v>117.24</v>
      </c>
      <c r="R334" s="7">
        <v>21427700000000</v>
      </c>
      <c r="S334">
        <v>78.5</v>
      </c>
      <c r="T334">
        <v>9.6</v>
      </c>
      <c r="U334">
        <v>36.6</v>
      </c>
      <c r="V334">
        <v>328239523</v>
      </c>
      <c r="W334" s="5">
        <f t="shared" ca="1" si="15"/>
        <v>42.19849418206708</v>
      </c>
      <c r="X334" s="3">
        <f t="shared" ca="1" si="16"/>
        <v>45669</v>
      </c>
      <c r="Y334" s="3">
        <f t="shared" si="17"/>
        <v>30256</v>
      </c>
    </row>
    <row r="335" spans="2:25" x14ac:dyDescent="0.25">
      <c r="B335">
        <v>352</v>
      </c>
      <c r="C335" t="s">
        <v>292</v>
      </c>
      <c r="D335" t="s">
        <v>1335</v>
      </c>
      <c r="E335" t="s">
        <v>32</v>
      </c>
      <c r="F335" t="s">
        <v>742</v>
      </c>
      <c r="G335" t="s">
        <v>1219</v>
      </c>
      <c r="H335" t="s">
        <v>292</v>
      </c>
      <c r="I335" t="b">
        <v>0</v>
      </c>
      <c r="J335" t="s">
        <v>1797</v>
      </c>
      <c r="K335" t="s">
        <v>1336</v>
      </c>
      <c r="L335" t="s">
        <v>1337</v>
      </c>
      <c r="M335" s="12">
        <v>6800</v>
      </c>
      <c r="N335">
        <v>1969</v>
      </c>
      <c r="O335">
        <v>8</v>
      </c>
      <c r="P335">
        <v>12</v>
      </c>
      <c r="Q335">
        <v>117.24</v>
      </c>
      <c r="R335" s="7">
        <v>21427700000000</v>
      </c>
      <c r="S335">
        <v>78.5</v>
      </c>
      <c r="T335">
        <v>9.6</v>
      </c>
      <c r="U335">
        <v>36.6</v>
      </c>
      <c r="V335">
        <v>328239523</v>
      </c>
      <c r="W335" s="5">
        <f t="shared" ca="1" si="15"/>
        <v>55.420241125894613</v>
      </c>
      <c r="X335" s="3">
        <f t="shared" ca="1" si="16"/>
        <v>45669</v>
      </c>
      <c r="Y335" s="3">
        <f t="shared" si="17"/>
        <v>25427</v>
      </c>
    </row>
    <row r="336" spans="2:25" x14ac:dyDescent="0.25">
      <c r="B336">
        <v>352</v>
      </c>
      <c r="C336" t="s">
        <v>49</v>
      </c>
      <c r="D336" t="s">
        <v>1338</v>
      </c>
      <c r="E336" t="s">
        <v>32</v>
      </c>
      <c r="F336" t="s">
        <v>1339</v>
      </c>
      <c r="G336" t="s">
        <v>371</v>
      </c>
      <c r="H336" t="s">
        <v>49</v>
      </c>
      <c r="I336" t="b">
        <v>0</v>
      </c>
      <c r="J336" t="s">
        <v>1796</v>
      </c>
      <c r="K336" t="s">
        <v>372</v>
      </c>
      <c r="L336" t="s">
        <v>1340</v>
      </c>
      <c r="M336" s="12">
        <v>6800</v>
      </c>
      <c r="N336">
        <v>1964</v>
      </c>
      <c r="O336">
        <v>11</v>
      </c>
      <c r="P336">
        <v>18</v>
      </c>
      <c r="Q336">
        <v>117.24</v>
      </c>
      <c r="R336" s="7">
        <v>21427700000000</v>
      </c>
      <c r="S336">
        <v>78.5</v>
      </c>
      <c r="T336">
        <v>9.6</v>
      </c>
      <c r="U336">
        <v>36.6</v>
      </c>
      <c r="V336">
        <v>328239523</v>
      </c>
      <c r="W336" s="5">
        <f t="shared" ca="1" si="15"/>
        <v>60.149253731343286</v>
      </c>
      <c r="X336" s="3">
        <f t="shared" ca="1" si="16"/>
        <v>45669</v>
      </c>
      <c r="Y336" s="3">
        <f t="shared" si="17"/>
        <v>23699</v>
      </c>
    </row>
    <row r="337" spans="2:25" x14ac:dyDescent="0.25">
      <c r="B337">
        <v>352</v>
      </c>
      <c r="C337" t="s">
        <v>49</v>
      </c>
      <c r="D337" t="s">
        <v>1341</v>
      </c>
      <c r="E337" t="s">
        <v>32</v>
      </c>
      <c r="F337" t="s">
        <v>100</v>
      </c>
      <c r="G337" t="s">
        <v>1342</v>
      </c>
      <c r="H337" t="s">
        <v>49</v>
      </c>
      <c r="I337" t="b">
        <v>1</v>
      </c>
      <c r="J337" t="s">
        <v>1796</v>
      </c>
      <c r="K337" t="s">
        <v>1343</v>
      </c>
      <c r="L337" t="s">
        <v>1344</v>
      </c>
      <c r="M337" s="12">
        <v>6800</v>
      </c>
      <c r="N337">
        <v>1961</v>
      </c>
      <c r="O337">
        <v>11</v>
      </c>
      <c r="P337">
        <v>11</v>
      </c>
      <c r="Q337">
        <v>117.24</v>
      </c>
      <c r="R337" s="7">
        <v>21427700000000</v>
      </c>
      <c r="S337">
        <v>78.5</v>
      </c>
      <c r="T337">
        <v>9.6</v>
      </c>
      <c r="U337">
        <v>36.6</v>
      </c>
      <c r="V337">
        <v>328239523</v>
      </c>
      <c r="W337" s="5">
        <f t="shared" ca="1" si="15"/>
        <v>63.17109641548376</v>
      </c>
      <c r="X337" s="3">
        <f t="shared" ca="1" si="16"/>
        <v>45669</v>
      </c>
      <c r="Y337" s="3">
        <f t="shared" si="17"/>
        <v>22596</v>
      </c>
    </row>
    <row r="338" spans="2:25" x14ac:dyDescent="0.25">
      <c r="B338">
        <v>352</v>
      </c>
      <c r="C338" t="s">
        <v>38</v>
      </c>
      <c r="D338" t="s">
        <v>1345</v>
      </c>
      <c r="E338" t="s">
        <v>32</v>
      </c>
      <c r="F338" t="s">
        <v>883</v>
      </c>
      <c r="G338" t="s">
        <v>1346</v>
      </c>
      <c r="H338" t="s">
        <v>38</v>
      </c>
      <c r="I338" t="b">
        <v>1</v>
      </c>
      <c r="J338" t="s">
        <v>1796</v>
      </c>
      <c r="K338" t="s">
        <v>1347</v>
      </c>
      <c r="L338" t="s">
        <v>1348</v>
      </c>
      <c r="M338" s="12">
        <v>6800</v>
      </c>
      <c r="N338">
        <v>1929</v>
      </c>
      <c r="O338">
        <v>1</v>
      </c>
      <c r="P338">
        <v>3</v>
      </c>
      <c r="Q338">
        <v>117.24</v>
      </c>
      <c r="R338" s="7">
        <v>21427700000000</v>
      </c>
      <c r="S338">
        <v>78.5</v>
      </c>
      <c r="T338">
        <v>9.6</v>
      </c>
      <c r="U338">
        <v>36.6</v>
      </c>
      <c r="V338">
        <v>328239523</v>
      </c>
      <c r="W338" s="5">
        <f t="shared" ca="1" si="15"/>
        <v>96.025318242118033</v>
      </c>
      <c r="X338" s="3">
        <f t="shared" ca="1" si="16"/>
        <v>45669</v>
      </c>
      <c r="Y338" s="3">
        <f t="shared" si="17"/>
        <v>10596</v>
      </c>
    </row>
    <row r="339" spans="2:25" x14ac:dyDescent="0.25">
      <c r="B339">
        <v>352</v>
      </c>
      <c r="C339" t="s">
        <v>49</v>
      </c>
      <c r="D339" t="s">
        <v>1349</v>
      </c>
      <c r="E339" t="s">
        <v>32</v>
      </c>
      <c r="F339" t="s">
        <v>1350</v>
      </c>
      <c r="G339" t="s">
        <v>204</v>
      </c>
      <c r="H339" t="s">
        <v>49</v>
      </c>
      <c r="I339" t="b">
        <v>1</v>
      </c>
      <c r="J339" t="s">
        <v>1796</v>
      </c>
      <c r="K339" t="s">
        <v>1351</v>
      </c>
      <c r="L339" t="s">
        <v>190</v>
      </c>
      <c r="M339" s="12">
        <v>6800</v>
      </c>
      <c r="N339">
        <v>1969</v>
      </c>
      <c r="O339">
        <v>12</v>
      </c>
      <c r="P339">
        <v>21</v>
      </c>
      <c r="Q339">
        <v>117.24</v>
      </c>
      <c r="R339" s="7">
        <v>21427700000000</v>
      </c>
      <c r="S339">
        <v>78.5</v>
      </c>
      <c r="T339">
        <v>9.6</v>
      </c>
      <c r="U339">
        <v>36.6</v>
      </c>
      <c r="V339">
        <v>328239523</v>
      </c>
      <c r="W339" s="5">
        <f t="shared" ca="1" si="15"/>
        <v>55.06157836591575</v>
      </c>
      <c r="X339" s="3">
        <f t="shared" ca="1" si="16"/>
        <v>45669</v>
      </c>
      <c r="Y339" s="3">
        <f t="shared" si="17"/>
        <v>25558</v>
      </c>
    </row>
    <row r="340" spans="2:25" x14ac:dyDescent="0.25">
      <c r="B340">
        <v>352</v>
      </c>
      <c r="C340" t="s">
        <v>49</v>
      </c>
      <c r="D340" t="s">
        <v>1352</v>
      </c>
      <c r="E340" t="s">
        <v>32</v>
      </c>
      <c r="F340" t="s">
        <v>1353</v>
      </c>
      <c r="G340" t="s">
        <v>204</v>
      </c>
      <c r="H340" t="s">
        <v>49</v>
      </c>
      <c r="I340" t="b">
        <v>1</v>
      </c>
      <c r="J340" t="s">
        <v>1796</v>
      </c>
      <c r="K340" t="s">
        <v>1354</v>
      </c>
      <c r="L340" t="s">
        <v>137</v>
      </c>
      <c r="M340" s="12">
        <v>6800</v>
      </c>
      <c r="N340">
        <v>1961</v>
      </c>
      <c r="O340">
        <v>7</v>
      </c>
      <c r="P340">
        <v>15</v>
      </c>
      <c r="Q340">
        <v>117.24</v>
      </c>
      <c r="R340" s="7">
        <v>21427700000000</v>
      </c>
      <c r="S340">
        <v>78.5</v>
      </c>
      <c r="T340">
        <v>9.6</v>
      </c>
      <c r="U340">
        <v>36.6</v>
      </c>
      <c r="V340">
        <v>328239523</v>
      </c>
      <c r="W340" s="5">
        <f t="shared" ca="1" si="15"/>
        <v>63.49690408997094</v>
      </c>
      <c r="X340" s="3">
        <f t="shared" ca="1" si="16"/>
        <v>45669</v>
      </c>
      <c r="Y340" s="3">
        <f t="shared" si="17"/>
        <v>22477</v>
      </c>
    </row>
    <row r="341" spans="2:25" x14ac:dyDescent="0.25">
      <c r="B341">
        <v>352</v>
      </c>
      <c r="C341" t="s">
        <v>72</v>
      </c>
      <c r="D341" t="s">
        <v>1355</v>
      </c>
      <c r="E341" t="s">
        <v>327</v>
      </c>
      <c r="F341" t="s">
        <v>328</v>
      </c>
      <c r="G341" t="s">
        <v>1356</v>
      </c>
      <c r="H341" t="s">
        <v>72</v>
      </c>
      <c r="I341" t="b">
        <v>1</v>
      </c>
      <c r="J341" t="s">
        <v>1796</v>
      </c>
      <c r="K341" t="s">
        <v>1357</v>
      </c>
      <c r="L341" t="s">
        <v>748</v>
      </c>
      <c r="M341" s="12">
        <v>6800</v>
      </c>
      <c r="N341">
        <v>1957</v>
      </c>
      <c r="O341">
        <v>4</v>
      </c>
      <c r="P341">
        <v>14</v>
      </c>
      <c r="Q341">
        <v>180.75</v>
      </c>
      <c r="R341" s="7">
        <v>1699876578871</v>
      </c>
      <c r="S341">
        <v>72.7</v>
      </c>
      <c r="T341">
        <v>11.4</v>
      </c>
      <c r="U341">
        <v>46.2</v>
      </c>
      <c r="V341">
        <v>144373535</v>
      </c>
      <c r="W341" s="5">
        <f t="shared" ca="1" si="15"/>
        <v>67.748789778589</v>
      </c>
      <c r="X341" s="3">
        <f t="shared" ca="1" si="16"/>
        <v>45669</v>
      </c>
      <c r="Y341" s="3">
        <f t="shared" si="17"/>
        <v>20924</v>
      </c>
    </row>
    <row r="342" spans="2:25" x14ac:dyDescent="0.25">
      <c r="B342">
        <v>352</v>
      </c>
      <c r="C342" t="s">
        <v>38</v>
      </c>
      <c r="D342" t="s">
        <v>1358</v>
      </c>
      <c r="E342" t="s">
        <v>105</v>
      </c>
      <c r="F342" t="s">
        <v>192</v>
      </c>
      <c r="G342" t="s">
        <v>1205</v>
      </c>
      <c r="H342" t="s">
        <v>38</v>
      </c>
      <c r="I342" t="b">
        <v>1</v>
      </c>
      <c r="J342" t="s">
        <v>1796</v>
      </c>
      <c r="K342" t="s">
        <v>384</v>
      </c>
      <c r="L342" t="s">
        <v>1359</v>
      </c>
      <c r="M342" s="12">
        <v>6800</v>
      </c>
      <c r="N342">
        <v>1964</v>
      </c>
      <c r="O342">
        <v>12</v>
      </c>
      <c r="P342">
        <v>14</v>
      </c>
      <c r="Q342">
        <v>125.08</v>
      </c>
      <c r="R342" s="7">
        <v>19910000000000</v>
      </c>
      <c r="S342">
        <v>77</v>
      </c>
      <c r="T342">
        <v>9.4</v>
      </c>
      <c r="U342">
        <v>59.2</v>
      </c>
      <c r="V342">
        <v>1397715000</v>
      </c>
      <c r="W342" s="5">
        <f t="shared" ca="1" si="15"/>
        <v>60.078071182548797</v>
      </c>
      <c r="X342" s="3">
        <f t="shared" ca="1" si="16"/>
        <v>45669</v>
      </c>
      <c r="Y342" s="3">
        <f t="shared" si="17"/>
        <v>23725</v>
      </c>
    </row>
    <row r="343" spans="2:25" x14ac:dyDescent="0.25">
      <c r="B343">
        <v>352</v>
      </c>
      <c r="C343" t="s">
        <v>292</v>
      </c>
      <c r="D343" t="s">
        <v>1360</v>
      </c>
      <c r="E343" t="s">
        <v>32</v>
      </c>
      <c r="F343" t="s">
        <v>742</v>
      </c>
      <c r="G343" t="s">
        <v>1219</v>
      </c>
      <c r="H343" t="s">
        <v>292</v>
      </c>
      <c r="I343" t="b">
        <v>0</v>
      </c>
      <c r="J343" t="s">
        <v>1797</v>
      </c>
      <c r="K343" t="s">
        <v>1361</v>
      </c>
      <c r="L343" t="s">
        <v>1362</v>
      </c>
      <c r="M343" s="12">
        <v>6800</v>
      </c>
      <c r="N343">
        <v>1961</v>
      </c>
      <c r="O343">
        <v>8</v>
      </c>
      <c r="P343">
        <v>28</v>
      </c>
      <c r="Q343">
        <v>117.24</v>
      </c>
      <c r="R343" s="7">
        <v>21427700000000</v>
      </c>
      <c r="S343">
        <v>78.5</v>
      </c>
      <c r="T343">
        <v>9.6</v>
      </c>
      <c r="U343">
        <v>36.6</v>
      </c>
      <c r="V343">
        <v>328239523</v>
      </c>
      <c r="W343" s="5">
        <f t="shared" ca="1" si="15"/>
        <v>63.376437386799211</v>
      </c>
      <c r="X343" s="3">
        <f t="shared" ca="1" si="16"/>
        <v>45669</v>
      </c>
      <c r="Y343" s="3">
        <f t="shared" si="17"/>
        <v>22521</v>
      </c>
    </row>
    <row r="344" spans="2:25" x14ac:dyDescent="0.25">
      <c r="B344">
        <v>365</v>
      </c>
      <c r="C344" t="s">
        <v>49</v>
      </c>
      <c r="D344" t="s">
        <v>1363</v>
      </c>
      <c r="E344" t="s">
        <v>32</v>
      </c>
      <c r="F344" t="s">
        <v>592</v>
      </c>
      <c r="G344" t="s">
        <v>1364</v>
      </c>
      <c r="H344" t="s">
        <v>49</v>
      </c>
      <c r="I344" t="b">
        <v>1</v>
      </c>
      <c r="J344" t="s">
        <v>1796</v>
      </c>
      <c r="K344" t="s">
        <v>1365</v>
      </c>
      <c r="L344" t="s">
        <v>206</v>
      </c>
      <c r="M344" s="12">
        <v>6700</v>
      </c>
      <c r="N344">
        <v>1950</v>
      </c>
      <c r="O344">
        <v>11</v>
      </c>
      <c r="P344">
        <v>29</v>
      </c>
      <c r="Q344">
        <v>117.24</v>
      </c>
      <c r="R344" s="7">
        <v>21427700000000</v>
      </c>
      <c r="S344">
        <v>78.5</v>
      </c>
      <c r="T344">
        <v>9.6</v>
      </c>
      <c r="U344">
        <v>36.6</v>
      </c>
      <c r="V344">
        <v>328239523</v>
      </c>
      <c r="W344" s="5">
        <f t="shared" ca="1" si="15"/>
        <v>74.121834360027378</v>
      </c>
      <c r="X344" s="3">
        <f t="shared" ca="1" si="16"/>
        <v>45669</v>
      </c>
      <c r="Y344" s="3">
        <f t="shared" si="17"/>
        <v>18596</v>
      </c>
    </row>
    <row r="345" spans="2:25" x14ac:dyDescent="0.25">
      <c r="B345">
        <v>365</v>
      </c>
      <c r="C345" t="s">
        <v>49</v>
      </c>
      <c r="D345" t="s">
        <v>1366</v>
      </c>
      <c r="E345" t="s">
        <v>226</v>
      </c>
      <c r="F345" t="s">
        <v>227</v>
      </c>
      <c r="G345" t="s">
        <v>204</v>
      </c>
      <c r="H345" t="s">
        <v>49</v>
      </c>
      <c r="I345" t="b">
        <v>1</v>
      </c>
      <c r="J345" t="s">
        <v>1796</v>
      </c>
      <c r="K345" t="s">
        <v>1367</v>
      </c>
      <c r="L345" t="s">
        <v>1368</v>
      </c>
      <c r="M345" s="12">
        <v>6700</v>
      </c>
      <c r="N345">
        <v>1966</v>
      </c>
      <c r="O345">
        <v>10</v>
      </c>
      <c r="P345">
        <v>27</v>
      </c>
      <c r="Q345">
        <v>119.62</v>
      </c>
      <c r="R345" s="7">
        <v>2827113184696</v>
      </c>
      <c r="S345">
        <v>81.3</v>
      </c>
      <c r="T345">
        <v>25.5</v>
      </c>
      <c r="U345">
        <v>30.6</v>
      </c>
      <c r="V345">
        <v>66834405</v>
      </c>
      <c r="W345" s="5">
        <f t="shared" ca="1" si="15"/>
        <v>58.212183436002739</v>
      </c>
      <c r="X345" s="3">
        <f t="shared" ca="1" si="16"/>
        <v>45669</v>
      </c>
      <c r="Y345" s="3">
        <f t="shared" si="17"/>
        <v>24407</v>
      </c>
    </row>
    <row r="346" spans="2:25" x14ac:dyDescent="0.25">
      <c r="B346">
        <v>365</v>
      </c>
      <c r="C346" t="s">
        <v>250</v>
      </c>
      <c r="D346" t="s">
        <v>1369</v>
      </c>
      <c r="E346" t="s">
        <v>1195</v>
      </c>
      <c r="F346" t="s">
        <v>1370</v>
      </c>
      <c r="G346" t="s">
        <v>1371</v>
      </c>
      <c r="H346" t="s">
        <v>250</v>
      </c>
      <c r="I346" t="b">
        <v>0</v>
      </c>
      <c r="J346" t="s">
        <v>1796</v>
      </c>
      <c r="K346" t="s">
        <v>1372</v>
      </c>
      <c r="L346" t="s">
        <v>1373</v>
      </c>
      <c r="M346" s="12">
        <v>6700</v>
      </c>
      <c r="N346">
        <v>1947</v>
      </c>
      <c r="O346">
        <v>12</v>
      </c>
      <c r="P346">
        <v>27</v>
      </c>
      <c r="Q346">
        <v>110.35</v>
      </c>
      <c r="R346" s="7">
        <v>348078018464</v>
      </c>
      <c r="S346">
        <v>81</v>
      </c>
      <c r="T346">
        <v>32.4</v>
      </c>
      <c r="U346">
        <v>23.8</v>
      </c>
      <c r="V346">
        <v>5818553</v>
      </c>
      <c r="W346" s="5">
        <f t="shared" ca="1" si="15"/>
        <v>77.045191474614455</v>
      </c>
      <c r="X346" s="3">
        <f t="shared" ca="1" si="16"/>
        <v>45669</v>
      </c>
      <c r="Y346" s="3">
        <f t="shared" si="17"/>
        <v>17528</v>
      </c>
    </row>
    <row r="347" spans="2:25" x14ac:dyDescent="0.25">
      <c r="B347">
        <v>365</v>
      </c>
      <c r="C347" t="s">
        <v>250</v>
      </c>
      <c r="D347" t="s">
        <v>1374</v>
      </c>
      <c r="E347" t="s">
        <v>1195</v>
      </c>
      <c r="F347" t="s">
        <v>1370</v>
      </c>
      <c r="G347" t="s">
        <v>1371</v>
      </c>
      <c r="H347" t="s">
        <v>250</v>
      </c>
      <c r="I347" t="b">
        <v>0</v>
      </c>
      <c r="J347" t="s">
        <v>1797</v>
      </c>
      <c r="K347" t="s">
        <v>1372</v>
      </c>
      <c r="L347" t="s">
        <v>1375</v>
      </c>
      <c r="M347" s="12">
        <v>6700</v>
      </c>
      <c r="N347">
        <v>1976</v>
      </c>
      <c r="O347">
        <v>1</v>
      </c>
      <c r="P347">
        <v>1</v>
      </c>
      <c r="Q347">
        <v>110.35</v>
      </c>
      <c r="R347" s="7">
        <v>348078018464</v>
      </c>
      <c r="S347">
        <v>81</v>
      </c>
      <c r="T347">
        <v>32.4</v>
      </c>
      <c r="U347">
        <v>23.8</v>
      </c>
      <c r="V347">
        <v>5818553</v>
      </c>
      <c r="W347" s="5">
        <f t="shared" ca="1" si="15"/>
        <v>49.030827355856104</v>
      </c>
      <c r="X347" s="3">
        <f t="shared" ca="1" si="16"/>
        <v>45669</v>
      </c>
      <c r="Y347" s="3">
        <f t="shared" si="17"/>
        <v>27760</v>
      </c>
    </row>
    <row r="348" spans="2:25" x14ac:dyDescent="0.25">
      <c r="B348">
        <v>365</v>
      </c>
      <c r="C348" t="s">
        <v>250</v>
      </c>
      <c r="D348" t="s">
        <v>1376</v>
      </c>
      <c r="E348" t="s">
        <v>1195</v>
      </c>
      <c r="F348" t="s">
        <v>1370</v>
      </c>
      <c r="G348" t="s">
        <v>1371</v>
      </c>
      <c r="H348" t="s">
        <v>250</v>
      </c>
      <c r="I348" t="b">
        <v>0</v>
      </c>
      <c r="J348" t="s">
        <v>1796</v>
      </c>
      <c r="K348" t="s">
        <v>1372</v>
      </c>
      <c r="L348" t="s">
        <v>1377</v>
      </c>
      <c r="M348" s="12">
        <v>6700</v>
      </c>
      <c r="N348">
        <v>1979</v>
      </c>
      <c r="O348">
        <v>1</v>
      </c>
      <c r="P348">
        <v>1</v>
      </c>
      <c r="Q348">
        <v>110.35</v>
      </c>
      <c r="R348" s="7">
        <v>348078018464</v>
      </c>
      <c r="S348">
        <v>81</v>
      </c>
      <c r="T348">
        <v>32.4</v>
      </c>
      <c r="U348">
        <v>23.8</v>
      </c>
      <c r="V348">
        <v>5818553</v>
      </c>
      <c r="W348" s="5">
        <f t="shared" ca="1" si="15"/>
        <v>46.030814935632321</v>
      </c>
      <c r="X348" s="3">
        <f t="shared" ca="1" si="16"/>
        <v>45669</v>
      </c>
      <c r="Y348" s="3">
        <f t="shared" si="17"/>
        <v>28856</v>
      </c>
    </row>
    <row r="349" spans="2:25" x14ac:dyDescent="0.25">
      <c r="B349">
        <v>365</v>
      </c>
      <c r="C349" t="s">
        <v>351</v>
      </c>
      <c r="D349" t="s">
        <v>1378</v>
      </c>
      <c r="E349" t="s">
        <v>680</v>
      </c>
      <c r="F349" t="s">
        <v>1379</v>
      </c>
      <c r="G349" t="s">
        <v>517</v>
      </c>
      <c r="H349" t="s">
        <v>351</v>
      </c>
      <c r="I349" t="b">
        <v>0</v>
      </c>
      <c r="J349" t="s">
        <v>1797</v>
      </c>
      <c r="K349" t="s">
        <v>1380</v>
      </c>
      <c r="L349" t="s">
        <v>1381</v>
      </c>
      <c r="M349" s="12">
        <v>6700</v>
      </c>
      <c r="N349">
        <v>1943</v>
      </c>
      <c r="O349">
        <v>1</v>
      </c>
      <c r="P349">
        <v>1</v>
      </c>
      <c r="Q349">
        <v>110.62</v>
      </c>
      <c r="R349" s="7">
        <v>2001244392042</v>
      </c>
      <c r="S349">
        <v>82.9</v>
      </c>
      <c r="T349">
        <v>24.3</v>
      </c>
      <c r="U349">
        <v>59.1</v>
      </c>
      <c r="V349">
        <v>60297396</v>
      </c>
      <c r="W349" s="5">
        <f t="shared" ca="1" si="15"/>
        <v>82.030808813827676</v>
      </c>
      <c r="X349" s="3">
        <f t="shared" ca="1" si="16"/>
        <v>45669</v>
      </c>
      <c r="Y349" s="3">
        <f t="shared" si="17"/>
        <v>15707</v>
      </c>
    </row>
    <row r="350" spans="2:25" x14ac:dyDescent="0.25">
      <c r="B350">
        <v>365</v>
      </c>
      <c r="C350" t="s">
        <v>30</v>
      </c>
      <c r="D350" t="s">
        <v>1382</v>
      </c>
      <c r="E350" t="s">
        <v>105</v>
      </c>
      <c r="F350" t="s">
        <v>214</v>
      </c>
      <c r="G350" t="s">
        <v>215</v>
      </c>
      <c r="H350" t="s">
        <v>30</v>
      </c>
      <c r="I350" t="b">
        <v>1</v>
      </c>
      <c r="J350" t="s">
        <v>1796</v>
      </c>
      <c r="K350" t="s">
        <v>419</v>
      </c>
      <c r="L350" t="s">
        <v>1383</v>
      </c>
      <c r="M350" s="12">
        <v>6700</v>
      </c>
      <c r="N350">
        <v>1968</v>
      </c>
      <c r="O350">
        <v>1</v>
      </c>
      <c r="P350">
        <v>1</v>
      </c>
      <c r="Q350">
        <v>125.08</v>
      </c>
      <c r="R350" s="7">
        <v>19910000000000</v>
      </c>
      <c r="S350">
        <v>77</v>
      </c>
      <c r="T350">
        <v>9.4</v>
      </c>
      <c r="U350">
        <v>59.2</v>
      </c>
      <c r="V350">
        <v>1397715000</v>
      </c>
      <c r="W350" s="5">
        <f t="shared" ca="1" si="15"/>
        <v>57.030823696011332</v>
      </c>
      <c r="X350" s="3">
        <f t="shared" ca="1" si="16"/>
        <v>45669</v>
      </c>
      <c r="Y350" s="3">
        <f t="shared" si="17"/>
        <v>24838</v>
      </c>
    </row>
    <row r="351" spans="2:25" x14ac:dyDescent="0.25">
      <c r="B351">
        <v>365</v>
      </c>
      <c r="C351" t="s">
        <v>250</v>
      </c>
      <c r="D351" t="s">
        <v>1384</v>
      </c>
      <c r="E351" t="s">
        <v>105</v>
      </c>
      <c r="F351" t="s">
        <v>106</v>
      </c>
      <c r="G351" t="s">
        <v>1385</v>
      </c>
      <c r="H351" t="s">
        <v>250</v>
      </c>
      <c r="I351" t="b">
        <v>1</v>
      </c>
      <c r="J351" t="s">
        <v>1796</v>
      </c>
      <c r="K351" t="s">
        <v>1386</v>
      </c>
      <c r="L351" t="s">
        <v>942</v>
      </c>
      <c r="M351" s="12">
        <v>6700</v>
      </c>
      <c r="N351">
        <v>1962</v>
      </c>
      <c r="O351">
        <v>8</v>
      </c>
      <c r="P351">
        <v>1</v>
      </c>
      <c r="Q351">
        <v>125.08</v>
      </c>
      <c r="R351" s="7">
        <v>19910000000000</v>
      </c>
      <c r="S351">
        <v>77</v>
      </c>
      <c r="T351">
        <v>9.4</v>
      </c>
      <c r="U351">
        <v>59.2</v>
      </c>
      <c r="V351">
        <v>1397715000</v>
      </c>
      <c r="W351" s="5">
        <f t="shared" ca="1" si="15"/>
        <v>62.450376454483234</v>
      </c>
      <c r="X351" s="3">
        <f t="shared" ca="1" si="16"/>
        <v>45669</v>
      </c>
      <c r="Y351" s="3">
        <f t="shared" si="17"/>
        <v>22859</v>
      </c>
    </row>
    <row r="352" spans="2:25" x14ac:dyDescent="0.25">
      <c r="B352">
        <v>365</v>
      </c>
      <c r="C352" t="s">
        <v>250</v>
      </c>
      <c r="D352" t="s">
        <v>1387</v>
      </c>
      <c r="E352" t="s">
        <v>170</v>
      </c>
      <c r="F352" t="s">
        <v>1388</v>
      </c>
      <c r="G352" t="s">
        <v>348</v>
      </c>
      <c r="H352" t="s">
        <v>250</v>
      </c>
      <c r="I352" t="b">
        <v>0</v>
      </c>
      <c r="J352" t="s">
        <v>1797</v>
      </c>
      <c r="K352" t="s">
        <v>1389</v>
      </c>
      <c r="L352" t="s">
        <v>1390</v>
      </c>
      <c r="M352" s="12">
        <v>6700</v>
      </c>
      <c r="N352">
        <v>1969</v>
      </c>
      <c r="O352">
        <v>1</v>
      </c>
      <c r="P352">
        <v>1</v>
      </c>
      <c r="Q352">
        <v>99.55</v>
      </c>
      <c r="R352" s="7">
        <v>703082435360</v>
      </c>
      <c r="S352">
        <v>83.6</v>
      </c>
      <c r="T352">
        <v>10.1</v>
      </c>
      <c r="U352">
        <v>28.8</v>
      </c>
      <c r="V352">
        <v>8574832</v>
      </c>
      <c r="W352" s="5">
        <f t="shared" ca="1" si="15"/>
        <v>56.030789182957875</v>
      </c>
      <c r="X352" s="3">
        <f t="shared" ca="1" si="16"/>
        <v>45669</v>
      </c>
      <c r="Y352" s="3">
        <f t="shared" si="17"/>
        <v>25204</v>
      </c>
    </row>
    <row r="353" spans="2:25" x14ac:dyDescent="0.25">
      <c r="B353">
        <v>365</v>
      </c>
      <c r="C353" t="s">
        <v>65</v>
      </c>
      <c r="D353" t="s">
        <v>1391</v>
      </c>
      <c r="E353" t="s">
        <v>23</v>
      </c>
      <c r="F353" t="s">
        <v>24</v>
      </c>
      <c r="G353" t="s">
        <v>358</v>
      </c>
      <c r="H353" t="s">
        <v>65</v>
      </c>
      <c r="I353" t="b">
        <v>1</v>
      </c>
      <c r="J353" t="s">
        <v>1796</v>
      </c>
      <c r="K353" t="s">
        <v>1392</v>
      </c>
      <c r="L353" t="s">
        <v>1393</v>
      </c>
      <c r="M353" s="12">
        <v>6700</v>
      </c>
      <c r="N353">
        <v>1967</v>
      </c>
      <c r="O353">
        <v>8</v>
      </c>
      <c r="P353">
        <v>25</v>
      </c>
      <c r="Q353">
        <v>110.05</v>
      </c>
      <c r="R353" s="7">
        <v>2715518274227</v>
      </c>
      <c r="S353">
        <v>82.5</v>
      </c>
      <c r="T353">
        <v>24.2</v>
      </c>
      <c r="U353">
        <v>60.7</v>
      </c>
      <c r="V353">
        <v>67059887</v>
      </c>
      <c r="W353" s="5">
        <f t="shared" ca="1" si="15"/>
        <v>57.384686774941997</v>
      </c>
      <c r="X353" s="3">
        <f t="shared" ca="1" si="16"/>
        <v>45669</v>
      </c>
      <c r="Y353" s="3">
        <f t="shared" si="17"/>
        <v>24709</v>
      </c>
    </row>
    <row r="354" spans="2:25" x14ac:dyDescent="0.25">
      <c r="B354">
        <v>365</v>
      </c>
      <c r="C354" t="s">
        <v>292</v>
      </c>
      <c r="D354" t="s">
        <v>1394</v>
      </c>
      <c r="E354" t="s">
        <v>32</v>
      </c>
      <c r="F354" t="s">
        <v>1395</v>
      </c>
      <c r="G354" t="s">
        <v>1396</v>
      </c>
      <c r="H354" t="s">
        <v>292</v>
      </c>
      <c r="I354" t="b">
        <v>1</v>
      </c>
      <c r="J354" t="s">
        <v>1796</v>
      </c>
      <c r="K354" t="s">
        <v>1397</v>
      </c>
      <c r="L354" t="s">
        <v>1398</v>
      </c>
      <c r="M354" s="12">
        <v>6700</v>
      </c>
      <c r="N354">
        <v>1951</v>
      </c>
      <c r="O354">
        <v>3</v>
      </c>
      <c r="P354">
        <v>27</v>
      </c>
      <c r="Q354">
        <v>117.24</v>
      </c>
      <c r="R354" s="7">
        <v>21427700000000</v>
      </c>
      <c r="S354">
        <v>78.5</v>
      </c>
      <c r="T354">
        <v>9.6</v>
      </c>
      <c r="U354">
        <v>36.6</v>
      </c>
      <c r="V354">
        <v>328239523</v>
      </c>
      <c r="W354" s="5">
        <f t="shared" ca="1" si="15"/>
        <v>73.798094473242315</v>
      </c>
      <c r="X354" s="3">
        <f t="shared" ca="1" si="16"/>
        <v>45669</v>
      </c>
      <c r="Y354" s="3">
        <f t="shared" si="17"/>
        <v>18714</v>
      </c>
    </row>
    <row r="355" spans="2:25" x14ac:dyDescent="0.25">
      <c r="B355">
        <v>365</v>
      </c>
      <c r="C355" t="s">
        <v>462</v>
      </c>
      <c r="D355" t="s">
        <v>1399</v>
      </c>
      <c r="E355" t="s">
        <v>32</v>
      </c>
      <c r="F355" t="s">
        <v>831</v>
      </c>
      <c r="G355" t="s">
        <v>465</v>
      </c>
      <c r="H355" t="s">
        <v>462</v>
      </c>
      <c r="I355" t="b">
        <v>0</v>
      </c>
      <c r="J355" t="s">
        <v>1796</v>
      </c>
      <c r="K355" t="s">
        <v>1400</v>
      </c>
      <c r="L355" t="s">
        <v>1340</v>
      </c>
      <c r="M355" s="12">
        <v>6700</v>
      </c>
      <c r="N355">
        <v>1938</v>
      </c>
      <c r="O355">
        <v>12</v>
      </c>
      <c r="P355">
        <v>25</v>
      </c>
      <c r="Q355">
        <v>117.24</v>
      </c>
      <c r="R355" s="7">
        <v>21427700000000</v>
      </c>
      <c r="S355">
        <v>78.5</v>
      </c>
      <c r="T355">
        <v>9.6</v>
      </c>
      <c r="U355">
        <v>36.6</v>
      </c>
      <c r="V355">
        <v>328239523</v>
      </c>
      <c r="W355" s="5">
        <f t="shared" ca="1" si="15"/>
        <v>86.050650239561946</v>
      </c>
      <c r="X355" s="3">
        <f t="shared" ca="1" si="16"/>
        <v>45669</v>
      </c>
      <c r="Y355" s="3">
        <f t="shared" si="17"/>
        <v>14239</v>
      </c>
    </row>
    <row r="356" spans="2:25" x14ac:dyDescent="0.25">
      <c r="B356">
        <v>365</v>
      </c>
      <c r="C356" t="s">
        <v>462</v>
      </c>
      <c r="D356" t="s">
        <v>1401</v>
      </c>
      <c r="E356" t="s">
        <v>32</v>
      </c>
      <c r="F356" t="s">
        <v>503</v>
      </c>
      <c r="G356" t="s">
        <v>465</v>
      </c>
      <c r="H356" t="s">
        <v>462</v>
      </c>
      <c r="I356" t="b">
        <v>1</v>
      </c>
      <c r="J356" t="s">
        <v>1796</v>
      </c>
      <c r="K356" t="s">
        <v>1402</v>
      </c>
      <c r="L356" t="s">
        <v>1403</v>
      </c>
      <c r="M356" s="12">
        <v>6700</v>
      </c>
      <c r="N356">
        <v>1939</v>
      </c>
      <c r="O356">
        <v>5</v>
      </c>
      <c r="P356">
        <v>23</v>
      </c>
      <c r="Q356">
        <v>117.24</v>
      </c>
      <c r="R356" s="7">
        <v>21427700000000</v>
      </c>
      <c r="S356">
        <v>78.5</v>
      </c>
      <c r="T356">
        <v>9.6</v>
      </c>
      <c r="U356">
        <v>36.6</v>
      </c>
      <c r="V356">
        <v>328239523</v>
      </c>
      <c r="W356" s="5">
        <f t="shared" ca="1" si="15"/>
        <v>85.642036693205782</v>
      </c>
      <c r="X356" s="3">
        <f t="shared" ca="1" si="16"/>
        <v>45669</v>
      </c>
      <c r="Y356" s="3">
        <f t="shared" si="17"/>
        <v>14388</v>
      </c>
    </row>
    <row r="357" spans="2:25" x14ac:dyDescent="0.25">
      <c r="B357">
        <v>365</v>
      </c>
      <c r="C357" t="s">
        <v>49</v>
      </c>
      <c r="D357" t="s">
        <v>1404</v>
      </c>
      <c r="E357" t="s">
        <v>32</v>
      </c>
      <c r="F357" t="s">
        <v>1405</v>
      </c>
      <c r="G357" t="s">
        <v>204</v>
      </c>
      <c r="H357" t="s">
        <v>49</v>
      </c>
      <c r="I357" t="b">
        <v>1</v>
      </c>
      <c r="J357" t="s">
        <v>1796</v>
      </c>
      <c r="K357" t="s">
        <v>1406</v>
      </c>
      <c r="L357" t="s">
        <v>600</v>
      </c>
      <c r="M357" s="12">
        <v>6700</v>
      </c>
      <c r="N357">
        <v>1930</v>
      </c>
      <c r="O357">
        <v>8</v>
      </c>
      <c r="P357">
        <v>12</v>
      </c>
      <c r="Q357">
        <v>117.24</v>
      </c>
      <c r="R357" s="7">
        <v>21427700000000</v>
      </c>
      <c r="S357">
        <v>78.5</v>
      </c>
      <c r="T357">
        <v>9.6</v>
      </c>
      <c r="U357">
        <v>36.6</v>
      </c>
      <c r="V357">
        <v>328239523</v>
      </c>
      <c r="W357" s="5">
        <f t="shared" ca="1" si="15"/>
        <v>94.420260095824773</v>
      </c>
      <c r="X357" s="3">
        <f t="shared" ca="1" si="16"/>
        <v>45669</v>
      </c>
      <c r="Y357" s="3">
        <f t="shared" si="17"/>
        <v>11182</v>
      </c>
    </row>
    <row r="358" spans="2:25" x14ac:dyDescent="0.25">
      <c r="B358">
        <v>365</v>
      </c>
      <c r="C358" t="s">
        <v>38</v>
      </c>
      <c r="D358" t="s">
        <v>1407</v>
      </c>
      <c r="E358" t="s">
        <v>32</v>
      </c>
      <c r="F358" t="s">
        <v>1408</v>
      </c>
      <c r="G358" t="s">
        <v>1409</v>
      </c>
      <c r="H358" t="s">
        <v>38</v>
      </c>
      <c r="I358" t="b">
        <v>1</v>
      </c>
      <c r="J358" t="s">
        <v>1796</v>
      </c>
      <c r="K358" t="s">
        <v>815</v>
      </c>
      <c r="L358" t="s">
        <v>137</v>
      </c>
      <c r="M358" s="12">
        <v>6700</v>
      </c>
      <c r="N358">
        <v>1951</v>
      </c>
      <c r="O358">
        <v>10</v>
      </c>
      <c r="P358">
        <v>12</v>
      </c>
      <c r="Q358">
        <v>117.24</v>
      </c>
      <c r="R358" s="7">
        <v>21427700000000</v>
      </c>
      <c r="S358">
        <v>78.5</v>
      </c>
      <c r="T358">
        <v>9.6</v>
      </c>
      <c r="U358">
        <v>36.6</v>
      </c>
      <c r="V358">
        <v>328239523</v>
      </c>
      <c r="W358" s="5">
        <f t="shared" ca="1" si="15"/>
        <v>73.253267138789511</v>
      </c>
      <c r="X358" s="3">
        <f t="shared" ca="1" si="16"/>
        <v>45669</v>
      </c>
      <c r="Y358" s="3">
        <f t="shared" si="17"/>
        <v>18913</v>
      </c>
    </row>
    <row r="359" spans="2:25" x14ac:dyDescent="0.25">
      <c r="B359">
        <v>365</v>
      </c>
      <c r="C359" t="s">
        <v>250</v>
      </c>
      <c r="D359" t="s">
        <v>1410</v>
      </c>
      <c r="E359" t="s">
        <v>1195</v>
      </c>
      <c r="F359" t="s">
        <v>1370</v>
      </c>
      <c r="G359" t="s">
        <v>1371</v>
      </c>
      <c r="H359" t="s">
        <v>250</v>
      </c>
      <c r="I359" t="b">
        <v>0</v>
      </c>
      <c r="J359" t="s">
        <v>1797</v>
      </c>
      <c r="K359" t="s">
        <v>1411</v>
      </c>
      <c r="L359" t="s">
        <v>1412</v>
      </c>
      <c r="M359" s="12">
        <v>6700</v>
      </c>
      <c r="N359">
        <v>1983</v>
      </c>
      <c r="O359">
        <v>5</v>
      </c>
      <c r="P359">
        <v>18</v>
      </c>
      <c r="Q359">
        <v>110.35</v>
      </c>
      <c r="R359" s="7">
        <v>348078018464</v>
      </c>
      <c r="S359">
        <v>81</v>
      </c>
      <c r="T359">
        <v>32.4</v>
      </c>
      <c r="U359">
        <v>23.8</v>
      </c>
      <c r="V359">
        <v>5818553</v>
      </c>
      <c r="W359" s="5">
        <f t="shared" ca="1" si="15"/>
        <v>41.655736661148609</v>
      </c>
      <c r="X359" s="3">
        <f t="shared" ca="1" si="16"/>
        <v>45669</v>
      </c>
      <c r="Y359" s="3">
        <f t="shared" si="17"/>
        <v>30454</v>
      </c>
    </row>
    <row r="360" spans="2:25" x14ac:dyDescent="0.25">
      <c r="B360">
        <v>365</v>
      </c>
      <c r="C360" t="s">
        <v>38</v>
      </c>
      <c r="D360" t="s">
        <v>1413</v>
      </c>
      <c r="E360" t="s">
        <v>32</v>
      </c>
      <c r="F360" t="s">
        <v>1414</v>
      </c>
      <c r="G360" t="s">
        <v>1409</v>
      </c>
      <c r="H360" t="s">
        <v>38</v>
      </c>
      <c r="I360" t="b">
        <v>1</v>
      </c>
      <c r="J360" t="s">
        <v>1796</v>
      </c>
      <c r="K360" t="s">
        <v>1415</v>
      </c>
      <c r="L360" t="s">
        <v>190</v>
      </c>
      <c r="M360" s="12">
        <v>6700</v>
      </c>
      <c r="N360">
        <v>1941</v>
      </c>
      <c r="O360">
        <v>8</v>
      </c>
      <c r="P360">
        <v>12</v>
      </c>
      <c r="Q360">
        <v>117.24</v>
      </c>
      <c r="R360" s="7">
        <v>21427700000000</v>
      </c>
      <c r="S360">
        <v>78.5</v>
      </c>
      <c r="T360">
        <v>9.6</v>
      </c>
      <c r="U360">
        <v>36.6</v>
      </c>
      <c r="V360">
        <v>328239523</v>
      </c>
      <c r="W360" s="5">
        <f t="shared" ca="1" si="15"/>
        <v>83.420247374863109</v>
      </c>
      <c r="X360" s="3">
        <f t="shared" ca="1" si="16"/>
        <v>45669</v>
      </c>
      <c r="Y360" s="3">
        <f t="shared" si="17"/>
        <v>15200</v>
      </c>
    </row>
    <row r="361" spans="2:25" x14ac:dyDescent="0.25">
      <c r="B361">
        <v>365</v>
      </c>
      <c r="C361" t="s">
        <v>103</v>
      </c>
      <c r="D361" t="s">
        <v>1416</v>
      </c>
      <c r="E361" t="s">
        <v>105</v>
      </c>
      <c r="F361" t="s">
        <v>1061</v>
      </c>
      <c r="G361" t="s">
        <v>1417</v>
      </c>
      <c r="H361" t="s">
        <v>103</v>
      </c>
      <c r="I361" t="b">
        <v>1</v>
      </c>
      <c r="J361" t="s">
        <v>1796</v>
      </c>
      <c r="K361" t="s">
        <v>549</v>
      </c>
      <c r="L361" t="s">
        <v>1418</v>
      </c>
      <c r="M361" s="12">
        <v>6700</v>
      </c>
      <c r="N361">
        <v>1958</v>
      </c>
      <c r="O361">
        <v>1</v>
      </c>
      <c r="P361">
        <v>1</v>
      </c>
      <c r="Q361">
        <v>125.08</v>
      </c>
      <c r="R361" s="7">
        <v>19910000000000</v>
      </c>
      <c r="S361">
        <v>77</v>
      </c>
      <c r="T361">
        <v>9.4</v>
      </c>
      <c r="U361">
        <v>59.2</v>
      </c>
      <c r="V361">
        <v>1397715000</v>
      </c>
      <c r="W361" s="5">
        <f t="shared" ca="1" si="15"/>
        <v>67.030800821355243</v>
      </c>
      <c r="X361" s="3">
        <f t="shared" ca="1" si="16"/>
        <v>45669</v>
      </c>
      <c r="Y361" s="3">
        <f t="shared" si="17"/>
        <v>21186</v>
      </c>
    </row>
    <row r="362" spans="2:25" x14ac:dyDescent="0.25">
      <c r="B362">
        <v>383</v>
      </c>
      <c r="C362" t="s">
        <v>250</v>
      </c>
      <c r="D362" t="s">
        <v>1419</v>
      </c>
      <c r="E362" t="s">
        <v>170</v>
      </c>
      <c r="F362" t="s">
        <v>1420</v>
      </c>
      <c r="G362" t="s">
        <v>348</v>
      </c>
      <c r="H362" t="s">
        <v>250</v>
      </c>
      <c r="I362" t="b">
        <v>0</v>
      </c>
      <c r="J362" t="s">
        <v>1797</v>
      </c>
      <c r="K362" t="s">
        <v>1421</v>
      </c>
      <c r="L362" t="s">
        <v>1422</v>
      </c>
      <c r="M362" s="12">
        <v>6600</v>
      </c>
      <c r="N362">
        <v>1976</v>
      </c>
      <c r="O362">
        <v>1</v>
      </c>
      <c r="P362">
        <v>1</v>
      </c>
      <c r="Q362">
        <v>99.55</v>
      </c>
      <c r="R362" s="7">
        <v>703082435360</v>
      </c>
      <c r="S362">
        <v>83.6</v>
      </c>
      <c r="T362">
        <v>10.1</v>
      </c>
      <c r="U362">
        <v>28.8</v>
      </c>
      <c r="V362">
        <v>8574832</v>
      </c>
      <c r="W362" s="5">
        <f t="shared" ca="1" si="15"/>
        <v>49.030827355856104</v>
      </c>
      <c r="X362" s="3">
        <f t="shared" ca="1" si="16"/>
        <v>45669</v>
      </c>
      <c r="Y362" s="3">
        <f t="shared" si="17"/>
        <v>27760</v>
      </c>
    </row>
    <row r="363" spans="2:25" x14ac:dyDescent="0.25">
      <c r="B363">
        <v>383</v>
      </c>
      <c r="C363" t="s">
        <v>103</v>
      </c>
      <c r="D363" t="s">
        <v>1423</v>
      </c>
      <c r="E363" t="s">
        <v>32</v>
      </c>
      <c r="F363" t="s">
        <v>984</v>
      </c>
      <c r="G363" t="s">
        <v>1424</v>
      </c>
      <c r="H363" t="s">
        <v>103</v>
      </c>
      <c r="I363" t="b">
        <v>0</v>
      </c>
      <c r="J363" t="s">
        <v>1796</v>
      </c>
      <c r="K363" t="s">
        <v>1425</v>
      </c>
      <c r="L363" t="s">
        <v>1426</v>
      </c>
      <c r="M363" s="12">
        <v>6600</v>
      </c>
      <c r="N363">
        <v>1954</v>
      </c>
      <c r="O363">
        <v>4</v>
      </c>
      <c r="P363">
        <v>22</v>
      </c>
      <c r="Q363">
        <v>117.24</v>
      </c>
      <c r="R363" s="7">
        <v>21427700000000</v>
      </c>
      <c r="S363">
        <v>78.5</v>
      </c>
      <c r="T363">
        <v>9.6</v>
      </c>
      <c r="U363">
        <v>36.6</v>
      </c>
      <c r="V363">
        <v>328239523</v>
      </c>
      <c r="W363" s="5">
        <f t="shared" ca="1" si="15"/>
        <v>70.726899383983579</v>
      </c>
      <c r="X363" s="3">
        <f t="shared" ca="1" si="16"/>
        <v>45669</v>
      </c>
      <c r="Y363" s="3">
        <f t="shared" si="17"/>
        <v>19836</v>
      </c>
    </row>
    <row r="364" spans="2:25" x14ac:dyDescent="0.25">
      <c r="B364">
        <v>383</v>
      </c>
      <c r="C364" t="s">
        <v>103</v>
      </c>
      <c r="D364" t="s">
        <v>1427</v>
      </c>
      <c r="E364" t="s">
        <v>32</v>
      </c>
      <c r="F364" t="s">
        <v>984</v>
      </c>
      <c r="G364" t="s">
        <v>1424</v>
      </c>
      <c r="H364" t="s">
        <v>103</v>
      </c>
      <c r="I364" t="b">
        <v>0</v>
      </c>
      <c r="J364" t="s">
        <v>1796</v>
      </c>
      <c r="K364" t="s">
        <v>1425</v>
      </c>
      <c r="L364" t="s">
        <v>1428</v>
      </c>
      <c r="M364" s="12">
        <v>6600</v>
      </c>
      <c r="N364">
        <v>1953</v>
      </c>
      <c r="O364">
        <v>3</v>
      </c>
      <c r="P364">
        <v>1</v>
      </c>
      <c r="Q364">
        <v>117.24</v>
      </c>
      <c r="R364" s="7">
        <v>21427700000000</v>
      </c>
      <c r="S364">
        <v>78.5</v>
      </c>
      <c r="T364">
        <v>9.6</v>
      </c>
      <c r="U364">
        <v>36.6</v>
      </c>
      <c r="V364">
        <v>328239523</v>
      </c>
      <c r="W364" s="5">
        <f t="shared" ca="1" si="15"/>
        <v>71.869257022840642</v>
      </c>
      <c r="X364" s="3">
        <f t="shared" ca="1" si="16"/>
        <v>45669</v>
      </c>
      <c r="Y364" s="3">
        <f t="shared" si="17"/>
        <v>19419</v>
      </c>
    </row>
    <row r="365" spans="2:25" x14ac:dyDescent="0.25">
      <c r="B365">
        <v>383</v>
      </c>
      <c r="C365" t="s">
        <v>103</v>
      </c>
      <c r="D365" t="s">
        <v>1429</v>
      </c>
      <c r="E365" t="s">
        <v>32</v>
      </c>
      <c r="F365" t="s">
        <v>1430</v>
      </c>
      <c r="G365" t="s">
        <v>1424</v>
      </c>
      <c r="H365" t="s">
        <v>103</v>
      </c>
      <c r="I365" t="b">
        <v>0</v>
      </c>
      <c r="J365" t="s">
        <v>1797</v>
      </c>
      <c r="K365" t="s">
        <v>1431</v>
      </c>
      <c r="L365" t="s">
        <v>1432</v>
      </c>
      <c r="M365" s="12">
        <v>6600</v>
      </c>
      <c r="N365">
        <v>1955</v>
      </c>
      <c r="O365">
        <v>12</v>
      </c>
      <c r="P365">
        <v>17</v>
      </c>
      <c r="Q365">
        <v>117.24</v>
      </c>
      <c r="R365" s="7">
        <v>21427700000000</v>
      </c>
      <c r="S365">
        <v>78.5</v>
      </c>
      <c r="T365">
        <v>9.6</v>
      </c>
      <c r="U365">
        <v>36.6</v>
      </c>
      <c r="V365">
        <v>328239523</v>
      </c>
      <c r="W365" s="5">
        <f t="shared" ca="1" si="15"/>
        <v>69.072571626884667</v>
      </c>
      <c r="X365" s="3">
        <f t="shared" ca="1" si="16"/>
        <v>45669</v>
      </c>
      <c r="Y365" s="3">
        <f t="shared" si="17"/>
        <v>20440</v>
      </c>
    </row>
    <row r="366" spans="2:25" x14ac:dyDescent="0.25">
      <c r="B366">
        <v>383</v>
      </c>
      <c r="C366" t="s">
        <v>49</v>
      </c>
      <c r="D366" t="s">
        <v>1433</v>
      </c>
      <c r="E366" t="s">
        <v>32</v>
      </c>
      <c r="F366" t="s">
        <v>61</v>
      </c>
      <c r="G366" t="s">
        <v>204</v>
      </c>
      <c r="H366" t="s">
        <v>49</v>
      </c>
      <c r="I366" t="b">
        <v>1</v>
      </c>
      <c r="J366" t="s">
        <v>1796</v>
      </c>
      <c r="K366" t="s">
        <v>1434</v>
      </c>
      <c r="L366" t="s">
        <v>1435</v>
      </c>
      <c r="M366" s="12">
        <v>6600</v>
      </c>
      <c r="N366">
        <v>1945</v>
      </c>
      <c r="O366">
        <v>2</v>
      </c>
      <c r="P366">
        <v>25</v>
      </c>
      <c r="Q366">
        <v>117.24</v>
      </c>
      <c r="R366" s="7">
        <v>21427700000000</v>
      </c>
      <c r="S366">
        <v>78.5</v>
      </c>
      <c r="T366">
        <v>9.6</v>
      </c>
      <c r="U366">
        <v>36.6</v>
      </c>
      <c r="V366">
        <v>328239523</v>
      </c>
      <c r="W366" s="5">
        <f t="shared" ca="1" si="15"/>
        <v>79.880209565658262</v>
      </c>
      <c r="X366" s="3">
        <f t="shared" ca="1" si="16"/>
        <v>45669</v>
      </c>
      <c r="Y366" s="3">
        <f t="shared" si="17"/>
        <v>16493</v>
      </c>
    </row>
    <row r="367" spans="2:25" x14ac:dyDescent="0.25">
      <c r="B367">
        <v>383</v>
      </c>
      <c r="C367" t="s">
        <v>38</v>
      </c>
      <c r="D367" t="s">
        <v>1436</v>
      </c>
      <c r="E367" t="s">
        <v>32</v>
      </c>
      <c r="F367" t="s">
        <v>1437</v>
      </c>
      <c r="G367" t="s">
        <v>387</v>
      </c>
      <c r="H367" t="s">
        <v>38</v>
      </c>
      <c r="I367" t="b">
        <v>1</v>
      </c>
      <c r="J367" t="s">
        <v>1796</v>
      </c>
      <c r="K367" t="s">
        <v>1438</v>
      </c>
      <c r="L367" t="s">
        <v>1113</v>
      </c>
      <c r="M367" s="12">
        <v>6600</v>
      </c>
      <c r="N367">
        <v>1959</v>
      </c>
      <c r="O367">
        <v>10</v>
      </c>
      <c r="P367">
        <v>8</v>
      </c>
      <c r="Q367">
        <v>117.24</v>
      </c>
      <c r="R367" s="7">
        <v>21427700000000</v>
      </c>
      <c r="S367">
        <v>78.5</v>
      </c>
      <c r="T367">
        <v>9.6</v>
      </c>
      <c r="U367">
        <v>36.6</v>
      </c>
      <c r="V367">
        <v>328239523</v>
      </c>
      <c r="W367" s="5">
        <f t="shared" ca="1" si="15"/>
        <v>65.26422033344231</v>
      </c>
      <c r="X367" s="3">
        <f t="shared" ca="1" si="16"/>
        <v>45669</v>
      </c>
      <c r="Y367" s="3">
        <f t="shared" si="17"/>
        <v>21831</v>
      </c>
    </row>
    <row r="368" spans="2:25" x14ac:dyDescent="0.25">
      <c r="B368">
        <v>383</v>
      </c>
      <c r="C368" t="s">
        <v>49</v>
      </c>
      <c r="D368" t="s">
        <v>1439</v>
      </c>
      <c r="E368" t="s">
        <v>158</v>
      </c>
      <c r="F368" t="s">
        <v>1440</v>
      </c>
      <c r="G368" t="s">
        <v>264</v>
      </c>
      <c r="H368" t="s">
        <v>49</v>
      </c>
      <c r="I368" t="b">
        <v>0</v>
      </c>
      <c r="J368" t="s">
        <v>1797</v>
      </c>
      <c r="K368" t="s">
        <v>1441</v>
      </c>
      <c r="L368" t="s">
        <v>1442</v>
      </c>
      <c r="M368" s="12">
        <v>6600</v>
      </c>
      <c r="N368">
        <v>1976</v>
      </c>
      <c r="O368">
        <v>1</v>
      </c>
      <c r="P368">
        <v>7</v>
      </c>
      <c r="Q368">
        <v>112.85</v>
      </c>
      <c r="R368" s="7">
        <v>3845630030824</v>
      </c>
      <c r="S368">
        <v>80.900000000000006</v>
      </c>
      <c r="T368">
        <v>11.5</v>
      </c>
      <c r="U368">
        <v>48.8</v>
      </c>
      <c r="V368">
        <v>83132799</v>
      </c>
      <c r="W368" s="5">
        <f t="shared" ca="1" si="15"/>
        <v>49.014400700870617</v>
      </c>
      <c r="X368" s="3">
        <f t="shared" ca="1" si="16"/>
        <v>45669</v>
      </c>
      <c r="Y368" s="3">
        <f t="shared" si="17"/>
        <v>27766</v>
      </c>
    </row>
    <row r="369" spans="2:25" x14ac:dyDescent="0.25">
      <c r="B369">
        <v>390</v>
      </c>
      <c r="C369" t="s">
        <v>49</v>
      </c>
      <c r="D369" t="s">
        <v>1443</v>
      </c>
      <c r="E369" t="s">
        <v>32</v>
      </c>
      <c r="F369" t="s">
        <v>130</v>
      </c>
      <c r="G369" t="s">
        <v>802</v>
      </c>
      <c r="H369" t="s">
        <v>49</v>
      </c>
      <c r="I369" t="b">
        <v>1</v>
      </c>
      <c r="J369" t="s">
        <v>1796</v>
      </c>
      <c r="K369" t="s">
        <v>1444</v>
      </c>
      <c r="L369" t="s">
        <v>137</v>
      </c>
      <c r="M369" s="12">
        <v>6500</v>
      </c>
      <c r="N369">
        <v>1942</v>
      </c>
      <c r="O369">
        <v>11</v>
      </c>
      <c r="P369">
        <v>27</v>
      </c>
      <c r="Q369">
        <v>117.24</v>
      </c>
      <c r="R369" s="7">
        <v>21427700000000</v>
      </c>
      <c r="S369">
        <v>78.5</v>
      </c>
      <c r="T369">
        <v>9.6</v>
      </c>
      <c r="U369">
        <v>36.6</v>
      </c>
      <c r="V369">
        <v>328239523</v>
      </c>
      <c r="W369" s="5">
        <f t="shared" ca="1" si="15"/>
        <v>82.127310061601648</v>
      </c>
      <c r="X369" s="3">
        <f t="shared" ca="1" si="16"/>
        <v>45669</v>
      </c>
      <c r="Y369" s="3">
        <f t="shared" si="17"/>
        <v>15672</v>
      </c>
    </row>
    <row r="370" spans="2:25" x14ac:dyDescent="0.25">
      <c r="B370">
        <v>390</v>
      </c>
      <c r="C370" t="s">
        <v>38</v>
      </c>
      <c r="D370" t="s">
        <v>1445</v>
      </c>
      <c r="E370" t="s">
        <v>32</v>
      </c>
      <c r="F370" t="s">
        <v>40</v>
      </c>
      <c r="G370" t="s">
        <v>56</v>
      </c>
      <c r="H370" t="s">
        <v>38</v>
      </c>
      <c r="I370" t="b">
        <v>0</v>
      </c>
      <c r="J370" t="s">
        <v>1797</v>
      </c>
      <c r="K370" t="s">
        <v>1446</v>
      </c>
      <c r="L370" t="s">
        <v>1447</v>
      </c>
      <c r="M370" s="12">
        <v>6500</v>
      </c>
      <c r="N370">
        <v>1964</v>
      </c>
      <c r="O370">
        <v>8</v>
      </c>
      <c r="P370">
        <v>15</v>
      </c>
      <c r="Q370">
        <v>117.24</v>
      </c>
      <c r="R370" s="7">
        <v>21427700000000</v>
      </c>
      <c r="S370">
        <v>78.5</v>
      </c>
      <c r="T370">
        <v>9.6</v>
      </c>
      <c r="U370">
        <v>36.6</v>
      </c>
      <c r="V370">
        <v>328239523</v>
      </c>
      <c r="W370" s="5">
        <f t="shared" ca="1" si="15"/>
        <v>60.409343813476994</v>
      </c>
      <c r="X370" s="3">
        <f t="shared" ca="1" si="16"/>
        <v>45669</v>
      </c>
      <c r="Y370" s="3">
        <f t="shared" si="17"/>
        <v>23604</v>
      </c>
    </row>
    <row r="371" spans="2:25" x14ac:dyDescent="0.25">
      <c r="B371">
        <v>390</v>
      </c>
      <c r="C371" t="s">
        <v>462</v>
      </c>
      <c r="D371" t="s">
        <v>1448</v>
      </c>
      <c r="E371" t="s">
        <v>32</v>
      </c>
      <c r="F371" t="s">
        <v>1449</v>
      </c>
      <c r="G371" t="s">
        <v>465</v>
      </c>
      <c r="H371" t="s">
        <v>462</v>
      </c>
      <c r="I371" t="b">
        <v>0</v>
      </c>
      <c r="J371" t="s">
        <v>1797</v>
      </c>
      <c r="K371" t="s">
        <v>1450</v>
      </c>
      <c r="L371" t="s">
        <v>1451</v>
      </c>
      <c r="M371" s="12">
        <v>6500</v>
      </c>
      <c r="N371">
        <v>1930</v>
      </c>
      <c r="O371">
        <v>2</v>
      </c>
      <c r="P371">
        <v>27</v>
      </c>
      <c r="Q371">
        <v>117.24</v>
      </c>
      <c r="R371" s="7">
        <v>21427700000000</v>
      </c>
      <c r="S371">
        <v>78.5</v>
      </c>
      <c r="T371">
        <v>9.6</v>
      </c>
      <c r="U371">
        <v>36.6</v>
      </c>
      <c r="V371">
        <v>328239523</v>
      </c>
      <c r="W371" s="5">
        <f t="shared" ca="1" si="15"/>
        <v>94.874743326488712</v>
      </c>
      <c r="X371" s="3">
        <f t="shared" ca="1" si="16"/>
        <v>45669</v>
      </c>
      <c r="Y371" s="3">
        <f t="shared" si="17"/>
        <v>11016</v>
      </c>
    </row>
    <row r="372" spans="2:25" x14ac:dyDescent="0.25">
      <c r="B372">
        <v>390</v>
      </c>
      <c r="C372" t="s">
        <v>462</v>
      </c>
      <c r="D372" t="s">
        <v>1452</v>
      </c>
      <c r="E372" t="s">
        <v>226</v>
      </c>
      <c r="F372" t="s">
        <v>227</v>
      </c>
      <c r="G372" t="s">
        <v>1453</v>
      </c>
      <c r="H372" t="s">
        <v>462</v>
      </c>
      <c r="I372" t="b">
        <v>1</v>
      </c>
      <c r="J372" t="s">
        <v>1796</v>
      </c>
      <c r="K372" t="s">
        <v>1454</v>
      </c>
      <c r="L372" t="s">
        <v>137</v>
      </c>
      <c r="M372" s="12">
        <v>6500</v>
      </c>
      <c r="N372">
        <v>1938</v>
      </c>
      <c r="O372">
        <v>9</v>
      </c>
      <c r="P372">
        <v>1</v>
      </c>
      <c r="Q372">
        <v>119.62</v>
      </c>
      <c r="R372" s="7">
        <v>2827113184696</v>
      </c>
      <c r="S372">
        <v>81.3</v>
      </c>
      <c r="T372">
        <v>25.5</v>
      </c>
      <c r="U372">
        <v>30.6</v>
      </c>
      <c r="V372">
        <v>66834405</v>
      </c>
      <c r="W372" s="5">
        <f t="shared" ca="1" si="15"/>
        <v>86.365503080082135</v>
      </c>
      <c r="X372" s="3">
        <f t="shared" ca="1" si="16"/>
        <v>45669</v>
      </c>
      <c r="Y372" s="3">
        <f t="shared" si="17"/>
        <v>14124</v>
      </c>
    </row>
    <row r="373" spans="2:25" x14ac:dyDescent="0.25">
      <c r="B373">
        <v>390</v>
      </c>
      <c r="C373" t="s">
        <v>462</v>
      </c>
      <c r="D373" t="s">
        <v>1455</v>
      </c>
      <c r="E373" t="s">
        <v>170</v>
      </c>
      <c r="F373" t="s">
        <v>1456</v>
      </c>
      <c r="G373" t="s">
        <v>465</v>
      </c>
      <c r="H373" t="s">
        <v>462</v>
      </c>
      <c r="I373" t="b">
        <v>1</v>
      </c>
      <c r="J373" t="s">
        <v>1796</v>
      </c>
      <c r="K373" t="s">
        <v>1457</v>
      </c>
      <c r="L373" t="s">
        <v>1458</v>
      </c>
      <c r="M373" s="12">
        <v>6500</v>
      </c>
      <c r="N373">
        <v>1971</v>
      </c>
      <c r="O373">
        <v>4</v>
      </c>
      <c r="P373">
        <v>22</v>
      </c>
      <c r="Q373">
        <v>99.55</v>
      </c>
      <c r="R373" s="7">
        <v>703082435360</v>
      </c>
      <c r="S373">
        <v>83.6</v>
      </c>
      <c r="T373">
        <v>10.1</v>
      </c>
      <c r="U373">
        <v>28.8</v>
      </c>
      <c r="V373">
        <v>8574832</v>
      </c>
      <c r="W373" s="5">
        <f t="shared" ca="1" si="15"/>
        <v>53.726915227238791</v>
      </c>
      <c r="X373" s="3">
        <f t="shared" ca="1" si="16"/>
        <v>45669</v>
      </c>
      <c r="Y373" s="3">
        <f t="shared" si="17"/>
        <v>26045</v>
      </c>
    </row>
    <row r="374" spans="2:25" x14ac:dyDescent="0.25">
      <c r="B374">
        <v>397</v>
      </c>
      <c r="C374" t="s">
        <v>49</v>
      </c>
      <c r="D374" t="s">
        <v>1459</v>
      </c>
      <c r="E374" t="s">
        <v>497</v>
      </c>
      <c r="F374" t="s">
        <v>1460</v>
      </c>
      <c r="G374" t="s">
        <v>264</v>
      </c>
      <c r="H374" t="s">
        <v>49</v>
      </c>
      <c r="I374" t="b">
        <v>1</v>
      </c>
      <c r="J374" t="s">
        <v>1796</v>
      </c>
      <c r="K374" t="s">
        <v>1461</v>
      </c>
      <c r="L374" t="s">
        <v>457</v>
      </c>
      <c r="M374" s="12">
        <v>6400</v>
      </c>
      <c r="N374">
        <v>1951</v>
      </c>
      <c r="O374">
        <v>8</v>
      </c>
      <c r="P374">
        <v>19</v>
      </c>
      <c r="Q374">
        <v>110.51</v>
      </c>
      <c r="R374" s="7">
        <v>530832908738</v>
      </c>
      <c r="S374">
        <v>82.5</v>
      </c>
      <c r="T374">
        <v>27.9</v>
      </c>
      <c r="U374">
        <v>49.1</v>
      </c>
      <c r="V374">
        <v>10285453</v>
      </c>
      <c r="W374" s="5">
        <f t="shared" ca="1" si="15"/>
        <v>73.401109732058117</v>
      </c>
      <c r="X374" s="3">
        <f t="shared" ca="1" si="16"/>
        <v>45669</v>
      </c>
      <c r="Y374" s="3">
        <f t="shared" si="17"/>
        <v>18859</v>
      </c>
    </row>
    <row r="375" spans="2:25" x14ac:dyDescent="0.25">
      <c r="B375">
        <v>397</v>
      </c>
      <c r="C375" t="s">
        <v>590</v>
      </c>
      <c r="D375" t="s">
        <v>1462</v>
      </c>
      <c r="E375" t="s">
        <v>32</v>
      </c>
      <c r="F375" t="s">
        <v>1285</v>
      </c>
      <c r="G375" t="s">
        <v>1463</v>
      </c>
      <c r="H375" t="s">
        <v>590</v>
      </c>
      <c r="I375" t="b">
        <v>1</v>
      </c>
      <c r="J375" t="s">
        <v>1796</v>
      </c>
      <c r="K375" t="s">
        <v>1464</v>
      </c>
      <c r="L375" t="s">
        <v>266</v>
      </c>
      <c r="M375" s="12">
        <v>6400</v>
      </c>
      <c r="N375">
        <v>1960</v>
      </c>
      <c r="O375">
        <v>4</v>
      </c>
      <c r="P375">
        <v>10</v>
      </c>
      <c r="Q375">
        <v>117.24</v>
      </c>
      <c r="R375" s="7">
        <v>21427700000000</v>
      </c>
      <c r="S375">
        <v>78.5</v>
      </c>
      <c r="T375">
        <v>9.6</v>
      </c>
      <c r="U375">
        <v>36.6</v>
      </c>
      <c r="V375">
        <v>328239523</v>
      </c>
      <c r="W375" s="5">
        <f t="shared" ca="1" si="15"/>
        <v>64.757041523209026</v>
      </c>
      <c r="X375" s="3">
        <f t="shared" ca="1" si="16"/>
        <v>45669</v>
      </c>
      <c r="Y375" s="3">
        <f t="shared" si="17"/>
        <v>22016</v>
      </c>
    </row>
    <row r="376" spans="2:25" x14ac:dyDescent="0.25">
      <c r="B376">
        <v>397</v>
      </c>
      <c r="C376" t="s">
        <v>49</v>
      </c>
      <c r="D376" t="s">
        <v>1465</v>
      </c>
      <c r="E376" t="s">
        <v>32</v>
      </c>
      <c r="F376" t="s">
        <v>61</v>
      </c>
      <c r="G376" t="s">
        <v>204</v>
      </c>
      <c r="H376" t="s">
        <v>49</v>
      </c>
      <c r="I376" t="b">
        <v>1</v>
      </c>
      <c r="J376" t="s">
        <v>1796</v>
      </c>
      <c r="K376" t="s">
        <v>1466</v>
      </c>
      <c r="L376" t="s">
        <v>617</v>
      </c>
      <c r="M376" s="12">
        <v>6400</v>
      </c>
      <c r="N376">
        <v>1953</v>
      </c>
      <c r="O376">
        <v>6</v>
      </c>
      <c r="P376">
        <v>14</v>
      </c>
      <c r="Q376">
        <v>117.24</v>
      </c>
      <c r="R376" s="7">
        <v>21427700000000</v>
      </c>
      <c r="S376">
        <v>78.5</v>
      </c>
      <c r="T376">
        <v>9.6</v>
      </c>
      <c r="U376">
        <v>36.6</v>
      </c>
      <c r="V376">
        <v>328239523</v>
      </c>
      <c r="W376" s="5">
        <f t="shared" ca="1" si="15"/>
        <v>71.581779994749283</v>
      </c>
      <c r="X376" s="3">
        <f t="shared" ca="1" si="16"/>
        <v>45669</v>
      </c>
      <c r="Y376" s="3">
        <f t="shared" si="17"/>
        <v>19524</v>
      </c>
    </row>
    <row r="377" spans="2:25" x14ac:dyDescent="0.25">
      <c r="B377">
        <v>397</v>
      </c>
      <c r="C377" t="s">
        <v>351</v>
      </c>
      <c r="D377" t="s">
        <v>1467</v>
      </c>
      <c r="E377" t="s">
        <v>105</v>
      </c>
      <c r="F377" t="s">
        <v>153</v>
      </c>
      <c r="G377" t="s">
        <v>1468</v>
      </c>
      <c r="H377" t="s">
        <v>351</v>
      </c>
      <c r="I377" t="b">
        <v>1</v>
      </c>
      <c r="J377" t="s">
        <v>1797</v>
      </c>
      <c r="K377" t="s">
        <v>1469</v>
      </c>
      <c r="L377" t="s">
        <v>808</v>
      </c>
      <c r="M377" s="12">
        <v>6400</v>
      </c>
      <c r="N377">
        <v>1963</v>
      </c>
      <c r="O377">
        <v>11</v>
      </c>
      <c r="P377">
        <v>1</v>
      </c>
      <c r="Q377">
        <v>125.08</v>
      </c>
      <c r="R377" s="7">
        <v>19910000000000</v>
      </c>
      <c r="S377">
        <v>77</v>
      </c>
      <c r="T377">
        <v>9.4</v>
      </c>
      <c r="U377">
        <v>59.2</v>
      </c>
      <c r="V377">
        <v>1397715000</v>
      </c>
      <c r="W377" s="5">
        <f t="shared" ca="1" si="15"/>
        <v>61.198513754291426</v>
      </c>
      <c r="X377" s="3">
        <f t="shared" ca="1" si="16"/>
        <v>45669</v>
      </c>
      <c r="Y377" s="3">
        <f t="shared" si="17"/>
        <v>23316</v>
      </c>
    </row>
    <row r="378" spans="2:25" x14ac:dyDescent="0.25">
      <c r="B378">
        <v>397</v>
      </c>
      <c r="C378" t="s">
        <v>292</v>
      </c>
      <c r="D378" t="s">
        <v>1470</v>
      </c>
      <c r="E378" t="s">
        <v>23</v>
      </c>
      <c r="F378" t="s">
        <v>24</v>
      </c>
      <c r="G378" t="s">
        <v>619</v>
      </c>
      <c r="H378" t="s">
        <v>292</v>
      </c>
      <c r="I378" t="b">
        <v>1</v>
      </c>
      <c r="J378" t="s">
        <v>1796</v>
      </c>
      <c r="K378" t="s">
        <v>1471</v>
      </c>
      <c r="L378" t="s">
        <v>1472</v>
      </c>
      <c r="M378" s="12">
        <v>6400</v>
      </c>
      <c r="N378">
        <v>1962</v>
      </c>
      <c r="O378">
        <v>10</v>
      </c>
      <c r="P378">
        <v>15</v>
      </c>
      <c r="Q378">
        <v>110.05</v>
      </c>
      <c r="R378" s="7">
        <v>2715518274227</v>
      </c>
      <c r="S378">
        <v>82.5</v>
      </c>
      <c r="T378">
        <v>24.2</v>
      </c>
      <c r="U378">
        <v>60.7</v>
      </c>
      <c r="V378">
        <v>67059887</v>
      </c>
      <c r="W378" s="5">
        <f t="shared" ca="1" si="15"/>
        <v>62.245037645448321</v>
      </c>
      <c r="X378" s="3">
        <f t="shared" ca="1" si="16"/>
        <v>45669</v>
      </c>
      <c r="Y378" s="3">
        <f t="shared" si="17"/>
        <v>22934</v>
      </c>
    </row>
    <row r="379" spans="2:25" x14ac:dyDescent="0.25">
      <c r="B379">
        <v>397</v>
      </c>
      <c r="C379" t="s">
        <v>49</v>
      </c>
      <c r="D379" t="s">
        <v>1473</v>
      </c>
      <c r="E379" t="s">
        <v>1474</v>
      </c>
      <c r="F379" t="s">
        <v>1475</v>
      </c>
      <c r="G379" t="s">
        <v>478</v>
      </c>
      <c r="H379" t="s">
        <v>49</v>
      </c>
      <c r="I379" t="b">
        <v>1</v>
      </c>
      <c r="J379" t="s">
        <v>1796</v>
      </c>
      <c r="K379" t="s">
        <v>1476</v>
      </c>
      <c r="L379" t="s">
        <v>1477</v>
      </c>
      <c r="M379" s="12">
        <v>6400</v>
      </c>
      <c r="N379">
        <v>1933</v>
      </c>
      <c r="O379">
        <v>1</v>
      </c>
      <c r="P379">
        <v>27</v>
      </c>
      <c r="Q379">
        <v>140.94999999999999</v>
      </c>
      <c r="R379" s="7">
        <v>323802808108</v>
      </c>
      <c r="S379">
        <v>77.099999999999994</v>
      </c>
      <c r="T379">
        <v>14.4</v>
      </c>
      <c r="U379">
        <v>71.2</v>
      </c>
      <c r="V379">
        <v>50339443</v>
      </c>
      <c r="W379" s="5">
        <f t="shared" ca="1" si="15"/>
        <v>91.959609043805941</v>
      </c>
      <c r="X379" s="3">
        <f t="shared" ca="1" si="16"/>
        <v>45669</v>
      </c>
      <c r="Y379" s="3">
        <f t="shared" si="17"/>
        <v>12081</v>
      </c>
    </row>
    <row r="380" spans="2:25" x14ac:dyDescent="0.25">
      <c r="B380">
        <v>397</v>
      </c>
      <c r="C380" t="s">
        <v>168</v>
      </c>
      <c r="D380" t="s">
        <v>1479</v>
      </c>
      <c r="E380" t="s">
        <v>32</v>
      </c>
      <c r="F380" t="s">
        <v>1480</v>
      </c>
      <c r="G380" t="s">
        <v>1481</v>
      </c>
      <c r="H380" t="s">
        <v>168</v>
      </c>
      <c r="I380" t="b">
        <v>1</v>
      </c>
      <c r="J380" t="s">
        <v>1796</v>
      </c>
      <c r="K380" t="s">
        <v>1482</v>
      </c>
      <c r="L380" t="s">
        <v>1483</v>
      </c>
      <c r="M380" s="12">
        <v>6400</v>
      </c>
      <c r="N380">
        <v>1934</v>
      </c>
      <c r="O380">
        <v>7</v>
      </c>
      <c r="P380">
        <v>27</v>
      </c>
      <c r="Q380">
        <v>117.24</v>
      </c>
      <c r="R380" s="7">
        <v>21427700000000</v>
      </c>
      <c r="S380">
        <v>78.5</v>
      </c>
      <c r="T380">
        <v>9.6</v>
      </c>
      <c r="U380">
        <v>36.6</v>
      </c>
      <c r="V380">
        <v>328239523</v>
      </c>
      <c r="W380" s="5">
        <f t="shared" ca="1" si="15"/>
        <v>90.464065708418886</v>
      </c>
      <c r="X380" s="3">
        <f t="shared" ca="1" si="16"/>
        <v>45669</v>
      </c>
      <c r="Y380" s="3">
        <f t="shared" si="17"/>
        <v>12627</v>
      </c>
    </row>
    <row r="381" spans="2:25" x14ac:dyDescent="0.25">
      <c r="B381">
        <v>405</v>
      </c>
      <c r="C381" t="s">
        <v>580</v>
      </c>
      <c r="D381" t="s">
        <v>1484</v>
      </c>
      <c r="E381" t="s">
        <v>226</v>
      </c>
      <c r="F381" t="s">
        <v>861</v>
      </c>
      <c r="G381" t="s">
        <v>1246</v>
      </c>
      <c r="H381" t="s">
        <v>580</v>
      </c>
      <c r="I381" t="b">
        <v>0</v>
      </c>
      <c r="J381" t="s">
        <v>1796</v>
      </c>
      <c r="K381" t="s">
        <v>1485</v>
      </c>
      <c r="L381" t="s">
        <v>675</v>
      </c>
      <c r="M381" s="12">
        <v>6300</v>
      </c>
      <c r="N381">
        <v>1945</v>
      </c>
      <c r="O381">
        <v>10</v>
      </c>
      <c r="P381">
        <v>23</v>
      </c>
      <c r="Q381">
        <v>119.62</v>
      </c>
      <c r="R381" s="7">
        <v>2827113184696</v>
      </c>
      <c r="S381">
        <v>81.3</v>
      </c>
      <c r="T381">
        <v>25.5</v>
      </c>
      <c r="U381">
        <v>30.6</v>
      </c>
      <c r="V381">
        <v>66834405</v>
      </c>
      <c r="W381" s="5">
        <f t="shared" ca="1" si="15"/>
        <v>79.223119824235255</v>
      </c>
      <c r="X381" s="3">
        <f t="shared" ca="1" si="16"/>
        <v>45669</v>
      </c>
      <c r="Y381" s="3">
        <f t="shared" si="17"/>
        <v>16733</v>
      </c>
    </row>
    <row r="382" spans="2:25" x14ac:dyDescent="0.25">
      <c r="B382">
        <v>405</v>
      </c>
      <c r="C382" t="s">
        <v>292</v>
      </c>
      <c r="D382" t="s">
        <v>1486</v>
      </c>
      <c r="E382" t="s">
        <v>105</v>
      </c>
      <c r="F382" t="s">
        <v>903</v>
      </c>
      <c r="G382" t="s">
        <v>1487</v>
      </c>
      <c r="H382" t="s">
        <v>292</v>
      </c>
      <c r="I382" t="b">
        <v>1</v>
      </c>
      <c r="J382" t="s">
        <v>1796</v>
      </c>
      <c r="K382" t="s">
        <v>1488</v>
      </c>
      <c r="L382" t="s">
        <v>1489</v>
      </c>
      <c r="M382" s="12">
        <v>6300</v>
      </c>
      <c r="N382">
        <v>1965</v>
      </c>
      <c r="O382">
        <v>1</v>
      </c>
      <c r="P382">
        <v>1</v>
      </c>
      <c r="Q382">
        <v>125.08</v>
      </c>
      <c r="R382" s="7">
        <v>19910000000000</v>
      </c>
      <c r="S382">
        <v>77</v>
      </c>
      <c r="T382">
        <v>9.4</v>
      </c>
      <c r="U382">
        <v>59.2</v>
      </c>
      <c r="V382">
        <v>1397715000</v>
      </c>
      <c r="W382" s="5">
        <f t="shared" ca="1" si="15"/>
        <v>60.03078994614004</v>
      </c>
      <c r="X382" s="3">
        <f t="shared" ca="1" si="16"/>
        <v>45669</v>
      </c>
      <c r="Y382" s="3">
        <f t="shared" si="17"/>
        <v>23743</v>
      </c>
    </row>
    <row r="383" spans="2:25" x14ac:dyDescent="0.25">
      <c r="B383">
        <v>405</v>
      </c>
      <c r="C383" t="s">
        <v>49</v>
      </c>
      <c r="D383" t="s">
        <v>1490</v>
      </c>
      <c r="E383" t="s">
        <v>226</v>
      </c>
      <c r="F383" t="s">
        <v>227</v>
      </c>
      <c r="G383" t="s">
        <v>802</v>
      </c>
      <c r="H383" t="s">
        <v>49</v>
      </c>
      <c r="I383" t="b">
        <v>1</v>
      </c>
      <c r="J383" t="s">
        <v>1796</v>
      </c>
      <c r="K383" t="s">
        <v>1491</v>
      </c>
      <c r="L383" t="s">
        <v>190</v>
      </c>
      <c r="M383" s="12">
        <v>6300</v>
      </c>
      <c r="N383">
        <v>1956</v>
      </c>
      <c r="O383">
        <v>6</v>
      </c>
      <c r="P383">
        <v>1</v>
      </c>
      <c r="Q383">
        <v>119.62</v>
      </c>
      <c r="R383" s="7">
        <v>2827113184696</v>
      </c>
      <c r="S383">
        <v>81.3</v>
      </c>
      <c r="T383">
        <v>25.5</v>
      </c>
      <c r="U383">
        <v>30.6</v>
      </c>
      <c r="V383">
        <v>66834405</v>
      </c>
      <c r="W383" s="5">
        <f t="shared" ca="1" si="15"/>
        <v>68.614674593241546</v>
      </c>
      <c r="X383" s="3">
        <f t="shared" ca="1" si="16"/>
        <v>45669</v>
      </c>
      <c r="Y383" s="3">
        <f t="shared" si="17"/>
        <v>20607</v>
      </c>
    </row>
    <row r="384" spans="2:25" x14ac:dyDescent="0.25">
      <c r="B384">
        <v>405</v>
      </c>
      <c r="C384" t="s">
        <v>351</v>
      </c>
      <c r="D384" t="s">
        <v>1492</v>
      </c>
      <c r="E384" t="s">
        <v>23</v>
      </c>
      <c r="F384" t="s">
        <v>1493</v>
      </c>
      <c r="G384" t="s">
        <v>517</v>
      </c>
      <c r="H384" t="s">
        <v>351</v>
      </c>
      <c r="I384" t="b">
        <v>0</v>
      </c>
      <c r="J384" t="s">
        <v>1796</v>
      </c>
      <c r="K384" t="s">
        <v>1494</v>
      </c>
      <c r="L384" t="s">
        <v>235</v>
      </c>
      <c r="M384" s="12">
        <v>6300</v>
      </c>
      <c r="N384">
        <v>1938</v>
      </c>
      <c r="O384">
        <v>1</v>
      </c>
      <c r="P384">
        <v>1</v>
      </c>
      <c r="Q384">
        <v>110.05</v>
      </c>
      <c r="R384" s="7">
        <v>2715518274227</v>
      </c>
      <c r="S384">
        <v>82.5</v>
      </c>
      <c r="T384">
        <v>24.2</v>
      </c>
      <c r="U384">
        <v>60.7</v>
      </c>
      <c r="V384">
        <v>67059887</v>
      </c>
      <c r="W384" s="5">
        <f t="shared" ca="1" si="15"/>
        <v>87.030800821355243</v>
      </c>
      <c r="X384" s="3">
        <f t="shared" ca="1" si="16"/>
        <v>45669</v>
      </c>
      <c r="Y384" s="3">
        <f t="shared" si="17"/>
        <v>13881</v>
      </c>
    </row>
    <row r="385" spans="2:25" x14ac:dyDescent="0.25">
      <c r="B385">
        <v>405</v>
      </c>
      <c r="C385" t="s">
        <v>292</v>
      </c>
      <c r="D385" t="s">
        <v>1495</v>
      </c>
      <c r="E385" t="s">
        <v>105</v>
      </c>
      <c r="F385" t="s">
        <v>1496</v>
      </c>
      <c r="G385" t="s">
        <v>1497</v>
      </c>
      <c r="H385" t="s">
        <v>292</v>
      </c>
      <c r="I385" t="b">
        <v>1</v>
      </c>
      <c r="J385" t="s">
        <v>1796</v>
      </c>
      <c r="K385" t="s">
        <v>384</v>
      </c>
      <c r="L385" t="s">
        <v>1498</v>
      </c>
      <c r="M385" s="12">
        <v>6300</v>
      </c>
      <c r="N385">
        <v>1964</v>
      </c>
      <c r="O385">
        <v>3</v>
      </c>
      <c r="P385">
        <v>11</v>
      </c>
      <c r="Q385">
        <v>125.08</v>
      </c>
      <c r="R385" s="7">
        <v>19910000000000</v>
      </c>
      <c r="S385">
        <v>77</v>
      </c>
      <c r="T385">
        <v>9.4</v>
      </c>
      <c r="U385">
        <v>59.2</v>
      </c>
      <c r="V385">
        <v>1397715000</v>
      </c>
      <c r="W385" s="5">
        <f t="shared" ca="1" si="15"/>
        <v>60.839176896582181</v>
      </c>
      <c r="X385" s="3">
        <f t="shared" ca="1" si="16"/>
        <v>45669</v>
      </c>
      <c r="Y385" s="3">
        <f t="shared" si="17"/>
        <v>23447</v>
      </c>
    </row>
    <row r="386" spans="2:25" x14ac:dyDescent="0.25">
      <c r="B386">
        <v>405</v>
      </c>
      <c r="C386" t="s">
        <v>250</v>
      </c>
      <c r="D386" t="s">
        <v>1499</v>
      </c>
      <c r="E386" t="s">
        <v>665</v>
      </c>
      <c r="F386" t="s">
        <v>1500</v>
      </c>
      <c r="G386" t="s">
        <v>1501</v>
      </c>
      <c r="H386" t="s">
        <v>250</v>
      </c>
      <c r="I386" t="b">
        <v>1</v>
      </c>
      <c r="J386" t="s">
        <v>1796</v>
      </c>
      <c r="K386" t="s">
        <v>234</v>
      </c>
      <c r="L386" t="s">
        <v>1502</v>
      </c>
      <c r="M386" s="12">
        <v>6300</v>
      </c>
      <c r="N386">
        <v>1926</v>
      </c>
      <c r="O386">
        <v>7</v>
      </c>
      <c r="P386">
        <v>16</v>
      </c>
      <c r="Q386">
        <v>108.15</v>
      </c>
      <c r="R386" s="7">
        <v>395098666122</v>
      </c>
      <c r="S386">
        <v>82.8</v>
      </c>
      <c r="T386">
        <v>23.1</v>
      </c>
      <c r="U386">
        <v>25.3</v>
      </c>
      <c r="V386">
        <v>9053300</v>
      </c>
      <c r="W386" s="5">
        <f t="shared" ref="W386:W449" ca="1" si="18">YEARFRAC(Y386,X386,1)</f>
        <v>98.494182067077347</v>
      </c>
      <c r="X386" s="3">
        <f t="shared" ca="1" si="16"/>
        <v>45669</v>
      </c>
      <c r="Y386" s="3">
        <f t="shared" si="17"/>
        <v>9694</v>
      </c>
    </row>
    <row r="387" spans="2:25" x14ac:dyDescent="0.25">
      <c r="B387">
        <v>411</v>
      </c>
      <c r="C387" t="s">
        <v>103</v>
      </c>
      <c r="D387" t="s">
        <v>1503</v>
      </c>
      <c r="E387" t="s">
        <v>67</v>
      </c>
      <c r="F387" t="s">
        <v>68</v>
      </c>
      <c r="G387" t="s">
        <v>1504</v>
      </c>
      <c r="H387" t="s">
        <v>103</v>
      </c>
      <c r="I387" t="b">
        <v>0</v>
      </c>
      <c r="J387" t="s">
        <v>1797</v>
      </c>
      <c r="K387" t="s">
        <v>1505</v>
      </c>
      <c r="L387" t="s">
        <v>1506</v>
      </c>
      <c r="M387" s="12">
        <v>6200</v>
      </c>
      <c r="N387">
        <v>1963</v>
      </c>
      <c r="O387">
        <v>5</v>
      </c>
      <c r="P387">
        <v>2</v>
      </c>
      <c r="Q387">
        <v>141.54</v>
      </c>
      <c r="R387" s="7">
        <v>1258286717125</v>
      </c>
      <c r="S387">
        <v>75</v>
      </c>
      <c r="T387">
        <v>13.1</v>
      </c>
      <c r="U387">
        <v>55.1</v>
      </c>
      <c r="V387">
        <v>126014024</v>
      </c>
      <c r="W387" s="5">
        <f t="shared" ca="1" si="18"/>
        <v>61.699535004997607</v>
      </c>
      <c r="X387" s="3">
        <f t="shared" ref="X387:X450" ca="1" si="19">TODAY()</f>
        <v>45669</v>
      </c>
      <c r="Y387" s="3">
        <f t="shared" ref="Y387:Y450" si="20">DATE(N387,O387,P387)</f>
        <v>23133</v>
      </c>
    </row>
    <row r="388" spans="2:25" x14ac:dyDescent="0.25">
      <c r="B388">
        <v>411</v>
      </c>
      <c r="C388" t="s">
        <v>72</v>
      </c>
      <c r="D388" t="s">
        <v>1507</v>
      </c>
      <c r="E388" t="s">
        <v>497</v>
      </c>
      <c r="F388" t="s">
        <v>498</v>
      </c>
      <c r="G388" t="s">
        <v>264</v>
      </c>
      <c r="H388" t="s">
        <v>72</v>
      </c>
      <c r="I388" t="b">
        <v>1</v>
      </c>
      <c r="J388" t="s">
        <v>1796</v>
      </c>
      <c r="K388" t="s">
        <v>1508</v>
      </c>
      <c r="L388" t="s">
        <v>1509</v>
      </c>
      <c r="M388" s="12">
        <v>6200</v>
      </c>
      <c r="N388">
        <v>1938</v>
      </c>
      <c r="O388">
        <v>3</v>
      </c>
      <c r="P388">
        <v>3</v>
      </c>
      <c r="Q388">
        <v>110.51</v>
      </c>
      <c r="R388" s="7">
        <v>530832908738</v>
      </c>
      <c r="S388">
        <v>82.5</v>
      </c>
      <c r="T388">
        <v>27.9</v>
      </c>
      <c r="U388">
        <v>49.1</v>
      </c>
      <c r="V388">
        <v>10285453</v>
      </c>
      <c r="W388" s="5">
        <f t="shared" ca="1" si="18"/>
        <v>86.863791923340173</v>
      </c>
      <c r="X388" s="3">
        <f t="shared" ca="1" si="19"/>
        <v>45669</v>
      </c>
      <c r="Y388" s="3">
        <f t="shared" si="20"/>
        <v>13942</v>
      </c>
    </row>
    <row r="389" spans="2:25" x14ac:dyDescent="0.25">
      <c r="B389">
        <v>411</v>
      </c>
      <c r="C389" t="s">
        <v>381</v>
      </c>
      <c r="D389" t="s">
        <v>1510</v>
      </c>
      <c r="E389" t="s">
        <v>1511</v>
      </c>
      <c r="F389" t="s">
        <v>1512</v>
      </c>
      <c r="G389" t="s">
        <v>1513</v>
      </c>
      <c r="H389" t="s">
        <v>381</v>
      </c>
      <c r="I389" t="b">
        <v>1</v>
      </c>
      <c r="J389" t="s">
        <v>1796</v>
      </c>
      <c r="K389" t="s">
        <v>1514</v>
      </c>
      <c r="L389" t="s">
        <v>1515</v>
      </c>
      <c r="M389" s="12">
        <v>6200</v>
      </c>
      <c r="N389">
        <v>1933</v>
      </c>
      <c r="O389">
        <v>8</v>
      </c>
      <c r="P389">
        <v>2</v>
      </c>
      <c r="Q389">
        <v>115.91</v>
      </c>
      <c r="R389" s="7">
        <v>909070395161</v>
      </c>
      <c r="S389">
        <v>81.8</v>
      </c>
      <c r="T389">
        <v>23</v>
      </c>
      <c r="U389">
        <v>41.2</v>
      </c>
      <c r="V389">
        <v>17332850</v>
      </c>
      <c r="W389" s="5">
        <f t="shared" ca="1" si="18"/>
        <v>91.44762717852096</v>
      </c>
      <c r="X389" s="3">
        <f t="shared" ca="1" si="19"/>
        <v>45669</v>
      </c>
      <c r="Y389" s="3">
        <f t="shared" si="20"/>
        <v>12268</v>
      </c>
    </row>
    <row r="390" spans="2:25" x14ac:dyDescent="0.25">
      <c r="B390">
        <v>411</v>
      </c>
      <c r="C390" t="s">
        <v>103</v>
      </c>
      <c r="D390" t="s">
        <v>1517</v>
      </c>
      <c r="E390" t="s">
        <v>105</v>
      </c>
      <c r="F390" t="s">
        <v>192</v>
      </c>
      <c r="G390" t="s">
        <v>1230</v>
      </c>
      <c r="H390" t="s">
        <v>103</v>
      </c>
      <c r="I390" t="b">
        <v>1</v>
      </c>
      <c r="J390" t="s">
        <v>1796</v>
      </c>
      <c r="K390" t="s">
        <v>1386</v>
      </c>
      <c r="L390" t="s">
        <v>1518</v>
      </c>
      <c r="M390" s="12">
        <v>6200</v>
      </c>
      <c r="N390">
        <v>1964</v>
      </c>
      <c r="O390">
        <v>1</v>
      </c>
      <c r="P390">
        <v>1</v>
      </c>
      <c r="Q390">
        <v>125.08</v>
      </c>
      <c r="R390" s="7">
        <v>19910000000000</v>
      </c>
      <c r="S390">
        <v>77</v>
      </c>
      <c r="T390">
        <v>9.4</v>
      </c>
      <c r="U390">
        <v>59.2</v>
      </c>
      <c r="V390">
        <v>1397715000</v>
      </c>
      <c r="W390" s="5">
        <f t="shared" ca="1" si="18"/>
        <v>61.030822220259651</v>
      </c>
      <c r="X390" s="3">
        <f t="shared" ca="1" si="19"/>
        <v>45669</v>
      </c>
      <c r="Y390" s="3">
        <f t="shared" si="20"/>
        <v>23377</v>
      </c>
    </row>
    <row r="391" spans="2:25" x14ac:dyDescent="0.25">
      <c r="B391">
        <v>411</v>
      </c>
      <c r="C391" t="s">
        <v>250</v>
      </c>
      <c r="D391" t="s">
        <v>1519</v>
      </c>
      <c r="E391" t="s">
        <v>105</v>
      </c>
      <c r="F391" t="s">
        <v>827</v>
      </c>
      <c r="G391" t="s">
        <v>1520</v>
      </c>
      <c r="H391" t="s">
        <v>250</v>
      </c>
      <c r="I391" t="b">
        <v>1</v>
      </c>
      <c r="J391" t="s">
        <v>1796</v>
      </c>
      <c r="K391" t="s">
        <v>1521</v>
      </c>
      <c r="L391" t="s">
        <v>905</v>
      </c>
      <c r="M391" s="12">
        <v>6200</v>
      </c>
      <c r="N391">
        <v>1964</v>
      </c>
      <c r="O391">
        <v>1</v>
      </c>
      <c r="P391">
        <v>1</v>
      </c>
      <c r="Q391">
        <v>125.08</v>
      </c>
      <c r="R391" s="7">
        <v>19910000000000</v>
      </c>
      <c r="S391">
        <v>77</v>
      </c>
      <c r="T391">
        <v>9.4</v>
      </c>
      <c r="U391">
        <v>59.2</v>
      </c>
      <c r="V391">
        <v>1397715000</v>
      </c>
      <c r="W391" s="5">
        <f t="shared" ca="1" si="18"/>
        <v>61.030822220259651</v>
      </c>
      <c r="X391" s="3">
        <f t="shared" ca="1" si="19"/>
        <v>45669</v>
      </c>
      <c r="Y391" s="3">
        <f t="shared" si="20"/>
        <v>23377</v>
      </c>
    </row>
    <row r="392" spans="2:25" x14ac:dyDescent="0.25">
      <c r="B392">
        <v>411</v>
      </c>
      <c r="C392" t="s">
        <v>250</v>
      </c>
      <c r="D392" t="s">
        <v>1522</v>
      </c>
      <c r="E392" t="s">
        <v>105</v>
      </c>
      <c r="F392" t="s">
        <v>827</v>
      </c>
      <c r="G392" t="s">
        <v>1523</v>
      </c>
      <c r="H392" t="s">
        <v>250</v>
      </c>
      <c r="I392" t="b">
        <v>1</v>
      </c>
      <c r="J392" t="s">
        <v>1796</v>
      </c>
      <c r="K392" t="s">
        <v>1521</v>
      </c>
      <c r="L392" t="s">
        <v>1524</v>
      </c>
      <c r="M392" s="12">
        <v>6200</v>
      </c>
      <c r="N392">
        <v>1972</v>
      </c>
      <c r="O392">
        <v>1</v>
      </c>
      <c r="P392">
        <v>1</v>
      </c>
      <c r="Q392">
        <v>125.08</v>
      </c>
      <c r="R392" s="7">
        <v>19910000000000</v>
      </c>
      <c r="S392">
        <v>77</v>
      </c>
      <c r="T392">
        <v>9.4</v>
      </c>
      <c r="U392">
        <v>59.2</v>
      </c>
      <c r="V392">
        <v>1397715000</v>
      </c>
      <c r="W392" s="5">
        <f t="shared" ca="1" si="18"/>
        <v>53.030825390387349</v>
      </c>
      <c r="X392" s="3">
        <f t="shared" ca="1" si="19"/>
        <v>45669</v>
      </c>
      <c r="Y392" s="3">
        <f t="shared" si="20"/>
        <v>26299</v>
      </c>
    </row>
    <row r="393" spans="2:25" x14ac:dyDescent="0.25">
      <c r="B393">
        <v>411</v>
      </c>
      <c r="C393" t="s">
        <v>49</v>
      </c>
      <c r="D393" t="s">
        <v>1525</v>
      </c>
      <c r="E393" t="s">
        <v>1526</v>
      </c>
      <c r="F393" t="s">
        <v>1527</v>
      </c>
      <c r="G393" t="s">
        <v>264</v>
      </c>
      <c r="H393" t="s">
        <v>49</v>
      </c>
      <c r="I393" t="b">
        <v>1</v>
      </c>
      <c r="J393" t="s">
        <v>1796</v>
      </c>
      <c r="K393" t="s">
        <v>1528</v>
      </c>
      <c r="L393" t="s">
        <v>1529</v>
      </c>
      <c r="M393" s="12">
        <v>6200</v>
      </c>
      <c r="N393">
        <v>1962</v>
      </c>
      <c r="O393">
        <v>7</v>
      </c>
      <c r="P393">
        <v>11</v>
      </c>
      <c r="Q393">
        <v>114.11</v>
      </c>
      <c r="R393" s="7">
        <v>592164400688</v>
      </c>
      <c r="S393">
        <v>77.599999999999994</v>
      </c>
      <c r="T393">
        <v>17.399999999999999</v>
      </c>
      <c r="U393">
        <v>40.799999999999997</v>
      </c>
      <c r="V393">
        <v>37970874</v>
      </c>
      <c r="W393" s="5">
        <f t="shared" ca="1" si="18"/>
        <v>62.507871321013006</v>
      </c>
      <c r="X393" s="3">
        <f t="shared" ca="1" si="19"/>
        <v>45669</v>
      </c>
      <c r="Y393" s="3">
        <f t="shared" si="20"/>
        <v>22838</v>
      </c>
    </row>
    <row r="394" spans="2:25" x14ac:dyDescent="0.25">
      <c r="B394">
        <v>418</v>
      </c>
      <c r="C394" t="s">
        <v>72</v>
      </c>
      <c r="D394" t="s">
        <v>1531</v>
      </c>
      <c r="E394" t="s">
        <v>565</v>
      </c>
      <c r="F394" t="s">
        <v>566</v>
      </c>
      <c r="G394" t="s">
        <v>1532</v>
      </c>
      <c r="H394" t="s">
        <v>72</v>
      </c>
      <c r="I394" t="b">
        <v>1</v>
      </c>
      <c r="J394" t="s">
        <v>1796</v>
      </c>
      <c r="K394" t="s">
        <v>1533</v>
      </c>
      <c r="L394" t="s">
        <v>733</v>
      </c>
      <c r="M394" s="12">
        <v>6100</v>
      </c>
      <c r="N394">
        <v>1953</v>
      </c>
      <c r="O394">
        <v>4</v>
      </c>
      <c r="P394">
        <v>29</v>
      </c>
      <c r="Q394">
        <v>267.51</v>
      </c>
      <c r="R394" s="7">
        <v>448120428859</v>
      </c>
      <c r="S394">
        <v>54.3</v>
      </c>
      <c r="T394">
        <v>1.5</v>
      </c>
      <c r="U394">
        <v>34.799999999999997</v>
      </c>
      <c r="V394">
        <v>200963599</v>
      </c>
      <c r="W394" s="5">
        <f t="shared" ca="1" si="18"/>
        <v>71.707722311817875</v>
      </c>
      <c r="X394" s="3">
        <f t="shared" ca="1" si="19"/>
        <v>45669</v>
      </c>
      <c r="Y394" s="3">
        <f t="shared" si="20"/>
        <v>19478</v>
      </c>
    </row>
    <row r="395" spans="2:25" x14ac:dyDescent="0.25">
      <c r="B395">
        <v>418</v>
      </c>
      <c r="C395" t="s">
        <v>49</v>
      </c>
      <c r="D395" t="s">
        <v>1534</v>
      </c>
      <c r="E395" t="s">
        <v>32</v>
      </c>
      <c r="F395" t="s">
        <v>886</v>
      </c>
      <c r="G395" t="s">
        <v>802</v>
      </c>
      <c r="H395" t="s">
        <v>49</v>
      </c>
      <c r="I395" t="b">
        <v>1</v>
      </c>
      <c r="J395" t="s">
        <v>1796</v>
      </c>
      <c r="K395" t="s">
        <v>1535</v>
      </c>
      <c r="L395" t="s">
        <v>1536</v>
      </c>
      <c r="M395" s="12">
        <v>6100</v>
      </c>
      <c r="N395">
        <v>1964</v>
      </c>
      <c r="O395">
        <v>7</v>
      </c>
      <c r="P395">
        <v>31</v>
      </c>
      <c r="Q395">
        <v>117.24</v>
      </c>
      <c r="R395" s="7">
        <v>21427700000000</v>
      </c>
      <c r="S395">
        <v>78.5</v>
      </c>
      <c r="T395">
        <v>9.6</v>
      </c>
      <c r="U395">
        <v>36.6</v>
      </c>
      <c r="V395">
        <v>328239523</v>
      </c>
      <c r="W395" s="5">
        <f t="shared" ca="1" si="18"/>
        <v>60.450410668550738</v>
      </c>
      <c r="X395" s="3">
        <f t="shared" ca="1" si="19"/>
        <v>45669</v>
      </c>
      <c r="Y395" s="3">
        <f t="shared" si="20"/>
        <v>23589</v>
      </c>
    </row>
    <row r="396" spans="2:25" x14ac:dyDescent="0.25">
      <c r="B396">
        <v>418</v>
      </c>
      <c r="C396" t="s">
        <v>21</v>
      </c>
      <c r="D396" t="s">
        <v>1537</v>
      </c>
      <c r="E396" t="s">
        <v>158</v>
      </c>
      <c r="F396" t="s">
        <v>896</v>
      </c>
      <c r="G396" t="s">
        <v>1538</v>
      </c>
      <c r="H396" t="s">
        <v>21</v>
      </c>
      <c r="I396" t="b">
        <v>0</v>
      </c>
      <c r="J396" t="s">
        <v>1796</v>
      </c>
      <c r="K396" t="s">
        <v>1539</v>
      </c>
      <c r="L396" t="s">
        <v>64</v>
      </c>
      <c r="M396" s="12">
        <v>6100</v>
      </c>
      <c r="N396">
        <v>1943</v>
      </c>
      <c r="O396">
        <v>9</v>
      </c>
      <c r="P396">
        <v>28</v>
      </c>
      <c r="Q396">
        <v>112.85</v>
      </c>
      <c r="R396" s="7">
        <v>3845630030824</v>
      </c>
      <c r="S396">
        <v>80.900000000000006</v>
      </c>
      <c r="T396">
        <v>11.5</v>
      </c>
      <c r="U396">
        <v>48.8</v>
      </c>
      <c r="V396">
        <v>83132799</v>
      </c>
      <c r="W396" s="5">
        <f t="shared" ca="1" si="18"/>
        <v>81.291595197255575</v>
      </c>
      <c r="X396" s="3">
        <f t="shared" ca="1" si="19"/>
        <v>45669</v>
      </c>
      <c r="Y396" s="3">
        <f t="shared" si="20"/>
        <v>15977</v>
      </c>
    </row>
    <row r="397" spans="2:25" x14ac:dyDescent="0.25">
      <c r="B397">
        <v>418</v>
      </c>
      <c r="C397" t="s">
        <v>21</v>
      </c>
      <c r="D397" t="s">
        <v>1540</v>
      </c>
      <c r="E397" t="s">
        <v>158</v>
      </c>
      <c r="F397" t="s">
        <v>896</v>
      </c>
      <c r="G397" t="s">
        <v>1538</v>
      </c>
      <c r="H397" t="s">
        <v>21</v>
      </c>
      <c r="I397" t="b">
        <v>0</v>
      </c>
      <c r="J397" t="s">
        <v>1796</v>
      </c>
      <c r="K397" t="s">
        <v>1539</v>
      </c>
      <c r="L397" t="s">
        <v>1541</v>
      </c>
      <c r="M397" s="12">
        <v>6100</v>
      </c>
      <c r="N397">
        <v>1951</v>
      </c>
      <c r="O397">
        <v>1</v>
      </c>
      <c r="P397">
        <v>1</v>
      </c>
      <c r="Q397">
        <v>112.85</v>
      </c>
      <c r="R397" s="7">
        <v>3845630030824</v>
      </c>
      <c r="S397">
        <v>80.900000000000006</v>
      </c>
      <c r="T397">
        <v>11.5</v>
      </c>
      <c r="U397">
        <v>48.8</v>
      </c>
      <c r="V397">
        <v>83132799</v>
      </c>
      <c r="W397" s="5">
        <f t="shared" ca="1" si="18"/>
        <v>74.030809666350294</v>
      </c>
      <c r="X397" s="3">
        <f t="shared" ca="1" si="19"/>
        <v>45669</v>
      </c>
      <c r="Y397" s="3">
        <f t="shared" si="20"/>
        <v>18629</v>
      </c>
    </row>
    <row r="398" spans="2:25" x14ac:dyDescent="0.25">
      <c r="B398">
        <v>425</v>
      </c>
      <c r="C398" t="s">
        <v>272</v>
      </c>
      <c r="D398" t="s">
        <v>1542</v>
      </c>
      <c r="E398" t="s">
        <v>327</v>
      </c>
      <c r="F398" t="s">
        <v>328</v>
      </c>
      <c r="G398" t="s">
        <v>1543</v>
      </c>
      <c r="H398" t="s">
        <v>272</v>
      </c>
      <c r="I398" t="b">
        <v>1</v>
      </c>
      <c r="J398" t="s">
        <v>1796</v>
      </c>
      <c r="K398" t="s">
        <v>1544</v>
      </c>
      <c r="L398" t="s">
        <v>898</v>
      </c>
      <c r="M398" s="12">
        <v>6000</v>
      </c>
      <c r="N398">
        <v>1959</v>
      </c>
      <c r="O398">
        <v>2</v>
      </c>
      <c r="P398">
        <v>20</v>
      </c>
      <c r="Q398">
        <v>180.75</v>
      </c>
      <c r="R398" s="7">
        <v>1699876578871</v>
      </c>
      <c r="S398">
        <v>72.7</v>
      </c>
      <c r="T398">
        <v>11.4</v>
      </c>
      <c r="U398">
        <v>46.2</v>
      </c>
      <c r="V398">
        <v>144373535</v>
      </c>
      <c r="W398" s="5">
        <f t="shared" ca="1" si="18"/>
        <v>65.893919581562599</v>
      </c>
      <c r="X398" s="3">
        <f t="shared" ca="1" si="19"/>
        <v>45669</v>
      </c>
      <c r="Y398" s="3">
        <f t="shared" si="20"/>
        <v>21601</v>
      </c>
    </row>
    <row r="399" spans="2:25" x14ac:dyDescent="0.25">
      <c r="B399">
        <v>425</v>
      </c>
      <c r="C399" t="s">
        <v>462</v>
      </c>
      <c r="D399" t="s">
        <v>1545</v>
      </c>
      <c r="E399" t="s">
        <v>32</v>
      </c>
      <c r="F399" t="s">
        <v>379</v>
      </c>
      <c r="G399" t="s">
        <v>465</v>
      </c>
      <c r="H399" t="s">
        <v>462</v>
      </c>
      <c r="I399" t="b">
        <v>1</v>
      </c>
      <c r="J399" t="s">
        <v>1796</v>
      </c>
      <c r="K399" t="s">
        <v>1546</v>
      </c>
      <c r="L399" t="s">
        <v>1547</v>
      </c>
      <c r="M399" s="12">
        <v>6000</v>
      </c>
      <c r="N399">
        <v>1938</v>
      </c>
      <c r="O399">
        <v>1</v>
      </c>
      <c r="P399">
        <v>12</v>
      </c>
      <c r="Q399">
        <v>117.24</v>
      </c>
      <c r="R399" s="7">
        <v>21427700000000</v>
      </c>
      <c r="S399">
        <v>78.5</v>
      </c>
      <c r="T399">
        <v>9.6</v>
      </c>
      <c r="U399">
        <v>36.6</v>
      </c>
      <c r="V399">
        <v>328239523</v>
      </c>
      <c r="W399" s="5">
        <f t="shared" ca="1" si="18"/>
        <v>87.000684462696782</v>
      </c>
      <c r="X399" s="3">
        <f t="shared" ca="1" si="19"/>
        <v>45669</v>
      </c>
      <c r="Y399" s="3">
        <f t="shared" si="20"/>
        <v>13892</v>
      </c>
    </row>
    <row r="400" spans="2:25" x14ac:dyDescent="0.25">
      <c r="B400">
        <v>425</v>
      </c>
      <c r="C400" t="s">
        <v>21</v>
      </c>
      <c r="D400" t="s">
        <v>1548</v>
      </c>
      <c r="E400" t="s">
        <v>133</v>
      </c>
      <c r="F400" t="s">
        <v>1549</v>
      </c>
      <c r="G400" t="s">
        <v>1550</v>
      </c>
      <c r="H400" t="s">
        <v>21</v>
      </c>
      <c r="I400" t="b">
        <v>1</v>
      </c>
      <c r="J400" t="s">
        <v>1796</v>
      </c>
      <c r="K400" t="s">
        <v>1551</v>
      </c>
      <c r="L400" t="s">
        <v>235</v>
      </c>
      <c r="M400" s="12">
        <v>6000</v>
      </c>
      <c r="N400">
        <v>1949</v>
      </c>
      <c r="O400">
        <v>2</v>
      </c>
      <c r="P400">
        <v>18</v>
      </c>
      <c r="Q400">
        <v>116.76</v>
      </c>
      <c r="R400" s="7">
        <v>1736425629520</v>
      </c>
      <c r="S400">
        <v>81.900000000000006</v>
      </c>
      <c r="T400">
        <v>12.8</v>
      </c>
      <c r="U400">
        <v>24.5</v>
      </c>
      <c r="V400">
        <v>36991981</v>
      </c>
      <c r="W400" s="5">
        <f t="shared" ca="1" si="18"/>
        <v>75.899374199971547</v>
      </c>
      <c r="X400" s="3">
        <f t="shared" ca="1" si="19"/>
        <v>45669</v>
      </c>
      <c r="Y400" s="3">
        <f t="shared" si="20"/>
        <v>17947</v>
      </c>
    </row>
    <row r="401" spans="2:25" x14ac:dyDescent="0.25">
      <c r="B401">
        <v>425</v>
      </c>
      <c r="C401" t="s">
        <v>38</v>
      </c>
      <c r="D401" t="s">
        <v>1552</v>
      </c>
      <c r="E401" t="s">
        <v>32</v>
      </c>
      <c r="F401" t="s">
        <v>1553</v>
      </c>
      <c r="G401" t="s">
        <v>1554</v>
      </c>
      <c r="H401" t="s">
        <v>38</v>
      </c>
      <c r="I401" t="b">
        <v>1</v>
      </c>
      <c r="J401" t="s">
        <v>1796</v>
      </c>
      <c r="K401" t="s">
        <v>1555</v>
      </c>
      <c r="L401" t="s">
        <v>1556</v>
      </c>
      <c r="M401" s="12">
        <v>6000</v>
      </c>
      <c r="N401">
        <v>1959</v>
      </c>
      <c r="O401">
        <v>8</v>
      </c>
      <c r="P401">
        <v>26</v>
      </c>
      <c r="Q401">
        <v>117.24</v>
      </c>
      <c r="R401" s="7">
        <v>21427700000000</v>
      </c>
      <c r="S401">
        <v>78.5</v>
      </c>
      <c r="T401">
        <v>9.6</v>
      </c>
      <c r="U401">
        <v>36.6</v>
      </c>
      <c r="V401">
        <v>328239523</v>
      </c>
      <c r="W401" s="5">
        <f t="shared" ca="1" si="18"/>
        <v>65.381946714612624</v>
      </c>
      <c r="X401" s="3">
        <f t="shared" ca="1" si="19"/>
        <v>45669</v>
      </c>
      <c r="Y401" s="3">
        <f t="shared" si="20"/>
        <v>21788</v>
      </c>
    </row>
    <row r="402" spans="2:25" x14ac:dyDescent="0.25">
      <c r="B402">
        <v>425</v>
      </c>
      <c r="C402" t="s">
        <v>21</v>
      </c>
      <c r="D402" t="s">
        <v>1557</v>
      </c>
      <c r="E402" t="s">
        <v>74</v>
      </c>
      <c r="F402" t="s">
        <v>75</v>
      </c>
      <c r="G402" t="s">
        <v>526</v>
      </c>
      <c r="H402" t="s">
        <v>21</v>
      </c>
      <c r="I402" t="b">
        <v>1</v>
      </c>
      <c r="J402" t="s">
        <v>1796</v>
      </c>
      <c r="K402" t="s">
        <v>527</v>
      </c>
      <c r="L402" t="s">
        <v>1558</v>
      </c>
      <c r="M402" s="12">
        <v>6000</v>
      </c>
      <c r="N402">
        <v>1958</v>
      </c>
      <c r="O402">
        <v>1</v>
      </c>
      <c r="P402">
        <v>1</v>
      </c>
      <c r="Q402">
        <v>180.44</v>
      </c>
      <c r="R402" s="7">
        <v>2611000000000</v>
      </c>
      <c r="S402">
        <v>69.400000000000006</v>
      </c>
      <c r="T402">
        <v>11.2</v>
      </c>
      <c r="U402">
        <v>49.7</v>
      </c>
      <c r="V402">
        <v>1366417754</v>
      </c>
      <c r="W402" s="5">
        <f t="shared" ca="1" si="18"/>
        <v>67.030800821355243</v>
      </c>
      <c r="X402" s="3">
        <f t="shared" ca="1" si="19"/>
        <v>45669</v>
      </c>
      <c r="Y402" s="3">
        <f t="shared" si="20"/>
        <v>21186</v>
      </c>
    </row>
    <row r="403" spans="2:25" x14ac:dyDescent="0.25">
      <c r="B403">
        <v>425</v>
      </c>
      <c r="C403" t="s">
        <v>72</v>
      </c>
      <c r="D403" t="s">
        <v>1559</v>
      </c>
      <c r="E403" t="s">
        <v>532</v>
      </c>
      <c r="F403" t="s">
        <v>533</v>
      </c>
      <c r="G403" t="s">
        <v>72</v>
      </c>
      <c r="H403" t="s">
        <v>72</v>
      </c>
      <c r="I403" t="b">
        <v>0</v>
      </c>
      <c r="J403" t="s">
        <v>1796</v>
      </c>
      <c r="K403" t="s">
        <v>1560</v>
      </c>
      <c r="L403" t="s">
        <v>1561</v>
      </c>
      <c r="M403" s="12">
        <v>6000</v>
      </c>
      <c r="N403">
        <v>1934</v>
      </c>
      <c r="O403">
        <v>11</v>
      </c>
      <c r="P403">
        <v>2</v>
      </c>
      <c r="Q403">
        <v>113.27</v>
      </c>
      <c r="R403" s="7">
        <v>543649976166</v>
      </c>
      <c r="S403">
        <v>76.900000000000006</v>
      </c>
      <c r="T403">
        <v>14.9</v>
      </c>
      <c r="U403">
        <v>29.5</v>
      </c>
      <c r="V403">
        <v>69625582</v>
      </c>
      <c r="W403" s="5">
        <f t="shared" ca="1" si="18"/>
        <v>90.195756331279952</v>
      </c>
      <c r="X403" s="3">
        <f t="shared" ca="1" si="19"/>
        <v>45669</v>
      </c>
      <c r="Y403" s="3">
        <f t="shared" si="20"/>
        <v>12725</v>
      </c>
    </row>
    <row r="404" spans="2:25" x14ac:dyDescent="0.25">
      <c r="B404">
        <v>425</v>
      </c>
      <c r="C404" t="s">
        <v>49</v>
      </c>
      <c r="D404" t="s">
        <v>1562</v>
      </c>
      <c r="E404" t="s">
        <v>665</v>
      </c>
      <c r="F404" t="s">
        <v>1500</v>
      </c>
      <c r="G404" t="s">
        <v>264</v>
      </c>
      <c r="H404" t="s">
        <v>49</v>
      </c>
      <c r="I404" t="b">
        <v>1</v>
      </c>
      <c r="J404" t="s">
        <v>1796</v>
      </c>
      <c r="K404" t="s">
        <v>1563</v>
      </c>
      <c r="L404" t="s">
        <v>1564</v>
      </c>
      <c r="M404" s="12">
        <v>6000</v>
      </c>
      <c r="N404">
        <v>1930</v>
      </c>
      <c r="O404">
        <v>10</v>
      </c>
      <c r="P404">
        <v>22</v>
      </c>
      <c r="Q404">
        <v>108.15</v>
      </c>
      <c r="R404" s="7">
        <v>395098666122</v>
      </c>
      <c r="S404">
        <v>82.8</v>
      </c>
      <c r="T404">
        <v>23.1</v>
      </c>
      <c r="U404">
        <v>25.3</v>
      </c>
      <c r="V404">
        <v>9053300</v>
      </c>
      <c r="W404" s="5">
        <f t="shared" ca="1" si="18"/>
        <v>94.225872689938399</v>
      </c>
      <c r="X404" s="3">
        <f t="shared" ca="1" si="19"/>
        <v>45669</v>
      </c>
      <c r="Y404" s="3">
        <f t="shared" si="20"/>
        <v>11253</v>
      </c>
    </row>
    <row r="405" spans="2:25" x14ac:dyDescent="0.25">
      <c r="B405">
        <v>425</v>
      </c>
      <c r="C405" t="s">
        <v>49</v>
      </c>
      <c r="D405" t="s">
        <v>1565</v>
      </c>
      <c r="E405" t="s">
        <v>32</v>
      </c>
      <c r="F405" t="s">
        <v>831</v>
      </c>
      <c r="G405" t="s">
        <v>264</v>
      </c>
      <c r="H405" t="s">
        <v>49</v>
      </c>
      <c r="I405" t="b">
        <v>1</v>
      </c>
      <c r="J405" t="s">
        <v>1796</v>
      </c>
      <c r="K405" t="s">
        <v>1566</v>
      </c>
      <c r="L405" t="s">
        <v>64</v>
      </c>
      <c r="M405" s="12">
        <v>6000</v>
      </c>
      <c r="N405">
        <v>1946</v>
      </c>
      <c r="O405">
        <v>7</v>
      </c>
      <c r="P405">
        <v>4</v>
      </c>
      <c r="Q405">
        <v>117.24</v>
      </c>
      <c r="R405" s="7">
        <v>21427700000000</v>
      </c>
      <c r="S405">
        <v>78.5</v>
      </c>
      <c r="T405">
        <v>9.6</v>
      </c>
      <c r="U405">
        <v>36.6</v>
      </c>
      <c r="V405">
        <v>328239523</v>
      </c>
      <c r="W405" s="5">
        <f t="shared" ca="1" si="18"/>
        <v>78.527036276522935</v>
      </c>
      <c r="X405" s="3">
        <f t="shared" ca="1" si="19"/>
        <v>45669</v>
      </c>
      <c r="Y405" s="3">
        <f t="shared" si="20"/>
        <v>16987</v>
      </c>
    </row>
    <row r="406" spans="2:25" x14ac:dyDescent="0.25">
      <c r="B406">
        <v>425</v>
      </c>
      <c r="C406" t="s">
        <v>38</v>
      </c>
      <c r="D406" t="s">
        <v>1567</v>
      </c>
      <c r="E406" t="s">
        <v>32</v>
      </c>
      <c r="F406" t="s">
        <v>1299</v>
      </c>
      <c r="G406" t="s">
        <v>1568</v>
      </c>
      <c r="H406" t="s">
        <v>38</v>
      </c>
      <c r="I406" t="b">
        <v>1</v>
      </c>
      <c r="J406" t="s">
        <v>1796</v>
      </c>
      <c r="K406" t="s">
        <v>1569</v>
      </c>
      <c r="L406" t="s">
        <v>137</v>
      </c>
      <c r="M406" s="12">
        <v>6000</v>
      </c>
      <c r="N406">
        <v>1951</v>
      </c>
      <c r="O406">
        <v>7</v>
      </c>
      <c r="P406">
        <v>2</v>
      </c>
      <c r="Q406">
        <v>117.24</v>
      </c>
      <c r="R406" s="7">
        <v>21427700000000</v>
      </c>
      <c r="S406">
        <v>78.5</v>
      </c>
      <c r="T406">
        <v>9.6</v>
      </c>
      <c r="U406">
        <v>36.6</v>
      </c>
      <c r="V406">
        <v>328239523</v>
      </c>
      <c r="W406" s="5">
        <f t="shared" ca="1" si="18"/>
        <v>73.532525370519096</v>
      </c>
      <c r="X406" s="3">
        <f t="shared" ca="1" si="19"/>
        <v>45669</v>
      </c>
      <c r="Y406" s="3">
        <f t="shared" si="20"/>
        <v>18811</v>
      </c>
    </row>
    <row r="407" spans="2:25" x14ac:dyDescent="0.25">
      <c r="B407">
        <v>425</v>
      </c>
      <c r="C407" t="s">
        <v>21</v>
      </c>
      <c r="D407" t="s">
        <v>1570</v>
      </c>
      <c r="E407" t="s">
        <v>32</v>
      </c>
      <c r="F407" t="s">
        <v>1571</v>
      </c>
      <c r="G407" t="s">
        <v>160</v>
      </c>
      <c r="H407" t="s">
        <v>21</v>
      </c>
      <c r="I407" t="b">
        <v>1</v>
      </c>
      <c r="J407" t="s">
        <v>1796</v>
      </c>
      <c r="K407" t="s">
        <v>1572</v>
      </c>
      <c r="L407" t="s">
        <v>1573</v>
      </c>
      <c r="M407" s="12">
        <v>6000</v>
      </c>
      <c r="N407">
        <v>1937</v>
      </c>
      <c r="O407">
        <v>9</v>
      </c>
      <c r="P407">
        <v>8</v>
      </c>
      <c r="Q407">
        <v>117.24</v>
      </c>
      <c r="R407" s="7">
        <v>21427700000000</v>
      </c>
      <c r="S407">
        <v>78.5</v>
      </c>
      <c r="T407">
        <v>9.6</v>
      </c>
      <c r="U407">
        <v>36.6</v>
      </c>
      <c r="V407">
        <v>328239523</v>
      </c>
      <c r="W407" s="5">
        <f t="shared" ca="1" si="18"/>
        <v>87.346325406835447</v>
      </c>
      <c r="X407" s="3">
        <f t="shared" ca="1" si="19"/>
        <v>45669</v>
      </c>
      <c r="Y407" s="3">
        <f t="shared" si="20"/>
        <v>13766</v>
      </c>
    </row>
    <row r="408" spans="2:25" x14ac:dyDescent="0.25">
      <c r="B408">
        <v>437</v>
      </c>
      <c r="C408" t="s">
        <v>462</v>
      </c>
      <c r="D408" t="s">
        <v>1574</v>
      </c>
      <c r="E408" t="s">
        <v>105</v>
      </c>
      <c r="F408" t="s">
        <v>655</v>
      </c>
      <c r="G408" t="s">
        <v>465</v>
      </c>
      <c r="H408" t="s">
        <v>462</v>
      </c>
      <c r="I408" t="b">
        <v>1</v>
      </c>
      <c r="J408" t="s">
        <v>1796</v>
      </c>
      <c r="K408" t="s">
        <v>1575</v>
      </c>
      <c r="L408" t="s">
        <v>1576</v>
      </c>
      <c r="M408" s="12">
        <v>5900</v>
      </c>
      <c r="N408">
        <v>1963</v>
      </c>
      <c r="O408">
        <v>1</v>
      </c>
      <c r="P408">
        <v>1</v>
      </c>
      <c r="Q408">
        <v>125.08</v>
      </c>
      <c r="R408" s="7">
        <v>19910000000000</v>
      </c>
      <c r="S408">
        <v>77</v>
      </c>
      <c r="T408">
        <v>9.4</v>
      </c>
      <c r="U408">
        <v>59.2</v>
      </c>
      <c r="V408">
        <v>1397715000</v>
      </c>
      <c r="W408" s="5">
        <f t="shared" ca="1" si="18"/>
        <v>62.030811351092957</v>
      </c>
      <c r="X408" s="3">
        <f t="shared" ca="1" si="19"/>
        <v>45669</v>
      </c>
      <c r="Y408" s="3">
        <f t="shared" si="20"/>
        <v>23012</v>
      </c>
    </row>
    <row r="409" spans="2:25" x14ac:dyDescent="0.25">
      <c r="B409">
        <v>437</v>
      </c>
      <c r="C409" t="s">
        <v>72</v>
      </c>
      <c r="D409" t="s">
        <v>1577</v>
      </c>
      <c r="E409" t="s">
        <v>532</v>
      </c>
      <c r="F409" t="s">
        <v>533</v>
      </c>
      <c r="G409" t="s">
        <v>72</v>
      </c>
      <c r="H409" t="s">
        <v>72</v>
      </c>
      <c r="I409" t="b">
        <v>0</v>
      </c>
      <c r="J409" t="s">
        <v>1796</v>
      </c>
      <c r="K409" t="s">
        <v>1578</v>
      </c>
      <c r="L409" t="s">
        <v>1579</v>
      </c>
      <c r="M409" s="12">
        <v>5900</v>
      </c>
      <c r="N409">
        <v>1930</v>
      </c>
      <c r="O409">
        <v>4</v>
      </c>
      <c r="P409">
        <v>1</v>
      </c>
      <c r="Q409">
        <v>113.27</v>
      </c>
      <c r="R409" s="7">
        <v>543649976166</v>
      </c>
      <c r="S409">
        <v>76.900000000000006</v>
      </c>
      <c r="T409">
        <v>14.9</v>
      </c>
      <c r="U409">
        <v>29.5</v>
      </c>
      <c r="V409">
        <v>69625582</v>
      </c>
      <c r="W409" s="5">
        <f t="shared" ca="1" si="18"/>
        <v>94.784394250513344</v>
      </c>
      <c r="X409" s="3">
        <f t="shared" ca="1" si="19"/>
        <v>45669</v>
      </c>
      <c r="Y409" s="3">
        <f t="shared" si="20"/>
        <v>11049</v>
      </c>
    </row>
    <row r="410" spans="2:25" x14ac:dyDescent="0.25">
      <c r="B410">
        <v>437</v>
      </c>
      <c r="C410" t="s">
        <v>49</v>
      </c>
      <c r="D410" t="s">
        <v>1580</v>
      </c>
      <c r="E410" t="s">
        <v>32</v>
      </c>
      <c r="F410" t="s">
        <v>1581</v>
      </c>
      <c r="G410" t="s">
        <v>204</v>
      </c>
      <c r="H410" t="s">
        <v>49</v>
      </c>
      <c r="I410" t="b">
        <v>1</v>
      </c>
      <c r="J410" t="s">
        <v>1796</v>
      </c>
      <c r="K410" t="s">
        <v>1582</v>
      </c>
      <c r="L410" t="s">
        <v>652</v>
      </c>
      <c r="M410" s="12">
        <v>5900</v>
      </c>
      <c r="N410">
        <v>1961</v>
      </c>
      <c r="O410">
        <v>4</v>
      </c>
      <c r="P410">
        <v>23</v>
      </c>
      <c r="Q410">
        <v>117.24</v>
      </c>
      <c r="R410" s="7">
        <v>21427700000000</v>
      </c>
      <c r="S410">
        <v>78.5</v>
      </c>
      <c r="T410">
        <v>9.6</v>
      </c>
      <c r="U410">
        <v>36.6</v>
      </c>
      <c r="V410">
        <v>328239523</v>
      </c>
      <c r="W410" s="5">
        <f t="shared" ca="1" si="18"/>
        <v>63.724148098226699</v>
      </c>
      <c r="X410" s="3">
        <f t="shared" ca="1" si="19"/>
        <v>45669</v>
      </c>
      <c r="Y410" s="3">
        <f t="shared" si="20"/>
        <v>22394</v>
      </c>
    </row>
    <row r="411" spans="2:25" x14ac:dyDescent="0.25">
      <c r="B411">
        <v>437</v>
      </c>
      <c r="C411" t="s">
        <v>49</v>
      </c>
      <c r="D411" t="s">
        <v>1583</v>
      </c>
      <c r="E411" t="s">
        <v>32</v>
      </c>
      <c r="F411" t="s">
        <v>831</v>
      </c>
      <c r="G411" t="s">
        <v>1584</v>
      </c>
      <c r="H411" t="s">
        <v>49</v>
      </c>
      <c r="I411" t="b">
        <v>1</v>
      </c>
      <c r="J411" t="s">
        <v>1796</v>
      </c>
      <c r="K411" t="s">
        <v>1585</v>
      </c>
      <c r="L411" t="s">
        <v>1586</v>
      </c>
      <c r="M411" s="12">
        <v>5900</v>
      </c>
      <c r="N411">
        <v>1960</v>
      </c>
      <c r="O411">
        <v>10</v>
      </c>
      <c r="P411">
        <v>12</v>
      </c>
      <c r="Q411">
        <v>117.24</v>
      </c>
      <c r="R411" s="7">
        <v>21427700000000</v>
      </c>
      <c r="S411">
        <v>78.5</v>
      </c>
      <c r="T411">
        <v>9.6</v>
      </c>
      <c r="U411">
        <v>36.6</v>
      </c>
      <c r="V411">
        <v>328239523</v>
      </c>
      <c r="W411" s="5">
        <f t="shared" ca="1" si="18"/>
        <v>64.250549632886717</v>
      </c>
      <c r="X411" s="3">
        <f t="shared" ca="1" si="19"/>
        <v>45669</v>
      </c>
      <c r="Y411" s="3">
        <f t="shared" si="20"/>
        <v>22201</v>
      </c>
    </row>
    <row r="412" spans="2:25" x14ac:dyDescent="0.25">
      <c r="B412">
        <v>437</v>
      </c>
      <c r="C412" t="s">
        <v>103</v>
      </c>
      <c r="D412" t="s">
        <v>1587</v>
      </c>
      <c r="E412" t="s">
        <v>105</v>
      </c>
      <c r="F412" t="s">
        <v>246</v>
      </c>
      <c r="G412" t="s">
        <v>1588</v>
      </c>
      <c r="H412" t="s">
        <v>103</v>
      </c>
      <c r="I412" t="b">
        <v>0</v>
      </c>
      <c r="J412" t="s">
        <v>1796</v>
      </c>
      <c r="K412" t="s">
        <v>1589</v>
      </c>
      <c r="L412" t="s">
        <v>1590</v>
      </c>
      <c r="M412" s="12">
        <v>5900</v>
      </c>
      <c r="N412">
        <v>1957</v>
      </c>
      <c r="O412">
        <v>1</v>
      </c>
      <c r="P412">
        <v>15</v>
      </c>
      <c r="Q412">
        <v>125.08</v>
      </c>
      <c r="R412" s="7">
        <v>19910000000000</v>
      </c>
      <c r="S412">
        <v>77</v>
      </c>
      <c r="T412">
        <v>9.4</v>
      </c>
      <c r="U412">
        <v>59.2</v>
      </c>
      <c r="V412">
        <v>1397715000</v>
      </c>
      <c r="W412" s="5">
        <f t="shared" ca="1" si="18"/>
        <v>67.992460915800336</v>
      </c>
      <c r="X412" s="3">
        <f t="shared" ca="1" si="19"/>
        <v>45669</v>
      </c>
      <c r="Y412" s="3">
        <f t="shared" si="20"/>
        <v>20835</v>
      </c>
    </row>
    <row r="413" spans="2:25" x14ac:dyDescent="0.25">
      <c r="B413">
        <v>442</v>
      </c>
      <c r="C413" t="s">
        <v>49</v>
      </c>
      <c r="D413" t="s">
        <v>1591</v>
      </c>
      <c r="E413" t="s">
        <v>32</v>
      </c>
      <c r="F413" t="s">
        <v>203</v>
      </c>
      <c r="G413" t="s">
        <v>802</v>
      </c>
      <c r="H413" t="s">
        <v>49</v>
      </c>
      <c r="I413" t="b">
        <v>1</v>
      </c>
      <c r="J413" t="s">
        <v>1796</v>
      </c>
      <c r="K413" t="s">
        <v>1592</v>
      </c>
      <c r="L413" t="s">
        <v>1593</v>
      </c>
      <c r="M413" s="12">
        <v>5800</v>
      </c>
      <c r="N413">
        <v>1964</v>
      </c>
      <c r="O413">
        <v>12</v>
      </c>
      <c r="P413">
        <v>29</v>
      </c>
      <c r="Q413">
        <v>117.24</v>
      </c>
      <c r="R413" s="7">
        <v>21427700000000</v>
      </c>
      <c r="S413">
        <v>78.5</v>
      </c>
      <c r="T413">
        <v>9.6</v>
      </c>
      <c r="U413">
        <v>36.6</v>
      </c>
      <c r="V413">
        <v>328239523</v>
      </c>
      <c r="W413" s="5">
        <f t="shared" ca="1" si="18"/>
        <v>60.037004327475053</v>
      </c>
      <c r="X413" s="3">
        <f t="shared" ca="1" si="19"/>
        <v>45669</v>
      </c>
      <c r="Y413" s="3">
        <f t="shared" si="20"/>
        <v>23740</v>
      </c>
    </row>
    <row r="414" spans="2:25" x14ac:dyDescent="0.25">
      <c r="B414">
        <v>442</v>
      </c>
      <c r="C414" t="s">
        <v>351</v>
      </c>
      <c r="D414" t="s">
        <v>1594</v>
      </c>
      <c r="E414" t="s">
        <v>1195</v>
      </c>
      <c r="F414" t="s">
        <v>1595</v>
      </c>
      <c r="G414" t="s">
        <v>548</v>
      </c>
      <c r="H414" t="s">
        <v>351</v>
      </c>
      <c r="I414" t="b">
        <v>0</v>
      </c>
      <c r="J414" t="s">
        <v>1796</v>
      </c>
      <c r="K414" t="s">
        <v>1596</v>
      </c>
      <c r="L414" t="s">
        <v>1597</v>
      </c>
      <c r="M414" s="12">
        <v>5800</v>
      </c>
      <c r="N414">
        <v>1947</v>
      </c>
      <c r="O414">
        <v>10</v>
      </c>
      <c r="P414">
        <v>25</v>
      </c>
      <c r="Q414">
        <v>110.35</v>
      </c>
      <c r="R414" s="7">
        <v>348078018464</v>
      </c>
      <c r="S414">
        <v>81</v>
      </c>
      <c r="T414">
        <v>32.4</v>
      </c>
      <c r="U414">
        <v>23.8</v>
      </c>
      <c r="V414">
        <v>5818553</v>
      </c>
      <c r="W414" s="5">
        <f t="shared" ca="1" si="18"/>
        <v>77.217674579795528</v>
      </c>
      <c r="X414" s="3">
        <f t="shared" ca="1" si="19"/>
        <v>45669</v>
      </c>
      <c r="Y414" s="3">
        <f t="shared" si="20"/>
        <v>17465</v>
      </c>
    </row>
    <row r="415" spans="2:25" x14ac:dyDescent="0.25">
      <c r="B415">
        <v>442</v>
      </c>
      <c r="C415" t="s">
        <v>351</v>
      </c>
      <c r="D415" t="s">
        <v>1598</v>
      </c>
      <c r="E415" t="s">
        <v>32</v>
      </c>
      <c r="F415" t="s">
        <v>831</v>
      </c>
      <c r="G415" t="s">
        <v>517</v>
      </c>
      <c r="H415" t="s">
        <v>351</v>
      </c>
      <c r="I415" t="b">
        <v>1</v>
      </c>
      <c r="J415" t="s">
        <v>1796</v>
      </c>
      <c r="K415" t="s">
        <v>1599</v>
      </c>
      <c r="L415" t="s">
        <v>1049</v>
      </c>
      <c r="M415" s="12">
        <v>5800</v>
      </c>
      <c r="N415">
        <v>1952</v>
      </c>
      <c r="O415">
        <v>7</v>
      </c>
      <c r="P415">
        <v>29</v>
      </c>
      <c r="Q415">
        <v>117.24</v>
      </c>
      <c r="R415" s="7">
        <v>21427700000000</v>
      </c>
      <c r="S415">
        <v>78.5</v>
      </c>
      <c r="T415">
        <v>9.6</v>
      </c>
      <c r="U415">
        <v>36.6</v>
      </c>
      <c r="V415">
        <v>328239523</v>
      </c>
      <c r="W415" s="5">
        <f t="shared" ca="1" si="18"/>
        <v>72.455880720707384</v>
      </c>
      <c r="X415" s="3">
        <f t="shared" ca="1" si="19"/>
        <v>45669</v>
      </c>
      <c r="Y415" s="3">
        <f t="shared" si="20"/>
        <v>19204</v>
      </c>
    </row>
    <row r="416" spans="2:25" x14ac:dyDescent="0.25">
      <c r="B416">
        <v>445</v>
      </c>
      <c r="C416" t="s">
        <v>272</v>
      </c>
      <c r="D416" t="s">
        <v>1600</v>
      </c>
      <c r="E416" t="s">
        <v>1601</v>
      </c>
      <c r="F416" t="s">
        <v>1602</v>
      </c>
      <c r="G416" t="s">
        <v>1603</v>
      </c>
      <c r="H416" t="s">
        <v>272</v>
      </c>
      <c r="I416" t="b">
        <v>1</v>
      </c>
      <c r="J416" t="s">
        <v>1796</v>
      </c>
      <c r="K416" t="s">
        <v>1604</v>
      </c>
      <c r="L416" t="s">
        <v>1605</v>
      </c>
      <c r="M416" s="12">
        <v>5700</v>
      </c>
      <c r="N416">
        <v>1966</v>
      </c>
      <c r="O416">
        <v>9</v>
      </c>
      <c r="P416">
        <v>21</v>
      </c>
      <c r="Q416">
        <v>281.66000000000003</v>
      </c>
      <c r="R416" s="7">
        <v>153781069118</v>
      </c>
      <c r="S416">
        <v>71.599999999999994</v>
      </c>
      <c r="T416">
        <v>20.100000000000001</v>
      </c>
      <c r="U416">
        <v>45.2</v>
      </c>
      <c r="V416">
        <v>44385155</v>
      </c>
      <c r="W416" s="5">
        <f t="shared" ca="1" si="18"/>
        <v>58.31074606433949</v>
      </c>
      <c r="X416" s="3">
        <f t="shared" ca="1" si="19"/>
        <v>45669</v>
      </c>
      <c r="Y416" s="3">
        <f t="shared" si="20"/>
        <v>24371</v>
      </c>
    </row>
    <row r="417" spans="2:25" x14ac:dyDescent="0.25">
      <c r="B417">
        <v>445</v>
      </c>
      <c r="C417" t="s">
        <v>351</v>
      </c>
      <c r="D417" t="s">
        <v>1607</v>
      </c>
      <c r="E417" t="s">
        <v>32</v>
      </c>
      <c r="F417" t="s">
        <v>984</v>
      </c>
      <c r="G417" t="s">
        <v>1319</v>
      </c>
      <c r="H417" t="s">
        <v>351</v>
      </c>
      <c r="I417" t="b">
        <v>1</v>
      </c>
      <c r="J417" t="s">
        <v>1796</v>
      </c>
      <c r="K417" t="s">
        <v>1608</v>
      </c>
      <c r="L417" t="s">
        <v>190</v>
      </c>
      <c r="M417" s="12">
        <v>5700</v>
      </c>
      <c r="N417">
        <v>1934</v>
      </c>
      <c r="O417">
        <v>9</v>
      </c>
      <c r="P417">
        <v>15</v>
      </c>
      <c r="Q417">
        <v>117.24</v>
      </c>
      <c r="R417" s="7">
        <v>21427700000000</v>
      </c>
      <c r="S417">
        <v>78.5</v>
      </c>
      <c r="T417">
        <v>9.6</v>
      </c>
      <c r="U417">
        <v>36.6</v>
      </c>
      <c r="V417">
        <v>328239523</v>
      </c>
      <c r="W417" s="5">
        <f t="shared" ca="1" si="18"/>
        <v>90.327173169062291</v>
      </c>
      <c r="X417" s="3">
        <f t="shared" ca="1" si="19"/>
        <v>45669</v>
      </c>
      <c r="Y417" s="3">
        <f t="shared" si="20"/>
        <v>12677</v>
      </c>
    </row>
    <row r="418" spans="2:25" x14ac:dyDescent="0.25">
      <c r="B418">
        <v>445</v>
      </c>
      <c r="C418" t="s">
        <v>292</v>
      </c>
      <c r="D418" t="s">
        <v>1609</v>
      </c>
      <c r="E418" t="s">
        <v>133</v>
      </c>
      <c r="F418" t="s">
        <v>1610</v>
      </c>
      <c r="G418" t="s">
        <v>403</v>
      </c>
      <c r="H418" t="s">
        <v>292</v>
      </c>
      <c r="I418" t="b">
        <v>0</v>
      </c>
      <c r="J418" t="s">
        <v>1796</v>
      </c>
      <c r="K418" t="s">
        <v>1611</v>
      </c>
      <c r="L418" t="s">
        <v>1145</v>
      </c>
      <c r="M418" s="12">
        <v>5700</v>
      </c>
      <c r="N418">
        <v>1930</v>
      </c>
      <c r="O418">
        <v>1</v>
      </c>
      <c r="P418">
        <v>1</v>
      </c>
      <c r="Q418">
        <v>116.76</v>
      </c>
      <c r="R418" s="7">
        <v>1736425629520</v>
      </c>
      <c r="S418">
        <v>81.900000000000006</v>
      </c>
      <c r="T418">
        <v>12.8</v>
      </c>
      <c r="U418">
        <v>24.5</v>
      </c>
      <c r="V418">
        <v>36991981</v>
      </c>
      <c r="W418" s="5">
        <f t="shared" ca="1" si="18"/>
        <v>95.030800821355243</v>
      </c>
      <c r="X418" s="3">
        <f t="shared" ca="1" si="19"/>
        <v>45669</v>
      </c>
      <c r="Y418" s="3">
        <f t="shared" si="20"/>
        <v>10959</v>
      </c>
    </row>
    <row r="419" spans="2:25" x14ac:dyDescent="0.25">
      <c r="B419">
        <v>445</v>
      </c>
      <c r="C419" t="s">
        <v>462</v>
      </c>
      <c r="D419" t="s">
        <v>1612</v>
      </c>
      <c r="E419" t="s">
        <v>497</v>
      </c>
      <c r="F419" t="s">
        <v>498</v>
      </c>
      <c r="G419" t="s">
        <v>1211</v>
      </c>
      <c r="H419" t="s">
        <v>462</v>
      </c>
      <c r="I419" t="b">
        <v>0</v>
      </c>
      <c r="J419" t="s">
        <v>1796</v>
      </c>
      <c r="K419" t="s">
        <v>1613</v>
      </c>
      <c r="L419" t="s">
        <v>1614</v>
      </c>
      <c r="M419" s="12">
        <v>5700</v>
      </c>
      <c r="N419">
        <v>1951</v>
      </c>
      <c r="O419">
        <v>8</v>
      </c>
      <c r="P419">
        <v>5</v>
      </c>
      <c r="Q419">
        <v>110.51</v>
      </c>
      <c r="R419" s="7">
        <v>530832908738</v>
      </c>
      <c r="S419">
        <v>82.5</v>
      </c>
      <c r="T419">
        <v>27.9</v>
      </c>
      <c r="U419">
        <v>49.1</v>
      </c>
      <c r="V419">
        <v>10285453</v>
      </c>
      <c r="W419" s="5">
        <f t="shared" ca="1" si="18"/>
        <v>73.439439293275896</v>
      </c>
      <c r="X419" s="3">
        <f t="shared" ca="1" si="19"/>
        <v>45669</v>
      </c>
      <c r="Y419" s="3">
        <f t="shared" si="20"/>
        <v>18845</v>
      </c>
    </row>
    <row r="420" spans="2:25" x14ac:dyDescent="0.25">
      <c r="B420">
        <v>445</v>
      </c>
      <c r="C420" t="s">
        <v>580</v>
      </c>
      <c r="D420" t="s">
        <v>1615</v>
      </c>
      <c r="E420" t="s">
        <v>170</v>
      </c>
      <c r="F420" t="s">
        <v>1616</v>
      </c>
      <c r="G420" t="s">
        <v>1187</v>
      </c>
      <c r="H420" t="s">
        <v>580</v>
      </c>
      <c r="I420" t="b">
        <v>0</v>
      </c>
      <c r="J420" t="s">
        <v>1796</v>
      </c>
      <c r="K420" t="s">
        <v>1617</v>
      </c>
      <c r="L420" t="s">
        <v>304</v>
      </c>
      <c r="M420" s="12">
        <v>5700</v>
      </c>
      <c r="N420">
        <v>1945</v>
      </c>
      <c r="O420">
        <v>12</v>
      </c>
      <c r="P420">
        <v>17</v>
      </c>
      <c r="Q420">
        <v>99.55</v>
      </c>
      <c r="R420" s="7">
        <v>703082435360</v>
      </c>
      <c r="S420">
        <v>83.6</v>
      </c>
      <c r="T420">
        <v>10.1</v>
      </c>
      <c r="U420">
        <v>28.8</v>
      </c>
      <c r="V420">
        <v>8574832</v>
      </c>
      <c r="W420" s="5">
        <f t="shared" ca="1" si="18"/>
        <v>79.072536758492475</v>
      </c>
      <c r="X420" s="3">
        <f t="shared" ca="1" si="19"/>
        <v>45669</v>
      </c>
      <c r="Y420" s="3">
        <f t="shared" si="20"/>
        <v>16788</v>
      </c>
    </row>
    <row r="421" spans="2:25" x14ac:dyDescent="0.25">
      <c r="B421">
        <v>445</v>
      </c>
      <c r="C421" t="s">
        <v>49</v>
      </c>
      <c r="D421" t="s">
        <v>1618</v>
      </c>
      <c r="E421" t="s">
        <v>32</v>
      </c>
      <c r="F421" t="s">
        <v>61</v>
      </c>
      <c r="G421" t="s">
        <v>264</v>
      </c>
      <c r="H421" t="s">
        <v>49</v>
      </c>
      <c r="I421" t="b">
        <v>0</v>
      </c>
      <c r="J421" t="s">
        <v>1796</v>
      </c>
      <c r="K421" t="s">
        <v>1619</v>
      </c>
      <c r="L421" t="s">
        <v>447</v>
      </c>
      <c r="M421" s="12">
        <v>5700</v>
      </c>
      <c r="N421">
        <v>1971</v>
      </c>
      <c r="O421">
        <v>11</v>
      </c>
      <c r="P421">
        <v>2</v>
      </c>
      <c r="Q421">
        <v>117.24</v>
      </c>
      <c r="R421" s="7">
        <v>21427700000000</v>
      </c>
      <c r="S421">
        <v>78.5</v>
      </c>
      <c r="T421">
        <v>9.6</v>
      </c>
      <c r="U421">
        <v>36.6</v>
      </c>
      <c r="V421">
        <v>328239523</v>
      </c>
      <c r="W421" s="5">
        <f t="shared" ca="1" si="18"/>
        <v>53.195778784409377</v>
      </c>
      <c r="X421" s="3">
        <f t="shared" ca="1" si="19"/>
        <v>45669</v>
      </c>
      <c r="Y421" s="3">
        <f t="shared" si="20"/>
        <v>26239</v>
      </c>
    </row>
    <row r="422" spans="2:25" x14ac:dyDescent="0.25">
      <c r="B422">
        <v>445</v>
      </c>
      <c r="C422" t="s">
        <v>49</v>
      </c>
      <c r="D422" t="s">
        <v>1620</v>
      </c>
      <c r="E422" t="s">
        <v>32</v>
      </c>
      <c r="F422" t="s">
        <v>1621</v>
      </c>
      <c r="G422" t="s">
        <v>264</v>
      </c>
      <c r="H422" t="s">
        <v>49</v>
      </c>
      <c r="I422" t="b">
        <v>0</v>
      </c>
      <c r="J422" t="s">
        <v>1796</v>
      </c>
      <c r="K422" t="s">
        <v>1619</v>
      </c>
      <c r="L422" t="s">
        <v>1622</v>
      </c>
      <c r="M422" s="12">
        <v>5700</v>
      </c>
      <c r="N422">
        <v>1964</v>
      </c>
      <c r="O422">
        <v>4</v>
      </c>
      <c r="P422">
        <v>1</v>
      </c>
      <c r="Q422">
        <v>117.24</v>
      </c>
      <c r="R422" s="7">
        <v>21427700000000</v>
      </c>
      <c r="S422">
        <v>78.5</v>
      </c>
      <c r="T422">
        <v>9.6</v>
      </c>
      <c r="U422">
        <v>36.6</v>
      </c>
      <c r="V422">
        <v>328239523</v>
      </c>
      <c r="W422" s="5">
        <f t="shared" ca="1" si="18"/>
        <v>60.781683299478935</v>
      </c>
      <c r="X422" s="3">
        <f t="shared" ca="1" si="19"/>
        <v>45669</v>
      </c>
      <c r="Y422" s="3">
        <f t="shared" si="20"/>
        <v>23468</v>
      </c>
    </row>
    <row r="423" spans="2:25" x14ac:dyDescent="0.25">
      <c r="B423">
        <v>445</v>
      </c>
      <c r="C423" t="s">
        <v>49</v>
      </c>
      <c r="D423" t="s">
        <v>1623</v>
      </c>
      <c r="E423" t="s">
        <v>32</v>
      </c>
      <c r="F423" t="s">
        <v>61</v>
      </c>
      <c r="G423" t="s">
        <v>264</v>
      </c>
      <c r="H423" t="s">
        <v>49</v>
      </c>
      <c r="I423" t="b">
        <v>0</v>
      </c>
      <c r="J423" t="s">
        <v>1796</v>
      </c>
      <c r="K423" t="s">
        <v>1619</v>
      </c>
      <c r="L423" t="s">
        <v>524</v>
      </c>
      <c r="M423" s="12">
        <v>5700</v>
      </c>
      <c r="N423">
        <v>1966</v>
      </c>
      <c r="O423">
        <v>8</v>
      </c>
      <c r="P423">
        <v>12</v>
      </c>
      <c r="Q423">
        <v>117.24</v>
      </c>
      <c r="R423" s="7">
        <v>21427700000000</v>
      </c>
      <c r="S423">
        <v>78.5</v>
      </c>
      <c r="T423">
        <v>9.6</v>
      </c>
      <c r="U423">
        <v>36.6</v>
      </c>
      <c r="V423">
        <v>328239523</v>
      </c>
      <c r="W423" s="5">
        <f t="shared" ca="1" si="18"/>
        <v>58.42026009582478</v>
      </c>
      <c r="X423" s="3">
        <f t="shared" ca="1" si="19"/>
        <v>45669</v>
      </c>
      <c r="Y423" s="3">
        <f t="shared" si="20"/>
        <v>24331</v>
      </c>
    </row>
    <row r="424" spans="2:25" x14ac:dyDescent="0.25">
      <c r="B424">
        <v>455</v>
      </c>
      <c r="C424" t="s">
        <v>292</v>
      </c>
      <c r="D424" t="s">
        <v>1624</v>
      </c>
      <c r="E424" t="s">
        <v>32</v>
      </c>
      <c r="F424" t="s">
        <v>592</v>
      </c>
      <c r="G424" t="s">
        <v>1625</v>
      </c>
      <c r="H424" t="s">
        <v>292</v>
      </c>
      <c r="I424" t="b">
        <v>0</v>
      </c>
      <c r="J424" t="s">
        <v>1796</v>
      </c>
      <c r="K424" t="s">
        <v>1626</v>
      </c>
      <c r="L424" t="s">
        <v>1627</v>
      </c>
      <c r="M424" s="12">
        <v>5600</v>
      </c>
      <c r="N424">
        <v>1943</v>
      </c>
      <c r="O424">
        <v>4</v>
      </c>
      <c r="P424">
        <v>6</v>
      </c>
      <c r="Q424">
        <v>117.24</v>
      </c>
      <c r="R424" s="7">
        <v>21427700000000</v>
      </c>
      <c r="S424">
        <v>78.5</v>
      </c>
      <c r="T424">
        <v>9.6</v>
      </c>
      <c r="U424">
        <v>36.6</v>
      </c>
      <c r="V424">
        <v>328239523</v>
      </c>
      <c r="W424" s="5">
        <f t="shared" ca="1" si="18"/>
        <v>81.770715133922678</v>
      </c>
      <c r="X424" s="3">
        <f t="shared" ca="1" si="19"/>
        <v>45669</v>
      </c>
      <c r="Y424" s="3">
        <f t="shared" si="20"/>
        <v>15802</v>
      </c>
    </row>
    <row r="425" spans="2:25" x14ac:dyDescent="0.25">
      <c r="B425">
        <v>455</v>
      </c>
      <c r="C425" t="s">
        <v>168</v>
      </c>
      <c r="D425" t="s">
        <v>1628</v>
      </c>
      <c r="E425" t="s">
        <v>105</v>
      </c>
      <c r="F425" t="s">
        <v>246</v>
      </c>
      <c r="G425" t="s">
        <v>383</v>
      </c>
      <c r="H425" t="s">
        <v>168</v>
      </c>
      <c r="I425" t="b">
        <v>1</v>
      </c>
      <c r="J425" t="s">
        <v>1796</v>
      </c>
      <c r="K425" t="s">
        <v>1629</v>
      </c>
      <c r="L425" t="s">
        <v>1630</v>
      </c>
      <c r="M425" s="12">
        <v>5600</v>
      </c>
      <c r="N425">
        <v>1970</v>
      </c>
      <c r="O425">
        <v>12</v>
      </c>
      <c r="P425">
        <v>1</v>
      </c>
      <c r="Q425">
        <v>125.08</v>
      </c>
      <c r="R425" s="7">
        <v>19910000000000</v>
      </c>
      <c r="S425">
        <v>77</v>
      </c>
      <c r="T425">
        <v>9.4</v>
      </c>
      <c r="U425">
        <v>59.2</v>
      </c>
      <c r="V425">
        <v>1397715000</v>
      </c>
      <c r="W425" s="5">
        <f t="shared" ca="1" si="18"/>
        <v>54.116358658453116</v>
      </c>
      <c r="X425" s="3">
        <f t="shared" ca="1" si="19"/>
        <v>45669</v>
      </c>
      <c r="Y425" s="3">
        <f t="shared" si="20"/>
        <v>25903</v>
      </c>
    </row>
    <row r="426" spans="2:25" x14ac:dyDescent="0.25">
      <c r="B426">
        <v>455</v>
      </c>
      <c r="C426" t="s">
        <v>30</v>
      </c>
      <c r="D426" t="s">
        <v>1631</v>
      </c>
      <c r="E426" t="s">
        <v>74</v>
      </c>
      <c r="F426" t="s">
        <v>288</v>
      </c>
      <c r="G426" t="s">
        <v>1632</v>
      </c>
      <c r="H426" t="s">
        <v>30</v>
      </c>
      <c r="I426" t="b">
        <v>0</v>
      </c>
      <c r="J426" t="s">
        <v>1796</v>
      </c>
      <c r="K426" t="s">
        <v>1633</v>
      </c>
      <c r="L426" t="s">
        <v>1634</v>
      </c>
      <c r="M426" s="12">
        <v>5600</v>
      </c>
      <c r="N426">
        <v>1942</v>
      </c>
      <c r="O426">
        <v>3</v>
      </c>
      <c r="P426">
        <v>5</v>
      </c>
      <c r="Q426">
        <v>180.44</v>
      </c>
      <c r="R426" s="7">
        <v>2611000000000</v>
      </c>
      <c r="S426">
        <v>69.400000000000006</v>
      </c>
      <c r="T426">
        <v>11.2</v>
      </c>
      <c r="U426">
        <v>49.7</v>
      </c>
      <c r="V426">
        <v>1366417754</v>
      </c>
      <c r="W426" s="5">
        <f t="shared" ca="1" si="18"/>
        <v>82.858316221765918</v>
      </c>
      <c r="X426" s="3">
        <f t="shared" ca="1" si="19"/>
        <v>45669</v>
      </c>
      <c r="Y426" s="3">
        <f t="shared" si="20"/>
        <v>15405</v>
      </c>
    </row>
    <row r="427" spans="2:25" x14ac:dyDescent="0.25">
      <c r="B427">
        <v>455</v>
      </c>
      <c r="C427" t="s">
        <v>49</v>
      </c>
      <c r="D427" t="s">
        <v>1635</v>
      </c>
      <c r="E427" t="s">
        <v>32</v>
      </c>
      <c r="F427" t="s">
        <v>1636</v>
      </c>
      <c r="G427" t="s">
        <v>264</v>
      </c>
      <c r="H427" t="s">
        <v>49</v>
      </c>
      <c r="I427" t="b">
        <v>1</v>
      </c>
      <c r="J427" t="s">
        <v>1796</v>
      </c>
      <c r="K427" t="s">
        <v>1637</v>
      </c>
      <c r="L427" t="s">
        <v>206</v>
      </c>
      <c r="M427" s="12">
        <v>5600</v>
      </c>
      <c r="N427">
        <v>1935</v>
      </c>
      <c r="O427">
        <v>9</v>
      </c>
      <c r="P427">
        <v>16</v>
      </c>
      <c r="Q427">
        <v>117.24</v>
      </c>
      <c r="R427" s="7">
        <v>21427700000000</v>
      </c>
      <c r="S427">
        <v>78.5</v>
      </c>
      <c r="T427">
        <v>9.6</v>
      </c>
      <c r="U427">
        <v>36.6</v>
      </c>
      <c r="V427">
        <v>328239523</v>
      </c>
      <c r="W427" s="5">
        <f t="shared" ca="1" si="18"/>
        <v>89.324447921054215</v>
      </c>
      <c r="X427" s="3">
        <f t="shared" ca="1" si="19"/>
        <v>45669</v>
      </c>
      <c r="Y427" s="3">
        <f t="shared" si="20"/>
        <v>13043</v>
      </c>
    </row>
    <row r="428" spans="2:25" x14ac:dyDescent="0.25">
      <c r="B428">
        <v>455</v>
      </c>
      <c r="C428" t="s">
        <v>351</v>
      </c>
      <c r="D428" t="s">
        <v>1638</v>
      </c>
      <c r="E428" t="s">
        <v>105</v>
      </c>
      <c r="F428" t="s">
        <v>246</v>
      </c>
      <c r="G428" t="s">
        <v>1639</v>
      </c>
      <c r="H428" t="s">
        <v>351</v>
      </c>
      <c r="I428" t="b">
        <v>1</v>
      </c>
      <c r="J428" t="s">
        <v>1796</v>
      </c>
      <c r="K428" t="s">
        <v>419</v>
      </c>
      <c r="L428" t="s">
        <v>1640</v>
      </c>
      <c r="M428" s="12">
        <v>5600</v>
      </c>
      <c r="N428">
        <v>1967</v>
      </c>
      <c r="O428">
        <v>1</v>
      </c>
      <c r="P428">
        <v>1</v>
      </c>
      <c r="Q428">
        <v>125.08</v>
      </c>
      <c r="R428" s="7">
        <v>19910000000000</v>
      </c>
      <c r="S428">
        <v>77</v>
      </c>
      <c r="T428">
        <v>9.4</v>
      </c>
      <c r="U428">
        <v>59.2</v>
      </c>
      <c r="V428">
        <v>1397715000</v>
      </c>
      <c r="W428" s="5">
        <f t="shared" ca="1" si="18"/>
        <v>58.030812064965197</v>
      </c>
      <c r="X428" s="3">
        <f t="shared" ca="1" si="19"/>
        <v>45669</v>
      </c>
      <c r="Y428" s="3">
        <f t="shared" si="20"/>
        <v>24473</v>
      </c>
    </row>
    <row r="429" spans="2:25" x14ac:dyDescent="0.25">
      <c r="B429">
        <v>455</v>
      </c>
      <c r="C429" t="s">
        <v>49</v>
      </c>
      <c r="D429" t="s">
        <v>1641</v>
      </c>
      <c r="E429" t="s">
        <v>32</v>
      </c>
      <c r="F429" t="s">
        <v>1642</v>
      </c>
      <c r="G429" t="s">
        <v>1643</v>
      </c>
      <c r="H429" t="s">
        <v>49</v>
      </c>
      <c r="I429" t="b">
        <v>0</v>
      </c>
      <c r="J429" t="s">
        <v>1797</v>
      </c>
      <c r="K429" t="s">
        <v>1644</v>
      </c>
      <c r="L429" t="s">
        <v>1645</v>
      </c>
      <c r="M429" s="12">
        <v>5600</v>
      </c>
      <c r="N429">
        <v>1958</v>
      </c>
      <c r="O429">
        <v>1</v>
      </c>
      <c r="P429">
        <v>7</v>
      </c>
      <c r="Q429">
        <v>117.24</v>
      </c>
      <c r="R429" s="7">
        <v>21427700000000</v>
      </c>
      <c r="S429">
        <v>78.5</v>
      </c>
      <c r="T429">
        <v>9.6</v>
      </c>
      <c r="U429">
        <v>36.6</v>
      </c>
      <c r="V429">
        <v>328239523</v>
      </c>
      <c r="W429" s="5">
        <f t="shared" ca="1" si="18"/>
        <v>67.014373716632448</v>
      </c>
      <c r="X429" s="3">
        <f t="shared" ca="1" si="19"/>
        <v>45669</v>
      </c>
      <c r="Y429" s="3">
        <f t="shared" si="20"/>
        <v>21192</v>
      </c>
    </row>
    <row r="430" spans="2:25" x14ac:dyDescent="0.25">
      <c r="B430">
        <v>455</v>
      </c>
      <c r="C430" t="s">
        <v>381</v>
      </c>
      <c r="D430" t="s">
        <v>1646</v>
      </c>
      <c r="E430" t="s">
        <v>32</v>
      </c>
      <c r="F430" t="s">
        <v>592</v>
      </c>
      <c r="G430" t="s">
        <v>1643</v>
      </c>
      <c r="H430" t="s">
        <v>381</v>
      </c>
      <c r="I430" t="b">
        <v>0</v>
      </c>
      <c r="J430" t="s">
        <v>1796</v>
      </c>
      <c r="K430" t="s">
        <v>1647</v>
      </c>
      <c r="L430" t="s">
        <v>524</v>
      </c>
      <c r="M430" s="12">
        <v>5600</v>
      </c>
      <c r="N430">
        <v>1953</v>
      </c>
      <c r="O430">
        <v>9</v>
      </c>
      <c r="P430">
        <v>26</v>
      </c>
      <c r="Q430">
        <v>117.24</v>
      </c>
      <c r="R430" s="7">
        <v>21427700000000</v>
      </c>
      <c r="S430">
        <v>78.5</v>
      </c>
      <c r="T430">
        <v>9.6</v>
      </c>
      <c r="U430">
        <v>36.6</v>
      </c>
      <c r="V430">
        <v>328239523</v>
      </c>
      <c r="W430" s="5">
        <f t="shared" ca="1" si="18"/>
        <v>71.297040843115923</v>
      </c>
      <c r="X430" s="3">
        <f t="shared" ca="1" si="19"/>
        <v>45669</v>
      </c>
      <c r="Y430" s="3">
        <f t="shared" si="20"/>
        <v>19628</v>
      </c>
    </row>
    <row r="431" spans="2:25" x14ac:dyDescent="0.25">
      <c r="B431">
        <v>455</v>
      </c>
      <c r="C431" t="s">
        <v>196</v>
      </c>
      <c r="D431" t="s">
        <v>1648</v>
      </c>
      <c r="E431" t="s">
        <v>665</v>
      </c>
      <c r="F431" t="s">
        <v>1500</v>
      </c>
      <c r="G431" t="s">
        <v>1649</v>
      </c>
      <c r="H431" t="s">
        <v>196</v>
      </c>
      <c r="I431" t="b">
        <v>1</v>
      </c>
      <c r="J431" t="s">
        <v>1796</v>
      </c>
      <c r="K431" t="s">
        <v>1650</v>
      </c>
      <c r="L431" t="s">
        <v>1651</v>
      </c>
      <c r="M431" s="12">
        <v>5600</v>
      </c>
      <c r="N431">
        <v>1971</v>
      </c>
      <c r="O431">
        <v>11</v>
      </c>
      <c r="P431">
        <v>1</v>
      </c>
      <c r="Q431">
        <v>108.15</v>
      </c>
      <c r="R431" s="7">
        <v>395098666122</v>
      </c>
      <c r="S431">
        <v>82.8</v>
      </c>
      <c r="T431">
        <v>23.1</v>
      </c>
      <c r="U431">
        <v>25.3</v>
      </c>
      <c r="V431">
        <v>9053300</v>
      </c>
      <c r="W431" s="5">
        <f t="shared" ca="1" si="18"/>
        <v>53.198516601124993</v>
      </c>
      <c r="X431" s="3">
        <f t="shared" ca="1" si="19"/>
        <v>45669</v>
      </c>
      <c r="Y431" s="3">
        <f t="shared" si="20"/>
        <v>26238</v>
      </c>
    </row>
    <row r="432" spans="2:25" x14ac:dyDescent="0.25">
      <c r="B432">
        <v>455</v>
      </c>
      <c r="C432" t="s">
        <v>351</v>
      </c>
      <c r="D432" t="s">
        <v>1652</v>
      </c>
      <c r="E432" t="s">
        <v>800</v>
      </c>
      <c r="F432" t="s">
        <v>801</v>
      </c>
      <c r="G432" t="s">
        <v>1653</v>
      </c>
      <c r="H432" t="s">
        <v>351</v>
      </c>
      <c r="I432" t="b">
        <v>1</v>
      </c>
      <c r="J432" t="s">
        <v>1796</v>
      </c>
      <c r="K432" t="s">
        <v>1654</v>
      </c>
      <c r="L432" t="s">
        <v>1655</v>
      </c>
      <c r="M432" s="12">
        <v>5600</v>
      </c>
      <c r="N432">
        <v>1957</v>
      </c>
      <c r="O432">
        <v>10</v>
      </c>
      <c r="P432">
        <v>23</v>
      </c>
      <c r="Q432">
        <v>115.16</v>
      </c>
      <c r="R432" s="7">
        <v>2029000000000</v>
      </c>
      <c r="S432">
        <v>82.6</v>
      </c>
      <c r="T432">
        <v>15.6</v>
      </c>
      <c r="U432">
        <v>33.200000000000003</v>
      </c>
      <c r="V432">
        <v>51709098</v>
      </c>
      <c r="W432" s="5">
        <f t="shared" ca="1" si="18"/>
        <v>67.223117212919618</v>
      </c>
      <c r="X432" s="3">
        <f t="shared" ca="1" si="19"/>
        <v>45669</v>
      </c>
      <c r="Y432" s="3">
        <f t="shared" si="20"/>
        <v>21116</v>
      </c>
    </row>
    <row r="433" spans="2:25" x14ac:dyDescent="0.25">
      <c r="B433">
        <v>455</v>
      </c>
      <c r="C433" t="s">
        <v>30</v>
      </c>
      <c r="D433" t="s">
        <v>1656</v>
      </c>
      <c r="E433" t="s">
        <v>105</v>
      </c>
      <c r="F433" t="s">
        <v>827</v>
      </c>
      <c r="G433" t="s">
        <v>635</v>
      </c>
      <c r="H433" t="s">
        <v>30</v>
      </c>
      <c r="I433" t="b">
        <v>1</v>
      </c>
      <c r="J433" t="s">
        <v>1796</v>
      </c>
      <c r="K433" t="s">
        <v>768</v>
      </c>
      <c r="L433" t="s">
        <v>1657</v>
      </c>
      <c r="M433" s="12">
        <v>5600</v>
      </c>
      <c r="N433">
        <v>1964</v>
      </c>
      <c r="O433">
        <v>1</v>
      </c>
      <c r="P433">
        <v>1</v>
      </c>
      <c r="Q433">
        <v>125.08</v>
      </c>
      <c r="R433" s="7">
        <v>19910000000000</v>
      </c>
      <c r="S433">
        <v>77</v>
      </c>
      <c r="T433">
        <v>9.4</v>
      </c>
      <c r="U433">
        <v>59.2</v>
      </c>
      <c r="V433">
        <v>1397715000</v>
      </c>
      <c r="W433" s="5">
        <f t="shared" ca="1" si="18"/>
        <v>61.030822220259651</v>
      </c>
      <c r="X433" s="3">
        <f t="shared" ca="1" si="19"/>
        <v>45669</v>
      </c>
      <c r="Y433" s="3">
        <f t="shared" si="20"/>
        <v>23377</v>
      </c>
    </row>
    <row r="434" spans="2:25" x14ac:dyDescent="0.25">
      <c r="B434">
        <v>466</v>
      </c>
      <c r="C434" t="s">
        <v>381</v>
      </c>
      <c r="D434" t="s">
        <v>1658</v>
      </c>
      <c r="E434" t="s">
        <v>32</v>
      </c>
      <c r="F434" t="s">
        <v>1659</v>
      </c>
      <c r="G434" t="s">
        <v>1660</v>
      </c>
      <c r="H434" t="s">
        <v>381</v>
      </c>
      <c r="I434" t="b">
        <v>0</v>
      </c>
      <c r="J434" t="s">
        <v>1796</v>
      </c>
      <c r="K434" t="s">
        <v>1661</v>
      </c>
      <c r="L434" t="s">
        <v>1662</v>
      </c>
      <c r="M434" s="12">
        <v>5500</v>
      </c>
      <c r="N434">
        <v>1949</v>
      </c>
      <c r="O434">
        <v>6</v>
      </c>
      <c r="P434">
        <v>29</v>
      </c>
      <c r="Q434">
        <v>117.24</v>
      </c>
      <c r="R434" s="7">
        <v>21427700000000</v>
      </c>
      <c r="S434">
        <v>78.5</v>
      </c>
      <c r="T434">
        <v>9.6</v>
      </c>
      <c r="U434">
        <v>36.6</v>
      </c>
      <c r="V434">
        <v>328239523</v>
      </c>
      <c r="W434" s="5">
        <f t="shared" ca="1" si="18"/>
        <v>75.540712558668744</v>
      </c>
      <c r="X434" s="3">
        <f t="shared" ca="1" si="19"/>
        <v>45669</v>
      </c>
      <c r="Y434" s="3">
        <f t="shared" si="20"/>
        <v>18078</v>
      </c>
    </row>
    <row r="435" spans="2:25" x14ac:dyDescent="0.25">
      <c r="B435">
        <v>466</v>
      </c>
      <c r="C435" t="s">
        <v>59</v>
      </c>
      <c r="D435" t="s">
        <v>1663</v>
      </c>
      <c r="E435" t="s">
        <v>32</v>
      </c>
      <c r="F435" t="s">
        <v>1664</v>
      </c>
      <c r="G435" t="s">
        <v>985</v>
      </c>
      <c r="H435" t="s">
        <v>59</v>
      </c>
      <c r="I435" t="b">
        <v>0</v>
      </c>
      <c r="J435" t="s">
        <v>1796</v>
      </c>
      <c r="K435" t="s">
        <v>1665</v>
      </c>
      <c r="L435" t="s">
        <v>350</v>
      </c>
      <c r="M435" s="12">
        <v>5500</v>
      </c>
      <c r="N435">
        <v>1957</v>
      </c>
      <c r="O435">
        <v>4</v>
      </c>
      <c r="P435">
        <v>12</v>
      </c>
      <c r="Q435">
        <v>117.24</v>
      </c>
      <c r="R435" s="7">
        <v>21427700000000</v>
      </c>
      <c r="S435">
        <v>78.5</v>
      </c>
      <c r="T435">
        <v>9.6</v>
      </c>
      <c r="U435">
        <v>36.6</v>
      </c>
      <c r="V435">
        <v>328239523</v>
      </c>
      <c r="W435" s="5">
        <f t="shared" ca="1" si="18"/>
        <v>67.754265534481391</v>
      </c>
      <c r="X435" s="3">
        <f t="shared" ca="1" si="19"/>
        <v>45669</v>
      </c>
      <c r="Y435" s="3">
        <f t="shared" si="20"/>
        <v>20922</v>
      </c>
    </row>
    <row r="436" spans="2:25" x14ac:dyDescent="0.25">
      <c r="B436">
        <v>466</v>
      </c>
      <c r="C436" t="s">
        <v>38</v>
      </c>
      <c r="D436" t="s">
        <v>1666</v>
      </c>
      <c r="E436" t="s">
        <v>32</v>
      </c>
      <c r="F436" t="s">
        <v>856</v>
      </c>
      <c r="G436" t="s">
        <v>1667</v>
      </c>
      <c r="H436" t="s">
        <v>38</v>
      </c>
      <c r="I436" t="b">
        <v>1</v>
      </c>
      <c r="J436" t="s">
        <v>1796</v>
      </c>
      <c r="K436" t="s">
        <v>1668</v>
      </c>
      <c r="L436" t="s">
        <v>190</v>
      </c>
      <c r="M436" s="12">
        <v>5500</v>
      </c>
      <c r="N436">
        <v>1990</v>
      </c>
      <c r="O436">
        <v>8</v>
      </c>
      <c r="P436">
        <v>6</v>
      </c>
      <c r="Q436">
        <v>117.24</v>
      </c>
      <c r="R436" s="7">
        <v>21427700000000</v>
      </c>
      <c r="S436">
        <v>78.5</v>
      </c>
      <c r="T436">
        <v>9.6</v>
      </c>
      <c r="U436">
        <v>36.6</v>
      </c>
      <c r="V436">
        <v>328239523</v>
      </c>
      <c r="W436" s="5">
        <f t="shared" ca="1" si="18"/>
        <v>34.436687200547567</v>
      </c>
      <c r="X436" s="3">
        <f t="shared" ca="1" si="19"/>
        <v>45669</v>
      </c>
      <c r="Y436" s="3">
        <f t="shared" si="20"/>
        <v>33091</v>
      </c>
    </row>
    <row r="437" spans="2:25" x14ac:dyDescent="0.25">
      <c r="B437">
        <v>466</v>
      </c>
      <c r="C437" t="s">
        <v>38</v>
      </c>
      <c r="D437" t="s">
        <v>1669</v>
      </c>
      <c r="E437" t="s">
        <v>32</v>
      </c>
      <c r="F437" t="s">
        <v>856</v>
      </c>
      <c r="G437" t="s">
        <v>1670</v>
      </c>
      <c r="H437" t="s">
        <v>38</v>
      </c>
      <c r="I437" t="b">
        <v>1</v>
      </c>
      <c r="J437" t="s">
        <v>1796</v>
      </c>
      <c r="K437" t="s">
        <v>1668</v>
      </c>
      <c r="L437" t="s">
        <v>1049</v>
      </c>
      <c r="M437" s="12">
        <v>5500</v>
      </c>
      <c r="N437">
        <v>1988</v>
      </c>
      <c r="O437">
        <v>9</v>
      </c>
      <c r="P437">
        <v>9</v>
      </c>
      <c r="Q437">
        <v>117.24</v>
      </c>
      <c r="R437" s="7">
        <v>21427700000000</v>
      </c>
      <c r="S437">
        <v>78.5</v>
      </c>
      <c r="T437">
        <v>9.6</v>
      </c>
      <c r="U437">
        <v>36.6</v>
      </c>
      <c r="V437">
        <v>328239523</v>
      </c>
      <c r="W437" s="5">
        <f t="shared" ca="1" si="18"/>
        <v>36.340922190201731</v>
      </c>
      <c r="X437" s="3">
        <f t="shared" ca="1" si="19"/>
        <v>45669</v>
      </c>
      <c r="Y437" s="3">
        <f t="shared" si="20"/>
        <v>32395</v>
      </c>
    </row>
    <row r="438" spans="2:25" x14ac:dyDescent="0.25">
      <c r="B438">
        <v>466</v>
      </c>
      <c r="C438" t="s">
        <v>250</v>
      </c>
      <c r="D438" t="s">
        <v>1671</v>
      </c>
      <c r="E438" t="s">
        <v>32</v>
      </c>
      <c r="F438" t="s">
        <v>1672</v>
      </c>
      <c r="G438" t="s">
        <v>1673</v>
      </c>
      <c r="H438" t="s">
        <v>250</v>
      </c>
      <c r="I438" t="b">
        <v>1</v>
      </c>
      <c r="J438" t="s">
        <v>1796</v>
      </c>
      <c r="K438" t="s">
        <v>1674</v>
      </c>
      <c r="L438" t="s">
        <v>1675</v>
      </c>
      <c r="M438" s="12">
        <v>5500</v>
      </c>
      <c r="N438">
        <v>1929</v>
      </c>
      <c r="O438">
        <v>4</v>
      </c>
      <c r="P438">
        <v>10</v>
      </c>
      <c r="Q438">
        <v>117.24</v>
      </c>
      <c r="R438" s="7">
        <v>21427700000000</v>
      </c>
      <c r="S438">
        <v>78.5</v>
      </c>
      <c r="T438">
        <v>9.6</v>
      </c>
      <c r="U438">
        <v>36.6</v>
      </c>
      <c r="V438">
        <v>328239523</v>
      </c>
      <c r="W438" s="5">
        <f t="shared" ca="1" si="18"/>
        <v>95.759744841796262</v>
      </c>
      <c r="X438" s="3">
        <f t="shared" ca="1" si="19"/>
        <v>45669</v>
      </c>
      <c r="Y438" s="3">
        <f t="shared" si="20"/>
        <v>10693</v>
      </c>
    </row>
    <row r="439" spans="2:25" x14ac:dyDescent="0.25">
      <c r="B439">
        <v>466</v>
      </c>
      <c r="C439" t="s">
        <v>30</v>
      </c>
      <c r="D439" t="s">
        <v>1676</v>
      </c>
      <c r="E439" t="s">
        <v>680</v>
      </c>
      <c r="F439" t="s">
        <v>1677</v>
      </c>
      <c r="G439" t="s">
        <v>418</v>
      </c>
      <c r="H439" t="s">
        <v>30</v>
      </c>
      <c r="I439" t="b">
        <v>0</v>
      </c>
      <c r="J439" t="s">
        <v>1796</v>
      </c>
      <c r="K439" t="s">
        <v>1678</v>
      </c>
      <c r="L439" t="s">
        <v>1679</v>
      </c>
      <c r="M439" s="12">
        <v>5500</v>
      </c>
      <c r="N439">
        <v>1945</v>
      </c>
      <c r="O439">
        <v>5</v>
      </c>
      <c r="P439">
        <v>22</v>
      </c>
      <c r="Q439">
        <v>110.62</v>
      </c>
      <c r="R439" s="7">
        <v>2001244392042</v>
      </c>
      <c r="S439">
        <v>82.9</v>
      </c>
      <c r="T439">
        <v>24.3</v>
      </c>
      <c r="U439">
        <v>59.1</v>
      </c>
      <c r="V439">
        <v>60297396</v>
      </c>
      <c r="W439" s="5">
        <f t="shared" ca="1" si="18"/>
        <v>79.644752408315014</v>
      </c>
      <c r="X439" s="3">
        <f t="shared" ca="1" si="19"/>
        <v>45669</v>
      </c>
      <c r="Y439" s="3">
        <f t="shared" si="20"/>
        <v>16579</v>
      </c>
    </row>
    <row r="440" spans="2:25" x14ac:dyDescent="0.25">
      <c r="B440">
        <v>466</v>
      </c>
      <c r="C440" t="s">
        <v>30</v>
      </c>
      <c r="D440" t="s">
        <v>1680</v>
      </c>
      <c r="E440" t="s">
        <v>32</v>
      </c>
      <c r="F440" t="s">
        <v>742</v>
      </c>
      <c r="G440" t="s">
        <v>1681</v>
      </c>
      <c r="H440" t="s">
        <v>30</v>
      </c>
      <c r="I440" t="b">
        <v>0</v>
      </c>
      <c r="J440" t="s">
        <v>1796</v>
      </c>
      <c r="K440" t="s">
        <v>1682</v>
      </c>
      <c r="L440" t="s">
        <v>1428</v>
      </c>
      <c r="M440" s="12">
        <v>5500</v>
      </c>
      <c r="N440">
        <v>1965</v>
      </c>
      <c r="O440">
        <v>2</v>
      </c>
      <c r="P440">
        <v>27</v>
      </c>
      <c r="Q440">
        <v>117.24</v>
      </c>
      <c r="R440" s="7">
        <v>21427700000000</v>
      </c>
      <c r="S440">
        <v>78.5</v>
      </c>
      <c r="T440">
        <v>9.6</v>
      </c>
      <c r="U440">
        <v>36.6</v>
      </c>
      <c r="V440">
        <v>328239523</v>
      </c>
      <c r="W440" s="5">
        <f t="shared" ca="1" si="18"/>
        <v>59.874730700179533</v>
      </c>
      <c r="X440" s="3">
        <f t="shared" ca="1" si="19"/>
        <v>45669</v>
      </c>
      <c r="Y440" s="3">
        <f t="shared" si="20"/>
        <v>23800</v>
      </c>
    </row>
    <row r="441" spans="2:25" x14ac:dyDescent="0.25">
      <c r="B441">
        <v>466</v>
      </c>
      <c r="C441" t="s">
        <v>72</v>
      </c>
      <c r="D441" t="s">
        <v>1683</v>
      </c>
      <c r="E441" t="s">
        <v>133</v>
      </c>
      <c r="F441" t="s">
        <v>1610</v>
      </c>
      <c r="G441" t="s">
        <v>72</v>
      </c>
      <c r="H441" t="s">
        <v>72</v>
      </c>
      <c r="I441" t="b">
        <v>0</v>
      </c>
      <c r="J441" t="s">
        <v>1796</v>
      </c>
      <c r="K441" t="s">
        <v>1611</v>
      </c>
      <c r="L441" t="s">
        <v>350</v>
      </c>
      <c r="M441" s="12">
        <v>5500</v>
      </c>
      <c r="N441">
        <v>1928</v>
      </c>
      <c r="O441">
        <v>3</v>
      </c>
      <c r="P441">
        <v>20</v>
      </c>
      <c r="Q441">
        <v>116.76</v>
      </c>
      <c r="R441" s="7">
        <v>1736425629520</v>
      </c>
      <c r="S441">
        <v>81.900000000000006</v>
      </c>
      <c r="T441">
        <v>12.8</v>
      </c>
      <c r="U441">
        <v>24.5</v>
      </c>
      <c r="V441">
        <v>36991981</v>
      </c>
      <c r="W441" s="5">
        <f t="shared" ca="1" si="18"/>
        <v>96.814527168598971</v>
      </c>
      <c r="X441" s="3">
        <f t="shared" ca="1" si="19"/>
        <v>45669</v>
      </c>
      <c r="Y441" s="3">
        <f t="shared" si="20"/>
        <v>10307</v>
      </c>
    </row>
    <row r="442" spans="2:25" x14ac:dyDescent="0.25">
      <c r="B442">
        <v>466</v>
      </c>
      <c r="C442" t="s">
        <v>250</v>
      </c>
      <c r="D442" t="s">
        <v>1684</v>
      </c>
      <c r="E442" t="s">
        <v>105</v>
      </c>
      <c r="F442" t="s">
        <v>655</v>
      </c>
      <c r="G442" t="s">
        <v>348</v>
      </c>
      <c r="H442" t="s">
        <v>250</v>
      </c>
      <c r="I442" t="b">
        <v>1</v>
      </c>
      <c r="J442" t="s">
        <v>1796</v>
      </c>
      <c r="K442" t="s">
        <v>631</v>
      </c>
      <c r="L442" t="s">
        <v>1685</v>
      </c>
      <c r="M442" s="12">
        <v>5500</v>
      </c>
      <c r="N442">
        <v>1955</v>
      </c>
      <c r="O442">
        <v>3</v>
      </c>
      <c r="P442">
        <v>1</v>
      </c>
      <c r="Q442">
        <v>125.08</v>
      </c>
      <c r="R442" s="7">
        <v>19910000000000</v>
      </c>
      <c r="S442">
        <v>77</v>
      </c>
      <c r="T442">
        <v>9.4</v>
      </c>
      <c r="U442">
        <v>59.2</v>
      </c>
      <c r="V442">
        <v>1397715000</v>
      </c>
      <c r="W442" s="5">
        <f t="shared" ca="1" si="18"/>
        <v>69.869278525430914</v>
      </c>
      <c r="X442" s="3">
        <f t="shared" ca="1" si="19"/>
        <v>45669</v>
      </c>
      <c r="Y442" s="3">
        <f t="shared" si="20"/>
        <v>20149</v>
      </c>
    </row>
    <row r="443" spans="2:25" x14ac:dyDescent="0.25">
      <c r="B443">
        <v>466</v>
      </c>
      <c r="C443" t="s">
        <v>351</v>
      </c>
      <c r="D443" t="s">
        <v>1686</v>
      </c>
      <c r="E443" t="s">
        <v>158</v>
      </c>
      <c r="F443" t="s">
        <v>959</v>
      </c>
      <c r="G443" t="s">
        <v>517</v>
      </c>
      <c r="H443" t="s">
        <v>351</v>
      </c>
      <c r="I443" t="b">
        <v>1</v>
      </c>
      <c r="J443" t="s">
        <v>1796</v>
      </c>
      <c r="K443" t="s">
        <v>1687</v>
      </c>
      <c r="L443" t="s">
        <v>1541</v>
      </c>
      <c r="M443" s="12">
        <v>5500</v>
      </c>
      <c r="N443">
        <v>1941</v>
      </c>
      <c r="O443">
        <v>6</v>
      </c>
      <c r="P443">
        <v>4</v>
      </c>
      <c r="Q443">
        <v>112.85</v>
      </c>
      <c r="R443" s="7">
        <v>3845630030824</v>
      </c>
      <c r="S443">
        <v>80.900000000000006</v>
      </c>
      <c r="T443">
        <v>11.5</v>
      </c>
      <c r="U443">
        <v>48.8</v>
      </c>
      <c r="V443">
        <v>83132799</v>
      </c>
      <c r="W443" s="5">
        <f t="shared" ca="1" si="18"/>
        <v>83.609160600399406</v>
      </c>
      <c r="X443" s="3">
        <f t="shared" ca="1" si="19"/>
        <v>45669</v>
      </c>
      <c r="Y443" s="3">
        <f t="shared" si="20"/>
        <v>15131</v>
      </c>
    </row>
    <row r="444" spans="2:25" x14ac:dyDescent="0.25">
      <c r="B444">
        <v>466</v>
      </c>
      <c r="C444" t="s">
        <v>49</v>
      </c>
      <c r="D444" t="s">
        <v>1688</v>
      </c>
      <c r="E444" t="s">
        <v>158</v>
      </c>
      <c r="F444" t="s">
        <v>1689</v>
      </c>
      <c r="G444" t="s">
        <v>517</v>
      </c>
      <c r="H444" t="s">
        <v>49</v>
      </c>
      <c r="I444" t="b">
        <v>0</v>
      </c>
      <c r="J444" t="s">
        <v>1796</v>
      </c>
      <c r="K444" t="s">
        <v>1690</v>
      </c>
      <c r="L444" t="s">
        <v>1691</v>
      </c>
      <c r="M444" s="12">
        <v>5500</v>
      </c>
      <c r="N444">
        <v>1965</v>
      </c>
      <c r="O444">
        <v>1</v>
      </c>
      <c r="P444">
        <v>1</v>
      </c>
      <c r="Q444">
        <v>112.85</v>
      </c>
      <c r="R444" s="7">
        <v>3845630030824</v>
      </c>
      <c r="S444">
        <v>80.900000000000006</v>
      </c>
      <c r="T444">
        <v>11.5</v>
      </c>
      <c r="U444">
        <v>48.8</v>
      </c>
      <c r="V444">
        <v>83132799</v>
      </c>
      <c r="W444" s="5">
        <f t="shared" ca="1" si="18"/>
        <v>60.03078994614004</v>
      </c>
      <c r="X444" s="3">
        <f t="shared" ca="1" si="19"/>
        <v>45669</v>
      </c>
      <c r="Y444" s="3">
        <f t="shared" si="20"/>
        <v>23743</v>
      </c>
    </row>
    <row r="445" spans="2:25" x14ac:dyDescent="0.25">
      <c r="B445">
        <v>466</v>
      </c>
      <c r="C445" t="s">
        <v>250</v>
      </c>
      <c r="D445" t="s">
        <v>1692</v>
      </c>
      <c r="E445" t="s">
        <v>32</v>
      </c>
      <c r="F445" t="s">
        <v>1693</v>
      </c>
      <c r="G445" t="s">
        <v>1171</v>
      </c>
      <c r="H445" t="s">
        <v>250</v>
      </c>
      <c r="I445" t="b">
        <v>1</v>
      </c>
      <c r="J445" t="s">
        <v>1796</v>
      </c>
      <c r="K445" t="s">
        <v>1172</v>
      </c>
      <c r="L445" t="s">
        <v>1694</v>
      </c>
      <c r="M445" s="12">
        <v>5500</v>
      </c>
      <c r="N445">
        <v>1956</v>
      </c>
      <c r="O445">
        <v>8</v>
      </c>
      <c r="P445">
        <v>21</v>
      </c>
      <c r="Q445">
        <v>117.24</v>
      </c>
      <c r="R445" s="7">
        <v>21427700000000</v>
      </c>
      <c r="S445">
        <v>78.5</v>
      </c>
      <c r="T445">
        <v>9.6</v>
      </c>
      <c r="U445">
        <v>36.6</v>
      </c>
      <c r="V445">
        <v>328239523</v>
      </c>
      <c r="W445" s="5">
        <f t="shared" ca="1" si="18"/>
        <v>68.392913016270342</v>
      </c>
      <c r="X445" s="3">
        <f t="shared" ca="1" si="19"/>
        <v>45669</v>
      </c>
      <c r="Y445" s="3">
        <f t="shared" si="20"/>
        <v>20688</v>
      </c>
    </row>
    <row r="446" spans="2:25" x14ac:dyDescent="0.25">
      <c r="B446">
        <v>466</v>
      </c>
      <c r="C446" t="s">
        <v>59</v>
      </c>
      <c r="D446" t="s">
        <v>1695</v>
      </c>
      <c r="E446" t="s">
        <v>32</v>
      </c>
      <c r="F446" t="s">
        <v>1696</v>
      </c>
      <c r="G446" t="s">
        <v>985</v>
      </c>
      <c r="H446" t="s">
        <v>59</v>
      </c>
      <c r="I446" t="b">
        <v>0</v>
      </c>
      <c r="J446" t="s">
        <v>1797</v>
      </c>
      <c r="K446" t="s">
        <v>1697</v>
      </c>
      <c r="L446" t="s">
        <v>1698</v>
      </c>
      <c r="M446" s="12">
        <v>5500</v>
      </c>
      <c r="N446">
        <v>1945</v>
      </c>
      <c r="O446">
        <v>1</v>
      </c>
      <c r="P446">
        <v>12</v>
      </c>
      <c r="Q446">
        <v>117.24</v>
      </c>
      <c r="R446" s="7">
        <v>21427700000000</v>
      </c>
      <c r="S446">
        <v>78.5</v>
      </c>
      <c r="T446">
        <v>9.6</v>
      </c>
      <c r="U446">
        <v>36.6</v>
      </c>
      <c r="V446">
        <v>328239523</v>
      </c>
      <c r="W446" s="5">
        <f t="shared" ca="1" si="18"/>
        <v>80.000676018252491</v>
      </c>
      <c r="X446" s="3">
        <f t="shared" ca="1" si="19"/>
        <v>45669</v>
      </c>
      <c r="Y446" s="3">
        <f t="shared" si="20"/>
        <v>16449</v>
      </c>
    </row>
    <row r="447" spans="2:25" x14ac:dyDescent="0.25">
      <c r="B447">
        <v>466</v>
      </c>
      <c r="C447" t="s">
        <v>49</v>
      </c>
      <c r="D447" t="s">
        <v>1699</v>
      </c>
      <c r="E447" t="s">
        <v>32</v>
      </c>
      <c r="F447" t="s">
        <v>61</v>
      </c>
      <c r="G447" t="s">
        <v>204</v>
      </c>
      <c r="H447" t="s">
        <v>49</v>
      </c>
      <c r="I447" t="b">
        <v>1</v>
      </c>
      <c r="J447" t="s">
        <v>1796</v>
      </c>
      <c r="K447" t="s">
        <v>1700</v>
      </c>
      <c r="L447" t="s">
        <v>1701</v>
      </c>
      <c r="M447" s="12">
        <v>5500</v>
      </c>
      <c r="N447">
        <v>1944</v>
      </c>
      <c r="O447">
        <v>8</v>
      </c>
      <c r="P447">
        <v>22</v>
      </c>
      <c r="Q447">
        <v>117.24</v>
      </c>
      <c r="R447" s="7">
        <v>21427700000000</v>
      </c>
      <c r="S447">
        <v>78.5</v>
      </c>
      <c r="T447">
        <v>9.6</v>
      </c>
      <c r="U447">
        <v>36.6</v>
      </c>
      <c r="V447">
        <v>328239523</v>
      </c>
      <c r="W447" s="5">
        <f t="shared" ca="1" si="18"/>
        <v>80.390170611999594</v>
      </c>
      <c r="X447" s="3">
        <f t="shared" ca="1" si="19"/>
        <v>45669</v>
      </c>
      <c r="Y447" s="3">
        <f t="shared" si="20"/>
        <v>16306</v>
      </c>
    </row>
    <row r="448" spans="2:25" x14ac:dyDescent="0.25">
      <c r="B448">
        <v>466</v>
      </c>
      <c r="C448" t="s">
        <v>351</v>
      </c>
      <c r="D448" t="s">
        <v>1702</v>
      </c>
      <c r="E448" t="s">
        <v>680</v>
      </c>
      <c r="F448" t="s">
        <v>1703</v>
      </c>
      <c r="G448" t="s">
        <v>1704</v>
      </c>
      <c r="H448" t="s">
        <v>351</v>
      </c>
      <c r="I448" t="b">
        <v>1</v>
      </c>
      <c r="J448" t="s">
        <v>1796</v>
      </c>
      <c r="K448" t="s">
        <v>1705</v>
      </c>
      <c r="L448" t="s">
        <v>1706</v>
      </c>
      <c r="M448" s="12">
        <v>5500</v>
      </c>
      <c r="N448">
        <v>1943</v>
      </c>
      <c r="O448">
        <v>3</v>
      </c>
      <c r="P448">
        <v>20</v>
      </c>
      <c r="Q448">
        <v>110.62</v>
      </c>
      <c r="R448" s="7">
        <v>2001244392042</v>
      </c>
      <c r="S448">
        <v>82.9</v>
      </c>
      <c r="T448">
        <v>24.3</v>
      </c>
      <c r="U448">
        <v>59.1</v>
      </c>
      <c r="V448">
        <v>60297396</v>
      </c>
      <c r="W448" s="5">
        <f t="shared" ca="1" si="18"/>
        <v>81.817258213484635</v>
      </c>
      <c r="X448" s="3">
        <f t="shared" ca="1" si="19"/>
        <v>45669</v>
      </c>
      <c r="Y448" s="3">
        <f t="shared" si="20"/>
        <v>15785</v>
      </c>
    </row>
    <row r="449" spans="2:25" x14ac:dyDescent="0.25">
      <c r="B449">
        <v>466</v>
      </c>
      <c r="C449" t="s">
        <v>59</v>
      </c>
      <c r="D449" t="s">
        <v>1707</v>
      </c>
      <c r="E449" t="s">
        <v>32</v>
      </c>
      <c r="F449" t="s">
        <v>1708</v>
      </c>
      <c r="G449" t="s">
        <v>985</v>
      </c>
      <c r="H449" t="s">
        <v>59</v>
      </c>
      <c r="I449" t="b">
        <v>0</v>
      </c>
      <c r="J449" t="s">
        <v>1797</v>
      </c>
      <c r="K449" t="s">
        <v>1709</v>
      </c>
      <c r="L449" t="s">
        <v>1710</v>
      </c>
      <c r="M449" s="12">
        <v>5500</v>
      </c>
      <c r="N449">
        <v>1942</v>
      </c>
      <c r="O449">
        <v>4</v>
      </c>
      <c r="P449">
        <v>15</v>
      </c>
      <c r="Q449">
        <v>117.24</v>
      </c>
      <c r="R449" s="7">
        <v>21427700000000</v>
      </c>
      <c r="S449">
        <v>78.5</v>
      </c>
      <c r="T449">
        <v>9.6</v>
      </c>
      <c r="U449">
        <v>36.6</v>
      </c>
      <c r="V449">
        <v>328239523</v>
      </c>
      <c r="W449" s="5">
        <f t="shared" ca="1" si="18"/>
        <v>82.7460643394935</v>
      </c>
      <c r="X449" s="3">
        <f t="shared" ca="1" si="19"/>
        <v>45669</v>
      </c>
      <c r="Y449" s="3">
        <f t="shared" si="20"/>
        <v>15446</v>
      </c>
    </row>
    <row r="450" spans="2:25" x14ac:dyDescent="0.25">
      <c r="B450">
        <v>466</v>
      </c>
      <c r="C450" t="s">
        <v>38</v>
      </c>
      <c r="D450" t="s">
        <v>1711</v>
      </c>
      <c r="E450" t="s">
        <v>274</v>
      </c>
      <c r="F450" t="s">
        <v>607</v>
      </c>
      <c r="G450" t="s">
        <v>731</v>
      </c>
      <c r="H450" t="s">
        <v>38</v>
      </c>
      <c r="I450" t="b">
        <v>1</v>
      </c>
      <c r="J450" t="s">
        <v>1796</v>
      </c>
      <c r="K450" t="s">
        <v>1712</v>
      </c>
      <c r="L450" t="s">
        <v>925</v>
      </c>
      <c r="M450" s="12">
        <v>5500</v>
      </c>
      <c r="N450">
        <v>1955</v>
      </c>
      <c r="O450">
        <v>4</v>
      </c>
      <c r="P450">
        <v>1</v>
      </c>
      <c r="Q450">
        <v>119.8</v>
      </c>
      <c r="R450" s="7">
        <v>1392680589329</v>
      </c>
      <c r="S450">
        <v>82.7</v>
      </c>
      <c r="T450">
        <v>23</v>
      </c>
      <c r="U450">
        <v>47.4</v>
      </c>
      <c r="V450">
        <v>25766605</v>
      </c>
      <c r="W450" s="5">
        <f t="shared" ref="W450:W476" ca="1" si="21">YEARFRAC(Y450,X450,1)</f>
        <v>69.784405969228388</v>
      </c>
      <c r="X450" s="3">
        <f t="shared" ca="1" si="19"/>
        <v>45669</v>
      </c>
      <c r="Y450" s="3">
        <f t="shared" si="20"/>
        <v>20180</v>
      </c>
    </row>
    <row r="451" spans="2:25" x14ac:dyDescent="0.25">
      <c r="B451">
        <v>466</v>
      </c>
      <c r="C451" t="s">
        <v>72</v>
      </c>
      <c r="D451" t="s">
        <v>1713</v>
      </c>
      <c r="E451" t="s">
        <v>105</v>
      </c>
      <c r="F451" t="s">
        <v>153</v>
      </c>
      <c r="G451" t="s">
        <v>1653</v>
      </c>
      <c r="H451" t="s">
        <v>72</v>
      </c>
      <c r="I451" t="b">
        <v>1</v>
      </c>
      <c r="J451" t="s">
        <v>1797</v>
      </c>
      <c r="K451" t="s">
        <v>725</v>
      </c>
      <c r="L451" t="s">
        <v>1714</v>
      </c>
      <c r="M451" s="12">
        <v>5500</v>
      </c>
      <c r="N451">
        <v>1967</v>
      </c>
      <c r="O451">
        <v>1</v>
      </c>
      <c r="P451">
        <v>1</v>
      </c>
      <c r="Q451">
        <v>125.08</v>
      </c>
      <c r="R451" s="7">
        <v>19910000000000</v>
      </c>
      <c r="S451">
        <v>77</v>
      </c>
      <c r="T451">
        <v>9.4</v>
      </c>
      <c r="U451">
        <v>59.2</v>
      </c>
      <c r="V451">
        <v>1397715000</v>
      </c>
      <c r="W451" s="5">
        <f t="shared" ca="1" si="21"/>
        <v>58.030812064965197</v>
      </c>
      <c r="X451" s="3">
        <f t="shared" ref="X451:X476" ca="1" si="22">TODAY()</f>
        <v>45669</v>
      </c>
      <c r="Y451" s="3">
        <f t="shared" ref="Y451:Y476" si="23">DATE(N451,O451,P451)</f>
        <v>24473</v>
      </c>
    </row>
    <row r="452" spans="2:25" x14ac:dyDescent="0.25">
      <c r="B452">
        <v>486</v>
      </c>
      <c r="C452" t="s">
        <v>21</v>
      </c>
      <c r="D452" t="s">
        <v>1715</v>
      </c>
      <c r="E452" t="s">
        <v>680</v>
      </c>
      <c r="F452" t="s">
        <v>681</v>
      </c>
      <c r="G452" t="s">
        <v>165</v>
      </c>
      <c r="H452" t="s">
        <v>21</v>
      </c>
      <c r="I452" t="b">
        <v>1</v>
      </c>
      <c r="J452" t="s">
        <v>1796</v>
      </c>
      <c r="K452" t="s">
        <v>1716</v>
      </c>
      <c r="L452" t="s">
        <v>1717</v>
      </c>
      <c r="M452" s="12">
        <v>5400</v>
      </c>
      <c r="N452">
        <v>1946</v>
      </c>
      <c r="O452">
        <v>1</v>
      </c>
      <c r="P452">
        <v>1</v>
      </c>
      <c r="Q452">
        <v>110.62</v>
      </c>
      <c r="R452" s="7">
        <v>2001244392042</v>
      </c>
      <c r="S452">
        <v>82.9</v>
      </c>
      <c r="T452">
        <v>24.3</v>
      </c>
      <c r="U452">
        <v>59.1</v>
      </c>
      <c r="V452">
        <v>60297396</v>
      </c>
      <c r="W452" s="5">
        <f t="shared" ca="1" si="21"/>
        <v>79.030800821355243</v>
      </c>
      <c r="X452" s="3">
        <f t="shared" ca="1" si="22"/>
        <v>45669</v>
      </c>
      <c r="Y452" s="3">
        <f t="shared" si="23"/>
        <v>16803</v>
      </c>
    </row>
    <row r="453" spans="2:25" x14ac:dyDescent="0.25">
      <c r="B453">
        <v>486</v>
      </c>
      <c r="C453" t="s">
        <v>250</v>
      </c>
      <c r="D453" t="s">
        <v>1718</v>
      </c>
      <c r="E453" t="s">
        <v>74</v>
      </c>
      <c r="F453" t="s">
        <v>75</v>
      </c>
      <c r="G453" t="s">
        <v>556</v>
      </c>
      <c r="H453" t="s">
        <v>250</v>
      </c>
      <c r="I453" t="b">
        <v>0</v>
      </c>
      <c r="J453" t="s">
        <v>1796</v>
      </c>
      <c r="K453" t="s">
        <v>1719</v>
      </c>
      <c r="L453" t="s">
        <v>1720</v>
      </c>
      <c r="M453" s="12">
        <v>5400</v>
      </c>
      <c r="N453">
        <v>1941</v>
      </c>
      <c r="O453">
        <v>4</v>
      </c>
      <c r="P453">
        <v>19</v>
      </c>
      <c r="Q453">
        <v>180.44</v>
      </c>
      <c r="R453" s="7">
        <v>2611000000000</v>
      </c>
      <c r="S453">
        <v>69.400000000000006</v>
      </c>
      <c r="T453">
        <v>11.2</v>
      </c>
      <c r="U453">
        <v>49.7</v>
      </c>
      <c r="V453">
        <v>1366417754</v>
      </c>
      <c r="W453" s="5">
        <f t="shared" ca="1" si="21"/>
        <v>83.735102750756937</v>
      </c>
      <c r="X453" s="3">
        <f t="shared" ca="1" si="22"/>
        <v>45669</v>
      </c>
      <c r="Y453" s="3">
        <f t="shared" si="23"/>
        <v>15085</v>
      </c>
    </row>
    <row r="454" spans="2:25" x14ac:dyDescent="0.25">
      <c r="B454">
        <v>486</v>
      </c>
      <c r="C454" t="s">
        <v>49</v>
      </c>
      <c r="D454" t="s">
        <v>1721</v>
      </c>
      <c r="E454" t="s">
        <v>32</v>
      </c>
      <c r="F454" t="s">
        <v>1722</v>
      </c>
      <c r="G454" t="s">
        <v>1723</v>
      </c>
      <c r="H454" t="s">
        <v>49</v>
      </c>
      <c r="I454" t="b">
        <v>0</v>
      </c>
      <c r="J454" t="s">
        <v>1796</v>
      </c>
      <c r="K454" t="s">
        <v>1724</v>
      </c>
      <c r="L454" t="s">
        <v>1725</v>
      </c>
      <c r="M454" s="12">
        <v>5400</v>
      </c>
      <c r="N454">
        <v>1980</v>
      </c>
      <c r="O454">
        <v>1</v>
      </c>
      <c r="P454">
        <v>6</v>
      </c>
      <c r="Q454">
        <v>117.24</v>
      </c>
      <c r="R454" s="7">
        <v>21427700000000</v>
      </c>
      <c r="S454">
        <v>78.5</v>
      </c>
      <c r="T454">
        <v>9.6</v>
      </c>
      <c r="U454">
        <v>36.6</v>
      </c>
      <c r="V454">
        <v>328239523</v>
      </c>
      <c r="W454" s="5">
        <f t="shared" ca="1" si="21"/>
        <v>45.017140816569459</v>
      </c>
      <c r="X454" s="3">
        <f t="shared" ca="1" si="22"/>
        <v>45669</v>
      </c>
      <c r="Y454" s="3">
        <f t="shared" si="23"/>
        <v>29226</v>
      </c>
    </row>
    <row r="455" spans="2:25" x14ac:dyDescent="0.25">
      <c r="B455">
        <v>486</v>
      </c>
      <c r="C455" t="s">
        <v>38</v>
      </c>
      <c r="D455" t="s">
        <v>1726</v>
      </c>
      <c r="E455" t="s">
        <v>555</v>
      </c>
      <c r="F455" t="s">
        <v>555</v>
      </c>
      <c r="G455" t="s">
        <v>1568</v>
      </c>
      <c r="H455" t="s">
        <v>38</v>
      </c>
      <c r="I455" t="b">
        <v>1</v>
      </c>
      <c r="J455" t="s">
        <v>1796</v>
      </c>
      <c r="K455" t="s">
        <v>1727</v>
      </c>
      <c r="L455" t="s">
        <v>1728</v>
      </c>
      <c r="M455" s="12">
        <v>5400</v>
      </c>
      <c r="N455">
        <v>1955</v>
      </c>
      <c r="O455">
        <v>2</v>
      </c>
      <c r="P455">
        <v>15</v>
      </c>
      <c r="Q455">
        <v>114.41</v>
      </c>
      <c r="R455" s="7">
        <v>372062527489</v>
      </c>
      <c r="S455">
        <v>83.1</v>
      </c>
      <c r="T455">
        <v>13.1</v>
      </c>
      <c r="U455">
        <v>21</v>
      </c>
      <c r="V455">
        <v>5703569</v>
      </c>
      <c r="W455" s="5">
        <f t="shared" ca="1" si="21"/>
        <v>69.907608066941734</v>
      </c>
      <c r="X455" s="3">
        <f t="shared" ca="1" si="22"/>
        <v>45669</v>
      </c>
      <c r="Y455" s="3">
        <f t="shared" si="23"/>
        <v>20135</v>
      </c>
    </row>
    <row r="456" spans="2:25" x14ac:dyDescent="0.25">
      <c r="B456">
        <v>486</v>
      </c>
      <c r="C456" t="s">
        <v>72</v>
      </c>
      <c r="D456" t="s">
        <v>1729</v>
      </c>
      <c r="E456" t="s">
        <v>105</v>
      </c>
      <c r="F456" t="s">
        <v>1730</v>
      </c>
      <c r="G456" t="s">
        <v>1731</v>
      </c>
      <c r="H456" t="s">
        <v>72</v>
      </c>
      <c r="I456" t="b">
        <v>1</v>
      </c>
      <c r="J456" t="s">
        <v>1796</v>
      </c>
      <c r="K456" t="s">
        <v>1732</v>
      </c>
      <c r="L456" t="s">
        <v>1733</v>
      </c>
      <c r="M456" s="12">
        <v>5400</v>
      </c>
      <c r="N456">
        <v>1965</v>
      </c>
      <c r="O456">
        <v>1</v>
      </c>
      <c r="P456">
        <v>1</v>
      </c>
      <c r="Q456">
        <v>125.08</v>
      </c>
      <c r="R456" s="7">
        <v>19910000000000</v>
      </c>
      <c r="S456">
        <v>77</v>
      </c>
      <c r="T456">
        <v>9.4</v>
      </c>
      <c r="U456">
        <v>59.2</v>
      </c>
      <c r="V456">
        <v>1397715000</v>
      </c>
      <c r="W456" s="5">
        <f t="shared" ca="1" si="21"/>
        <v>60.03078994614004</v>
      </c>
      <c r="X456" s="3">
        <f t="shared" ca="1" si="22"/>
        <v>45669</v>
      </c>
      <c r="Y456" s="3">
        <f t="shared" si="23"/>
        <v>23743</v>
      </c>
    </row>
    <row r="457" spans="2:25" x14ac:dyDescent="0.25">
      <c r="B457">
        <v>486</v>
      </c>
      <c r="C457" t="s">
        <v>250</v>
      </c>
      <c r="D457" t="s">
        <v>1734</v>
      </c>
      <c r="E457" t="s">
        <v>170</v>
      </c>
      <c r="F457" t="s">
        <v>1735</v>
      </c>
      <c r="G457" t="s">
        <v>1736</v>
      </c>
      <c r="H457" t="s">
        <v>250</v>
      </c>
      <c r="I457" t="b">
        <v>1</v>
      </c>
      <c r="J457" t="s">
        <v>1796</v>
      </c>
      <c r="K457" t="s">
        <v>1737</v>
      </c>
      <c r="L457" t="s">
        <v>64</v>
      </c>
      <c r="M457" s="12">
        <v>5400</v>
      </c>
      <c r="N457">
        <v>1946</v>
      </c>
      <c r="O457">
        <v>2</v>
      </c>
      <c r="P457">
        <v>5</v>
      </c>
      <c r="Q457">
        <v>99.55</v>
      </c>
      <c r="R457" s="7">
        <v>703082435360</v>
      </c>
      <c r="S457">
        <v>83.6</v>
      </c>
      <c r="T457">
        <v>10.1</v>
      </c>
      <c r="U457">
        <v>28.8</v>
      </c>
      <c r="V457">
        <v>8574832</v>
      </c>
      <c r="W457" s="5">
        <f t="shared" ca="1" si="21"/>
        <v>78.934976043805619</v>
      </c>
      <c r="X457" s="3">
        <f t="shared" ca="1" si="22"/>
        <v>45669</v>
      </c>
      <c r="Y457" s="3">
        <f t="shared" si="23"/>
        <v>16838</v>
      </c>
    </row>
    <row r="458" spans="2:25" x14ac:dyDescent="0.25">
      <c r="B458">
        <v>486</v>
      </c>
      <c r="C458" t="s">
        <v>21</v>
      </c>
      <c r="D458" t="s">
        <v>1738</v>
      </c>
      <c r="E458" t="s">
        <v>680</v>
      </c>
      <c r="F458" t="s">
        <v>681</v>
      </c>
      <c r="G458" t="s">
        <v>165</v>
      </c>
      <c r="H458" t="s">
        <v>21</v>
      </c>
      <c r="I458" t="b">
        <v>0</v>
      </c>
      <c r="J458" t="s">
        <v>1797</v>
      </c>
      <c r="K458" t="s">
        <v>1739</v>
      </c>
      <c r="L458" t="s">
        <v>1740</v>
      </c>
      <c r="M458" s="12">
        <v>5400</v>
      </c>
      <c r="N458">
        <v>1949</v>
      </c>
      <c r="O458">
        <v>5</v>
      </c>
      <c r="P458">
        <v>10</v>
      </c>
      <c r="Q458">
        <v>110.62</v>
      </c>
      <c r="R458" s="7">
        <v>2001244392042</v>
      </c>
      <c r="S458">
        <v>82.9</v>
      </c>
      <c r="T458">
        <v>24.3</v>
      </c>
      <c r="U458">
        <v>59.1</v>
      </c>
      <c r="V458">
        <v>60297396</v>
      </c>
      <c r="W458" s="5">
        <f t="shared" ca="1" si="21"/>
        <v>75.677606314891193</v>
      </c>
      <c r="X458" s="3">
        <f t="shared" ca="1" si="22"/>
        <v>45669</v>
      </c>
      <c r="Y458" s="3">
        <f t="shared" si="23"/>
        <v>18028</v>
      </c>
    </row>
    <row r="459" spans="2:25" x14ac:dyDescent="0.25">
      <c r="B459">
        <v>486</v>
      </c>
      <c r="C459" t="s">
        <v>21</v>
      </c>
      <c r="D459" t="s">
        <v>1741</v>
      </c>
      <c r="E459" t="s">
        <v>158</v>
      </c>
      <c r="F459" t="s">
        <v>1742</v>
      </c>
      <c r="G459" t="s">
        <v>1743</v>
      </c>
      <c r="H459" t="s">
        <v>21</v>
      </c>
      <c r="I459" t="b">
        <v>0</v>
      </c>
      <c r="J459" t="s">
        <v>1796</v>
      </c>
      <c r="K459" t="s">
        <v>1744</v>
      </c>
      <c r="L459" t="s">
        <v>1541</v>
      </c>
      <c r="M459" s="12">
        <v>5400</v>
      </c>
      <c r="N459">
        <v>1952</v>
      </c>
      <c r="O459">
        <v>10</v>
      </c>
      <c r="P459">
        <v>4</v>
      </c>
      <c r="Q459">
        <v>112.85</v>
      </c>
      <c r="R459" s="7">
        <v>3845630030824</v>
      </c>
      <c r="S459">
        <v>80.900000000000006</v>
      </c>
      <c r="T459">
        <v>11.5</v>
      </c>
      <c r="U459">
        <v>48.8</v>
      </c>
      <c r="V459">
        <v>83132799</v>
      </c>
      <c r="W459" s="5">
        <f t="shared" ca="1" si="21"/>
        <v>72.272448111287872</v>
      </c>
      <c r="X459" s="3">
        <f t="shared" ca="1" si="22"/>
        <v>45669</v>
      </c>
      <c r="Y459" s="3">
        <f t="shared" si="23"/>
        <v>19271</v>
      </c>
    </row>
    <row r="460" spans="2:25" x14ac:dyDescent="0.25">
      <c r="B460">
        <v>486</v>
      </c>
      <c r="C460" t="s">
        <v>21</v>
      </c>
      <c r="D460" t="s">
        <v>1745</v>
      </c>
      <c r="E460" t="s">
        <v>158</v>
      </c>
      <c r="F460" t="s">
        <v>1440</v>
      </c>
      <c r="G460" t="s">
        <v>1743</v>
      </c>
      <c r="H460" t="s">
        <v>21</v>
      </c>
      <c r="I460" t="b">
        <v>0</v>
      </c>
      <c r="J460" t="s">
        <v>1796</v>
      </c>
      <c r="K460" t="s">
        <v>1746</v>
      </c>
      <c r="L460" t="s">
        <v>1747</v>
      </c>
      <c r="M460" s="12">
        <v>5400</v>
      </c>
      <c r="N460">
        <v>1965</v>
      </c>
      <c r="O460">
        <v>3</v>
      </c>
      <c r="P460">
        <v>30</v>
      </c>
      <c r="Q460">
        <v>112.85</v>
      </c>
      <c r="R460" s="7">
        <v>3845630030824</v>
      </c>
      <c r="S460">
        <v>80.900000000000006</v>
      </c>
      <c r="T460">
        <v>11.5</v>
      </c>
      <c r="U460">
        <v>48.8</v>
      </c>
      <c r="V460">
        <v>83132799</v>
      </c>
      <c r="W460" s="5">
        <f t="shared" ca="1" si="21"/>
        <v>59.789856373429089</v>
      </c>
      <c r="X460" s="3">
        <f t="shared" ca="1" si="22"/>
        <v>45669</v>
      </c>
      <c r="Y460" s="3">
        <f t="shared" si="23"/>
        <v>23831</v>
      </c>
    </row>
    <row r="461" spans="2:25" x14ac:dyDescent="0.25">
      <c r="B461">
        <v>486</v>
      </c>
      <c r="C461" t="s">
        <v>21</v>
      </c>
      <c r="D461" t="s">
        <v>1748</v>
      </c>
      <c r="E461" t="s">
        <v>208</v>
      </c>
      <c r="F461" t="s">
        <v>1081</v>
      </c>
      <c r="G461" t="s">
        <v>1743</v>
      </c>
      <c r="H461" t="s">
        <v>21</v>
      </c>
      <c r="I461" t="b">
        <v>0</v>
      </c>
      <c r="J461" t="s">
        <v>1796</v>
      </c>
      <c r="K461" t="s">
        <v>1746</v>
      </c>
      <c r="L461" t="s">
        <v>316</v>
      </c>
      <c r="M461" s="12">
        <v>5400</v>
      </c>
      <c r="N461">
        <v>1963</v>
      </c>
      <c r="O461">
        <v>7</v>
      </c>
      <c r="P461">
        <v>13</v>
      </c>
      <c r="Q461">
        <v>118.06</v>
      </c>
      <c r="R461" s="7">
        <v>446314739528</v>
      </c>
      <c r="S461">
        <v>81.599999999999994</v>
      </c>
      <c r="T461">
        <v>25.4</v>
      </c>
      <c r="U461">
        <v>51.4</v>
      </c>
      <c r="V461">
        <v>8877067</v>
      </c>
      <c r="W461" s="5">
        <f t="shared" ca="1" si="21"/>
        <v>61.502411889965671</v>
      </c>
      <c r="X461" s="3">
        <f t="shared" ca="1" si="22"/>
        <v>45669</v>
      </c>
      <c r="Y461" s="3">
        <f t="shared" si="23"/>
        <v>23205</v>
      </c>
    </row>
    <row r="462" spans="2:25" x14ac:dyDescent="0.25">
      <c r="B462">
        <v>486</v>
      </c>
      <c r="C462" t="s">
        <v>21</v>
      </c>
      <c r="D462" t="s">
        <v>1749</v>
      </c>
      <c r="E462" t="s">
        <v>208</v>
      </c>
      <c r="F462" t="s">
        <v>1081</v>
      </c>
      <c r="G462" t="s">
        <v>1743</v>
      </c>
      <c r="H462" t="s">
        <v>21</v>
      </c>
      <c r="I462" t="b">
        <v>0</v>
      </c>
      <c r="J462" t="s">
        <v>1797</v>
      </c>
      <c r="K462" t="s">
        <v>1750</v>
      </c>
      <c r="L462" t="s">
        <v>1751</v>
      </c>
      <c r="M462" s="12">
        <v>5400</v>
      </c>
      <c r="N462">
        <v>1951</v>
      </c>
      <c r="O462">
        <v>10</v>
      </c>
      <c r="P462">
        <v>8</v>
      </c>
      <c r="Q462">
        <v>118.06</v>
      </c>
      <c r="R462" s="7">
        <v>446314739528</v>
      </c>
      <c r="S462">
        <v>81.599999999999994</v>
      </c>
      <c r="T462">
        <v>25.4</v>
      </c>
      <c r="U462">
        <v>51.4</v>
      </c>
      <c r="V462">
        <v>8877067</v>
      </c>
      <c r="W462" s="5">
        <f t="shared" ca="1" si="21"/>
        <v>73.264218441994601</v>
      </c>
      <c r="X462" s="3">
        <f t="shared" ca="1" si="22"/>
        <v>45669</v>
      </c>
      <c r="Y462" s="3">
        <f t="shared" si="23"/>
        <v>18909</v>
      </c>
    </row>
    <row r="463" spans="2:25" x14ac:dyDescent="0.25">
      <c r="B463">
        <v>497</v>
      </c>
      <c r="C463" t="s">
        <v>49</v>
      </c>
      <c r="D463" t="s">
        <v>1752</v>
      </c>
      <c r="E463" t="s">
        <v>32</v>
      </c>
      <c r="F463" t="s">
        <v>1581</v>
      </c>
      <c r="G463" t="s">
        <v>1584</v>
      </c>
      <c r="H463" t="s">
        <v>49</v>
      </c>
      <c r="I463" t="b">
        <v>1</v>
      </c>
      <c r="J463" t="s">
        <v>1796</v>
      </c>
      <c r="K463" t="s">
        <v>1753</v>
      </c>
      <c r="L463" t="s">
        <v>1754</v>
      </c>
      <c r="M463" s="12">
        <v>5300</v>
      </c>
      <c r="N463">
        <v>1973</v>
      </c>
      <c r="O463">
        <v>9</v>
      </c>
      <c r="P463">
        <v>20</v>
      </c>
      <c r="Q463">
        <v>117.24</v>
      </c>
      <c r="R463" s="7">
        <v>21427700000000</v>
      </c>
      <c r="S463">
        <v>78.5</v>
      </c>
      <c r="T463">
        <v>9.6</v>
      </c>
      <c r="U463">
        <v>36.6</v>
      </c>
      <c r="V463">
        <v>328239523</v>
      </c>
      <c r="W463" s="5">
        <f t="shared" ca="1" si="21"/>
        <v>51.313462134518026</v>
      </c>
      <c r="X463" s="3">
        <f t="shared" ca="1" si="22"/>
        <v>45669</v>
      </c>
      <c r="Y463" s="3">
        <f t="shared" si="23"/>
        <v>26927</v>
      </c>
    </row>
    <row r="464" spans="2:25" x14ac:dyDescent="0.25">
      <c r="B464">
        <v>497</v>
      </c>
      <c r="C464" t="s">
        <v>462</v>
      </c>
      <c r="D464" t="s">
        <v>1755</v>
      </c>
      <c r="E464" t="s">
        <v>32</v>
      </c>
      <c r="F464" t="s">
        <v>831</v>
      </c>
      <c r="G464" t="s">
        <v>465</v>
      </c>
      <c r="H464" t="s">
        <v>462</v>
      </c>
      <c r="I464" t="b">
        <v>1</v>
      </c>
      <c r="J464" t="s">
        <v>1796</v>
      </c>
      <c r="K464" t="s">
        <v>1756</v>
      </c>
      <c r="L464" t="s">
        <v>820</v>
      </c>
      <c r="M464" s="12">
        <v>5300</v>
      </c>
      <c r="N464">
        <v>1959</v>
      </c>
      <c r="O464">
        <v>1</v>
      </c>
      <c r="P464">
        <v>7</v>
      </c>
      <c r="Q464">
        <v>117.24</v>
      </c>
      <c r="R464" s="7">
        <v>21427700000000</v>
      </c>
      <c r="S464">
        <v>78.5</v>
      </c>
      <c r="T464">
        <v>9.6</v>
      </c>
      <c r="U464">
        <v>36.6</v>
      </c>
      <c r="V464">
        <v>328239523</v>
      </c>
      <c r="W464" s="5">
        <f t="shared" ca="1" si="21"/>
        <v>66.014383785550834</v>
      </c>
      <c r="X464" s="3">
        <f t="shared" ca="1" si="22"/>
        <v>45669</v>
      </c>
      <c r="Y464" s="3">
        <f t="shared" si="23"/>
        <v>21557</v>
      </c>
    </row>
    <row r="465" spans="2:25" x14ac:dyDescent="0.25">
      <c r="B465">
        <v>497</v>
      </c>
      <c r="C465" t="s">
        <v>250</v>
      </c>
      <c r="D465" t="s">
        <v>1757</v>
      </c>
      <c r="E465" t="s">
        <v>1758</v>
      </c>
      <c r="F465" t="s">
        <v>1759</v>
      </c>
      <c r="G465" t="s">
        <v>1760</v>
      </c>
      <c r="H465" t="s">
        <v>250</v>
      </c>
      <c r="I465" t="b">
        <v>1</v>
      </c>
      <c r="J465" t="s">
        <v>1796</v>
      </c>
      <c r="K465" t="s">
        <v>1761</v>
      </c>
      <c r="L465" t="s">
        <v>1762</v>
      </c>
      <c r="M465" s="12">
        <v>5300</v>
      </c>
      <c r="N465">
        <v>1962</v>
      </c>
      <c r="O465">
        <v>9</v>
      </c>
      <c r="P465">
        <v>26</v>
      </c>
      <c r="Q465">
        <v>234.44</v>
      </c>
      <c r="R465" s="7">
        <v>754411708203</v>
      </c>
      <c r="S465">
        <v>77.400000000000006</v>
      </c>
      <c r="T465">
        <v>17.899999999999999</v>
      </c>
      <c r="U465">
        <v>42.3</v>
      </c>
      <c r="V465">
        <v>83429615</v>
      </c>
      <c r="W465" s="5">
        <f t="shared" ca="1" si="21"/>
        <v>62.297056810403831</v>
      </c>
      <c r="X465" s="3">
        <f t="shared" ca="1" si="22"/>
        <v>45669</v>
      </c>
      <c r="Y465" s="3">
        <f t="shared" si="23"/>
        <v>22915</v>
      </c>
    </row>
    <row r="466" spans="2:25" x14ac:dyDescent="0.25">
      <c r="B466">
        <v>497</v>
      </c>
      <c r="C466" t="s">
        <v>49</v>
      </c>
      <c r="D466" t="s">
        <v>1764</v>
      </c>
      <c r="E466" t="s">
        <v>32</v>
      </c>
      <c r="F466" t="s">
        <v>1339</v>
      </c>
      <c r="G466" t="s">
        <v>371</v>
      </c>
      <c r="H466" t="s">
        <v>49</v>
      </c>
      <c r="I466" t="b">
        <v>0</v>
      </c>
      <c r="J466" t="s">
        <v>1797</v>
      </c>
      <c r="K466" t="s">
        <v>372</v>
      </c>
      <c r="L466" t="s">
        <v>874</v>
      </c>
      <c r="M466" s="12">
        <v>5300</v>
      </c>
      <c r="N466">
        <v>1963</v>
      </c>
      <c r="O466">
        <v>5</v>
      </c>
      <c r="P466">
        <v>7</v>
      </c>
      <c r="Q466">
        <v>117.24</v>
      </c>
      <c r="R466" s="7">
        <v>21427700000000</v>
      </c>
      <c r="S466">
        <v>78.5</v>
      </c>
      <c r="T466">
        <v>9.6</v>
      </c>
      <c r="U466">
        <v>36.6</v>
      </c>
      <c r="V466">
        <v>328239523</v>
      </c>
      <c r="W466" s="5">
        <f t="shared" ca="1" si="21"/>
        <v>61.685845899787061</v>
      </c>
      <c r="X466" s="3">
        <f t="shared" ca="1" si="22"/>
        <v>45669</v>
      </c>
      <c r="Y466" s="3">
        <f t="shared" si="23"/>
        <v>23138</v>
      </c>
    </row>
    <row r="467" spans="2:25" x14ac:dyDescent="0.25">
      <c r="B467">
        <v>497</v>
      </c>
      <c r="C467" t="s">
        <v>49</v>
      </c>
      <c r="D467" t="s">
        <v>1765</v>
      </c>
      <c r="E467" t="s">
        <v>32</v>
      </c>
      <c r="F467" t="s">
        <v>503</v>
      </c>
      <c r="G467" t="s">
        <v>922</v>
      </c>
      <c r="H467" t="s">
        <v>49</v>
      </c>
      <c r="I467" t="b">
        <v>1</v>
      </c>
      <c r="J467" t="s">
        <v>1796</v>
      </c>
      <c r="K467" t="s">
        <v>1766</v>
      </c>
      <c r="L467" t="s">
        <v>1508</v>
      </c>
      <c r="M467" s="12">
        <v>5300</v>
      </c>
      <c r="N467">
        <v>1957</v>
      </c>
      <c r="O467">
        <v>7</v>
      </c>
      <c r="P467">
        <v>4</v>
      </c>
      <c r="Q467">
        <v>117.24</v>
      </c>
      <c r="R467" s="7">
        <v>21427700000000</v>
      </c>
      <c r="S467">
        <v>78.5</v>
      </c>
      <c r="T467">
        <v>9.6</v>
      </c>
      <c r="U467">
        <v>36.6</v>
      </c>
      <c r="V467">
        <v>328239523</v>
      </c>
      <c r="W467" s="5">
        <f t="shared" ca="1" si="21"/>
        <v>67.527021664947227</v>
      </c>
      <c r="X467" s="3">
        <f t="shared" ca="1" si="22"/>
        <v>45669</v>
      </c>
      <c r="Y467" s="3">
        <f t="shared" si="23"/>
        <v>21005</v>
      </c>
    </row>
    <row r="468" spans="2:25" x14ac:dyDescent="0.25">
      <c r="B468">
        <v>497</v>
      </c>
      <c r="C468" t="s">
        <v>72</v>
      </c>
      <c r="D468" t="s">
        <v>1767</v>
      </c>
      <c r="E468" t="s">
        <v>294</v>
      </c>
      <c r="F468" t="s">
        <v>295</v>
      </c>
      <c r="G468" t="s">
        <v>1089</v>
      </c>
      <c r="H468" t="s">
        <v>72</v>
      </c>
      <c r="I468" t="b">
        <v>0</v>
      </c>
      <c r="J468" t="s">
        <v>1796</v>
      </c>
      <c r="K468" t="s">
        <v>1768</v>
      </c>
      <c r="L468" t="s">
        <v>1769</v>
      </c>
      <c r="M468" s="12">
        <v>5300</v>
      </c>
      <c r="N468">
        <v>1944</v>
      </c>
      <c r="O468">
        <v>5</v>
      </c>
      <c r="P468">
        <v>13</v>
      </c>
      <c r="Q468">
        <v>151.18</v>
      </c>
      <c r="R468" s="7">
        <v>1119190780753</v>
      </c>
      <c r="S468">
        <v>71.5</v>
      </c>
      <c r="T468">
        <v>10.199999999999999</v>
      </c>
      <c r="U468">
        <v>30.1</v>
      </c>
      <c r="V468">
        <v>270203917</v>
      </c>
      <c r="W468" s="5">
        <f t="shared" ca="1" si="21"/>
        <v>80.666688925244571</v>
      </c>
      <c r="X468" s="3">
        <f t="shared" ca="1" si="22"/>
        <v>45669</v>
      </c>
      <c r="Y468" s="3">
        <f t="shared" si="23"/>
        <v>16205</v>
      </c>
    </row>
    <row r="469" spans="2:25" x14ac:dyDescent="0.25">
      <c r="B469">
        <v>497</v>
      </c>
      <c r="C469" t="s">
        <v>49</v>
      </c>
      <c r="D469" t="s">
        <v>1770</v>
      </c>
      <c r="E469" t="s">
        <v>32</v>
      </c>
      <c r="F469" t="s">
        <v>379</v>
      </c>
      <c r="G469" t="s">
        <v>1643</v>
      </c>
      <c r="H469" t="s">
        <v>49</v>
      </c>
      <c r="I469" t="b">
        <v>0</v>
      </c>
      <c r="J469" t="s">
        <v>1796</v>
      </c>
      <c r="K469" t="s">
        <v>1644</v>
      </c>
      <c r="L469" t="s">
        <v>304</v>
      </c>
      <c r="M469" s="12">
        <v>5300</v>
      </c>
      <c r="N469">
        <v>1950</v>
      </c>
      <c r="O469">
        <v>6</v>
      </c>
      <c r="P469">
        <v>6</v>
      </c>
      <c r="Q469">
        <v>117.24</v>
      </c>
      <c r="R469" s="7">
        <v>21427700000000</v>
      </c>
      <c r="S469">
        <v>78.5</v>
      </c>
      <c r="T469">
        <v>9.6</v>
      </c>
      <c r="U469">
        <v>36.6</v>
      </c>
      <c r="V469">
        <v>328239523</v>
      </c>
      <c r="W469" s="5">
        <f t="shared" ca="1" si="21"/>
        <v>74.603696098562622</v>
      </c>
      <c r="X469" s="3">
        <f t="shared" ca="1" si="22"/>
        <v>45669</v>
      </c>
      <c r="Y469" s="3">
        <f t="shared" si="23"/>
        <v>18420</v>
      </c>
    </row>
    <row r="470" spans="2:25" x14ac:dyDescent="0.25">
      <c r="B470">
        <v>497</v>
      </c>
      <c r="C470" t="s">
        <v>103</v>
      </c>
      <c r="D470" t="s">
        <v>1771</v>
      </c>
      <c r="E470" t="s">
        <v>32</v>
      </c>
      <c r="F470" t="s">
        <v>886</v>
      </c>
      <c r="G470" t="s">
        <v>1183</v>
      </c>
      <c r="H470" t="s">
        <v>103</v>
      </c>
      <c r="I470" t="b">
        <v>1</v>
      </c>
      <c r="J470" t="s">
        <v>1797</v>
      </c>
      <c r="K470" t="s">
        <v>1772</v>
      </c>
      <c r="L470" t="s">
        <v>1773</v>
      </c>
      <c r="M470" s="12">
        <v>5300</v>
      </c>
      <c r="N470">
        <v>1943</v>
      </c>
      <c r="O470">
        <v>1</v>
      </c>
      <c r="P470">
        <v>2</v>
      </c>
      <c r="Q470">
        <v>117.24</v>
      </c>
      <c r="R470" s="7">
        <v>21427700000000</v>
      </c>
      <c r="S470">
        <v>78.5</v>
      </c>
      <c r="T470">
        <v>9.6</v>
      </c>
      <c r="U470">
        <v>36.6</v>
      </c>
      <c r="V470">
        <v>328239523</v>
      </c>
      <c r="W470" s="5">
        <f t="shared" ca="1" si="21"/>
        <v>82.028070985618157</v>
      </c>
      <c r="X470" s="3">
        <f t="shared" ca="1" si="22"/>
        <v>45669</v>
      </c>
      <c r="Y470" s="3">
        <f t="shared" si="23"/>
        <v>15708</v>
      </c>
    </row>
    <row r="471" spans="2:25" x14ac:dyDescent="0.25">
      <c r="B471">
        <v>497</v>
      </c>
      <c r="C471" t="s">
        <v>103</v>
      </c>
      <c r="D471" t="s">
        <v>1774</v>
      </c>
      <c r="E471" t="s">
        <v>32</v>
      </c>
      <c r="F471" t="s">
        <v>886</v>
      </c>
      <c r="G471" t="s">
        <v>1183</v>
      </c>
      <c r="H471" t="s">
        <v>103</v>
      </c>
      <c r="I471" t="b">
        <v>1</v>
      </c>
      <c r="J471" t="s">
        <v>1796</v>
      </c>
      <c r="K471" t="s">
        <v>1772</v>
      </c>
      <c r="L471" t="s">
        <v>1775</v>
      </c>
      <c r="M471" s="12">
        <v>5300</v>
      </c>
      <c r="N471">
        <v>1936</v>
      </c>
      <c r="O471">
        <v>12</v>
      </c>
      <c r="P471">
        <v>24</v>
      </c>
      <c r="Q471">
        <v>117.24</v>
      </c>
      <c r="R471" s="7">
        <v>21427700000000</v>
      </c>
      <c r="S471">
        <v>78.5</v>
      </c>
      <c r="T471">
        <v>9.6</v>
      </c>
      <c r="U471">
        <v>36.6</v>
      </c>
      <c r="V471">
        <v>328239523</v>
      </c>
      <c r="W471" s="5">
        <f t="shared" ca="1" si="21"/>
        <v>88.050679889270839</v>
      </c>
      <c r="X471" s="3">
        <f t="shared" ca="1" si="22"/>
        <v>45669</v>
      </c>
      <c r="Y471" s="3">
        <f t="shared" si="23"/>
        <v>13508</v>
      </c>
    </row>
    <row r="472" spans="2:25" x14ac:dyDescent="0.25">
      <c r="B472">
        <v>497</v>
      </c>
      <c r="C472" t="s">
        <v>381</v>
      </c>
      <c r="D472" t="s">
        <v>1776</v>
      </c>
      <c r="E472" t="s">
        <v>32</v>
      </c>
      <c r="F472" t="s">
        <v>984</v>
      </c>
      <c r="G472" t="s">
        <v>1777</v>
      </c>
      <c r="H472" t="s">
        <v>381</v>
      </c>
      <c r="I472" t="b">
        <v>0</v>
      </c>
      <c r="J472" t="s">
        <v>1796</v>
      </c>
      <c r="K472" t="s">
        <v>1778</v>
      </c>
      <c r="L472" t="s">
        <v>1779</v>
      </c>
      <c r="M472" s="12">
        <v>5300</v>
      </c>
      <c r="N472">
        <v>1944</v>
      </c>
      <c r="O472">
        <v>8</v>
      </c>
      <c r="P472">
        <v>30</v>
      </c>
      <c r="Q472">
        <v>117.24</v>
      </c>
      <c r="R472" s="7">
        <v>21427700000000</v>
      </c>
      <c r="S472">
        <v>78.5</v>
      </c>
      <c r="T472">
        <v>9.6</v>
      </c>
      <c r="U472">
        <v>36.6</v>
      </c>
      <c r="V472">
        <v>328239523</v>
      </c>
      <c r="W472" s="5">
        <f t="shared" ca="1" si="21"/>
        <v>80.368268171346529</v>
      </c>
      <c r="X472" s="3">
        <f t="shared" ca="1" si="22"/>
        <v>45669</v>
      </c>
      <c r="Y472" s="3">
        <f t="shared" si="23"/>
        <v>16314</v>
      </c>
    </row>
    <row r="473" spans="2:25" x14ac:dyDescent="0.25">
      <c r="B473">
        <v>497</v>
      </c>
      <c r="C473" t="s">
        <v>49</v>
      </c>
      <c r="D473" t="s">
        <v>1780</v>
      </c>
      <c r="E473" t="s">
        <v>32</v>
      </c>
      <c r="F473" t="s">
        <v>379</v>
      </c>
      <c r="G473" t="s">
        <v>1781</v>
      </c>
      <c r="H473" t="s">
        <v>49</v>
      </c>
      <c r="I473" t="b">
        <v>1</v>
      </c>
      <c r="J473" t="s">
        <v>1796</v>
      </c>
      <c r="K473" t="s">
        <v>1782</v>
      </c>
      <c r="L473" t="s">
        <v>114</v>
      </c>
      <c r="M473" s="12">
        <v>5300</v>
      </c>
      <c r="N473">
        <v>1960</v>
      </c>
      <c r="O473">
        <v>5</v>
      </c>
      <c r="P473">
        <v>22</v>
      </c>
      <c r="Q473">
        <v>117.24</v>
      </c>
      <c r="R473" s="7">
        <v>21427700000000</v>
      </c>
      <c r="S473">
        <v>78.5</v>
      </c>
      <c r="T473">
        <v>9.6</v>
      </c>
      <c r="U473">
        <v>36.6</v>
      </c>
      <c r="V473">
        <v>328239523</v>
      </c>
      <c r="W473" s="5">
        <f t="shared" ca="1" si="21"/>
        <v>64.642054175135854</v>
      </c>
      <c r="X473" s="3">
        <f t="shared" ca="1" si="22"/>
        <v>45669</v>
      </c>
      <c r="Y473" s="3">
        <f t="shared" si="23"/>
        <v>22058</v>
      </c>
    </row>
    <row r="474" spans="2:25" x14ac:dyDescent="0.25">
      <c r="B474">
        <v>497</v>
      </c>
      <c r="C474" t="s">
        <v>250</v>
      </c>
      <c r="D474" t="s">
        <v>1783</v>
      </c>
      <c r="E474" t="s">
        <v>32</v>
      </c>
      <c r="F474" t="s">
        <v>1784</v>
      </c>
      <c r="G474" t="s">
        <v>1096</v>
      </c>
      <c r="H474" t="s">
        <v>250</v>
      </c>
      <c r="I474" t="b">
        <v>1</v>
      </c>
      <c r="J474" t="s">
        <v>1796</v>
      </c>
      <c r="K474" t="s">
        <v>1785</v>
      </c>
      <c r="L474" t="s">
        <v>1786</v>
      </c>
      <c r="M474" s="12">
        <v>5300</v>
      </c>
      <c r="N474">
        <v>1941</v>
      </c>
      <c r="O474">
        <v>5</v>
      </c>
      <c r="P474">
        <v>19</v>
      </c>
      <c r="Q474">
        <v>117.24</v>
      </c>
      <c r="R474" s="7">
        <v>21427700000000</v>
      </c>
      <c r="S474">
        <v>78.5</v>
      </c>
      <c r="T474">
        <v>9.6</v>
      </c>
      <c r="U474">
        <v>36.6</v>
      </c>
      <c r="V474">
        <v>328239523</v>
      </c>
      <c r="W474" s="5">
        <f t="shared" ca="1" si="21"/>
        <v>83.652966565741153</v>
      </c>
      <c r="X474" s="3">
        <f t="shared" ca="1" si="22"/>
        <v>45669</v>
      </c>
      <c r="Y474" s="3">
        <f t="shared" si="23"/>
        <v>15115</v>
      </c>
    </row>
    <row r="475" spans="2:25" x14ac:dyDescent="0.25">
      <c r="B475">
        <v>497</v>
      </c>
      <c r="C475" t="s">
        <v>103</v>
      </c>
      <c r="D475" t="s">
        <v>1787</v>
      </c>
      <c r="E475" t="s">
        <v>158</v>
      </c>
      <c r="F475" t="s">
        <v>1788</v>
      </c>
      <c r="G475" t="s">
        <v>1789</v>
      </c>
      <c r="H475" t="s">
        <v>103</v>
      </c>
      <c r="I475" t="b">
        <v>1</v>
      </c>
      <c r="J475" t="s">
        <v>1796</v>
      </c>
      <c r="K475" t="s">
        <v>1790</v>
      </c>
      <c r="L475" t="s">
        <v>1791</v>
      </c>
      <c r="M475" s="12">
        <v>5300</v>
      </c>
      <c r="N475">
        <v>1945</v>
      </c>
      <c r="O475">
        <v>6</v>
      </c>
      <c r="P475">
        <v>2</v>
      </c>
      <c r="Q475">
        <v>112.85</v>
      </c>
      <c r="R475" s="7">
        <v>3845630030824</v>
      </c>
      <c r="S475">
        <v>80.900000000000006</v>
      </c>
      <c r="T475">
        <v>11.5</v>
      </c>
      <c r="U475">
        <v>48.8</v>
      </c>
      <c r="V475">
        <v>83132799</v>
      </c>
      <c r="W475" s="5">
        <f t="shared" ca="1" si="21"/>
        <v>79.614635795166464</v>
      </c>
      <c r="X475" s="3">
        <f t="shared" ca="1" si="22"/>
        <v>45669</v>
      </c>
      <c r="Y475" s="3">
        <f t="shared" si="23"/>
        <v>16590</v>
      </c>
    </row>
    <row r="476" spans="2:25" x14ac:dyDescent="0.25">
      <c r="B476">
        <v>497</v>
      </c>
      <c r="C476" t="s">
        <v>21</v>
      </c>
      <c r="D476" t="s">
        <v>1792</v>
      </c>
      <c r="E476" t="s">
        <v>306</v>
      </c>
      <c r="F476" t="s">
        <v>1793</v>
      </c>
      <c r="G476" t="s">
        <v>160</v>
      </c>
      <c r="H476" t="s">
        <v>21</v>
      </c>
      <c r="I476" t="b">
        <v>1</v>
      </c>
      <c r="J476" t="s">
        <v>1796</v>
      </c>
      <c r="K476" t="s">
        <v>1794</v>
      </c>
      <c r="L476" t="s">
        <v>1795</v>
      </c>
      <c r="M476" s="12">
        <v>5300</v>
      </c>
      <c r="N476">
        <v>1955</v>
      </c>
      <c r="O476">
        <v>11</v>
      </c>
      <c r="P476">
        <v>15</v>
      </c>
      <c r="Q476">
        <v>114.52</v>
      </c>
      <c r="R476" s="7">
        <v>421142267938</v>
      </c>
      <c r="S476">
        <v>77.8</v>
      </c>
      <c r="T476">
        <v>0.1</v>
      </c>
      <c r="U476">
        <v>15.9</v>
      </c>
      <c r="V476">
        <v>9770529</v>
      </c>
      <c r="W476" s="5">
        <f t="shared" ca="1" si="21"/>
        <v>69.160182007480813</v>
      </c>
      <c r="X476" s="3">
        <f t="shared" ca="1" si="22"/>
        <v>45669</v>
      </c>
      <c r="Y476" s="3">
        <f t="shared" si="23"/>
        <v>20408</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F50C2-A263-4A91-88D4-7D15F2FFA9B2}">
  <dimension ref="A1:Q17"/>
  <sheetViews>
    <sheetView showGridLines="0" zoomScale="90" zoomScaleNormal="90" workbookViewId="0">
      <selection activeCell="W2" sqref="W2"/>
    </sheetView>
  </sheetViews>
  <sheetFormatPr defaultRowHeight="15.75" x14ac:dyDescent="0.25"/>
  <cols>
    <col min="1" max="1" width="16.75" style="14" customWidth="1"/>
  </cols>
  <sheetData>
    <row r="1" spans="15:17" x14ac:dyDescent="0.25">
      <c r="O1" s="15"/>
      <c r="P1" s="15"/>
      <c r="Q1" s="15"/>
    </row>
    <row r="2" spans="15:17" x14ac:dyDescent="0.25">
      <c r="O2" s="15"/>
      <c r="P2" s="15"/>
      <c r="Q2" s="15"/>
    </row>
    <row r="3" spans="15:17" x14ac:dyDescent="0.25">
      <c r="O3" s="15"/>
      <c r="P3" s="15"/>
      <c r="Q3" s="15"/>
    </row>
    <row r="4" spans="15:17" x14ac:dyDescent="0.25">
      <c r="O4" s="15"/>
      <c r="P4" s="15"/>
      <c r="Q4" s="15"/>
    </row>
    <row r="5" spans="15:17" x14ac:dyDescent="0.25">
      <c r="O5" s="15"/>
      <c r="P5" s="15"/>
      <c r="Q5" s="15"/>
    </row>
    <row r="6" spans="15:17" x14ac:dyDescent="0.25">
      <c r="O6" s="15"/>
      <c r="P6" s="15"/>
      <c r="Q6" s="15"/>
    </row>
    <row r="7" spans="15:17" x14ac:dyDescent="0.25">
      <c r="O7" s="15"/>
      <c r="P7" s="15"/>
      <c r="Q7" s="15"/>
    </row>
    <row r="8" spans="15:17" x14ac:dyDescent="0.25">
      <c r="O8" s="15"/>
      <c r="P8" s="15"/>
      <c r="Q8" s="15"/>
    </row>
    <row r="9" spans="15:17" x14ac:dyDescent="0.25">
      <c r="O9" s="15"/>
      <c r="P9" s="15"/>
      <c r="Q9" s="15"/>
    </row>
    <row r="10" spans="15:17" x14ac:dyDescent="0.25">
      <c r="O10" s="15"/>
      <c r="P10" s="15"/>
      <c r="Q10" s="15"/>
    </row>
    <row r="11" spans="15:17" x14ac:dyDescent="0.25">
      <c r="O11" s="15"/>
      <c r="P11" s="15"/>
      <c r="Q11" s="15"/>
    </row>
    <row r="12" spans="15:17" x14ac:dyDescent="0.25">
      <c r="O12" s="15"/>
      <c r="P12" s="15"/>
      <c r="Q12" s="15"/>
    </row>
    <row r="13" spans="15:17" x14ac:dyDescent="0.25">
      <c r="O13" s="15"/>
      <c r="P13" s="15"/>
      <c r="Q13" s="15"/>
    </row>
    <row r="14" spans="15:17" x14ac:dyDescent="0.25">
      <c r="O14" s="15"/>
      <c r="P14" s="15"/>
      <c r="Q14" s="15"/>
    </row>
    <row r="15" spans="15:17" x14ac:dyDescent="0.25">
      <c r="O15" s="15"/>
      <c r="P15" s="15"/>
      <c r="Q15" s="15"/>
    </row>
    <row r="16" spans="15:17" x14ac:dyDescent="0.25">
      <c r="O16" s="15"/>
      <c r="P16" s="15"/>
      <c r="Q16" s="15"/>
    </row>
    <row r="17" spans="15:17" x14ac:dyDescent="0.25">
      <c r="O17" s="15"/>
      <c r="P17" s="15"/>
      <c r="Q17" s="1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C3EDD-6F1F-4462-AA62-8002B1D7BA13}">
  <dimension ref="A3:D69"/>
  <sheetViews>
    <sheetView topLeftCell="A53" workbookViewId="0">
      <selection activeCell="D67" sqref="D67"/>
    </sheetView>
  </sheetViews>
  <sheetFormatPr defaultRowHeight="15.75" x14ac:dyDescent="0.25"/>
  <cols>
    <col min="1" max="1" width="16.75" style="14" customWidth="1"/>
    <col min="2" max="2" width="14" bestFit="1" customWidth="1"/>
    <col min="3" max="3" width="16.625" bestFit="1" customWidth="1"/>
    <col min="4" max="4" width="10.625" bestFit="1" customWidth="1"/>
  </cols>
  <sheetData>
    <row r="3" spans="2:2" x14ac:dyDescent="0.25">
      <c r="B3" t="s">
        <v>1804</v>
      </c>
    </row>
    <row r="4" spans="2:2" x14ac:dyDescent="0.25">
      <c r="B4">
        <v>475</v>
      </c>
    </row>
    <row r="7" spans="2:2" x14ac:dyDescent="0.25">
      <c r="B7" t="s">
        <v>1805</v>
      </c>
    </row>
    <row r="8" spans="2:2" x14ac:dyDescent="0.25">
      <c r="B8" s="10">
        <v>14821.894736842105</v>
      </c>
    </row>
    <row r="12" spans="2:2" x14ac:dyDescent="0.25">
      <c r="B12" t="s">
        <v>1806</v>
      </c>
    </row>
    <row r="13" spans="2:2" x14ac:dyDescent="0.25">
      <c r="B13" s="13">
        <v>69.479545158721123</v>
      </c>
    </row>
    <row r="17" spans="2:4" x14ac:dyDescent="0.25">
      <c r="B17" s="8" t="s">
        <v>1801</v>
      </c>
      <c r="C17" t="s">
        <v>1802</v>
      </c>
      <c r="D17" t="s">
        <v>1803</v>
      </c>
    </row>
    <row r="18" spans="2:4" x14ac:dyDescent="0.25">
      <c r="B18" s="9" t="s">
        <v>22</v>
      </c>
      <c r="C18" s="13">
        <v>211000</v>
      </c>
      <c r="D18" s="13">
        <v>75.852830322855922</v>
      </c>
    </row>
    <row r="19" spans="2:4" x14ac:dyDescent="0.25">
      <c r="B19" s="9" t="s">
        <v>31</v>
      </c>
      <c r="C19" s="13">
        <v>180000</v>
      </c>
      <c r="D19" s="13">
        <v>53.538005873861316</v>
      </c>
    </row>
    <row r="20" spans="2:4" x14ac:dyDescent="0.25">
      <c r="B20" s="9" t="s">
        <v>39</v>
      </c>
      <c r="C20" s="13">
        <v>114000</v>
      </c>
      <c r="D20" s="13">
        <v>60.995230945862403</v>
      </c>
    </row>
    <row r="21" spans="2:4" x14ac:dyDescent="0.25">
      <c r="B21" s="9" t="s">
        <v>44</v>
      </c>
      <c r="C21" s="13">
        <v>107000</v>
      </c>
      <c r="D21" s="13">
        <v>80.398384027244504</v>
      </c>
    </row>
    <row r="22" spans="2:4" x14ac:dyDescent="0.25">
      <c r="B22" s="9" t="s">
        <v>50</v>
      </c>
      <c r="C22" s="13">
        <v>106000</v>
      </c>
      <c r="D22" s="13">
        <v>94.365503080082135</v>
      </c>
    </row>
    <row r="23" spans="2:4" x14ac:dyDescent="0.25">
      <c r="B23" s="9" t="s">
        <v>55</v>
      </c>
      <c r="C23" s="13">
        <v>104000</v>
      </c>
      <c r="D23" s="13">
        <v>69.203987197778886</v>
      </c>
    </row>
    <row r="24" spans="2:4" x14ac:dyDescent="0.25">
      <c r="B24" s="9" t="s">
        <v>60</v>
      </c>
      <c r="C24" s="13">
        <v>94500</v>
      </c>
      <c r="D24" s="13">
        <v>82.904859685147159</v>
      </c>
    </row>
    <row r="25" spans="2:4" x14ac:dyDescent="0.25">
      <c r="B25" s="9" t="s">
        <v>66</v>
      </c>
      <c r="C25" s="13">
        <v>93000</v>
      </c>
      <c r="D25" s="13">
        <v>84.951419839551761</v>
      </c>
    </row>
    <row r="26" spans="2:4" x14ac:dyDescent="0.25">
      <c r="B26" s="9" t="s">
        <v>73</v>
      </c>
      <c r="C26" s="13">
        <v>83400</v>
      </c>
      <c r="D26" s="13">
        <v>67.729624632965638</v>
      </c>
    </row>
    <row r="27" spans="2:4" x14ac:dyDescent="0.25">
      <c r="B27" s="9" t="s">
        <v>79</v>
      </c>
      <c r="C27" s="13">
        <v>80700</v>
      </c>
      <c r="D27" s="13">
        <v>68.798107008760951</v>
      </c>
    </row>
    <row r="28" spans="2:4" x14ac:dyDescent="0.25">
      <c r="B28" s="9" t="s">
        <v>83</v>
      </c>
      <c r="C28" s="13">
        <v>80500</v>
      </c>
      <c r="D28" s="13">
        <v>71.50511945392492</v>
      </c>
    </row>
    <row r="29" spans="2:4" x14ac:dyDescent="0.25">
      <c r="B29" s="9" t="s">
        <v>88</v>
      </c>
      <c r="C29" s="13">
        <v>79200</v>
      </c>
      <c r="D29" s="13">
        <v>51.795330096084299</v>
      </c>
    </row>
    <row r="30" spans="2:4" x14ac:dyDescent="0.25">
      <c r="B30" s="9" t="s">
        <v>92</v>
      </c>
      <c r="C30" s="13">
        <v>77300</v>
      </c>
      <c r="D30" s="13">
        <v>88.787150549082838</v>
      </c>
    </row>
    <row r="31" spans="2:4" x14ac:dyDescent="0.25">
      <c r="B31" s="9" t="s">
        <v>99</v>
      </c>
      <c r="C31" s="13">
        <v>76000</v>
      </c>
      <c r="D31" s="13">
        <v>51.390122946585386</v>
      </c>
    </row>
    <row r="32" spans="2:4" x14ac:dyDescent="0.25">
      <c r="B32" s="9" t="s">
        <v>104</v>
      </c>
      <c r="C32" s="13">
        <v>68000</v>
      </c>
      <c r="D32" s="13">
        <v>70.110882956878854</v>
      </c>
    </row>
    <row r="33" spans="2:4" x14ac:dyDescent="0.25">
      <c r="B33" s="9" t="s">
        <v>111</v>
      </c>
      <c r="C33" s="13">
        <v>64400</v>
      </c>
      <c r="D33" s="13">
        <v>40.658496838537253</v>
      </c>
    </row>
    <row r="34" spans="2:4" x14ac:dyDescent="0.25">
      <c r="B34" s="9" t="s">
        <v>115</v>
      </c>
      <c r="C34" s="13">
        <v>59000</v>
      </c>
      <c r="D34" s="13">
        <v>89.193032071725128</v>
      </c>
    </row>
    <row r="35" spans="2:4" x14ac:dyDescent="0.25">
      <c r="B35" s="9" t="s">
        <v>120</v>
      </c>
      <c r="C35" s="13">
        <v>59000</v>
      </c>
      <c r="D35" s="13">
        <v>62.748802190280628</v>
      </c>
    </row>
    <row r="36" spans="2:4" x14ac:dyDescent="0.25">
      <c r="B36" s="9" t="s">
        <v>122</v>
      </c>
      <c r="C36" s="13">
        <v>58800</v>
      </c>
      <c r="D36" s="13">
        <v>76.592769392769384</v>
      </c>
    </row>
    <row r="37" spans="2:4" x14ac:dyDescent="0.25">
      <c r="B37" s="9" t="s">
        <v>127</v>
      </c>
      <c r="C37" s="13">
        <v>57600</v>
      </c>
      <c r="D37" s="13">
        <v>80.203999866448527</v>
      </c>
    </row>
    <row r="38" spans="2:4" x14ac:dyDescent="0.25">
      <c r="B38" s="9" t="s">
        <v>129</v>
      </c>
      <c r="C38" s="13">
        <v>56700</v>
      </c>
      <c r="D38" s="13">
        <v>75.26144929597497</v>
      </c>
    </row>
    <row r="39" spans="2:4" x14ac:dyDescent="0.25">
      <c r="B39" s="9" t="s">
        <v>132</v>
      </c>
      <c r="C39" s="13">
        <v>54400</v>
      </c>
      <c r="D39" s="13">
        <v>67.581779223871123</v>
      </c>
    </row>
    <row r="40" spans="2:4" x14ac:dyDescent="0.25">
      <c r="B40" s="9" t="s">
        <v>139</v>
      </c>
      <c r="C40" s="13">
        <v>50100</v>
      </c>
      <c r="D40" s="13">
        <v>59.880206463195691</v>
      </c>
    </row>
    <row r="41" spans="2:4" x14ac:dyDescent="0.25">
      <c r="B41" s="9" t="s">
        <v>142</v>
      </c>
      <c r="C41" s="13">
        <v>47200</v>
      </c>
      <c r="D41" s="13">
        <v>62.548939082819984</v>
      </c>
    </row>
    <row r="42" spans="2:4" x14ac:dyDescent="0.25">
      <c r="B42" s="9" t="s">
        <v>147</v>
      </c>
      <c r="C42" s="13">
        <v>45100</v>
      </c>
      <c r="D42" s="13">
        <v>86.87748117727584</v>
      </c>
    </row>
    <row r="47" spans="2:4" x14ac:dyDescent="0.25">
      <c r="B47" s="8" t="s">
        <v>1801</v>
      </c>
      <c r="C47" t="s">
        <v>1802</v>
      </c>
    </row>
    <row r="48" spans="2:4" x14ac:dyDescent="0.25">
      <c r="B48" s="9" t="s">
        <v>580</v>
      </c>
      <c r="C48" s="13">
        <v>33100</v>
      </c>
    </row>
    <row r="49" spans="2:3" x14ac:dyDescent="0.25">
      <c r="B49" s="9" t="s">
        <v>590</v>
      </c>
      <c r="C49" s="13">
        <v>50700</v>
      </c>
    </row>
    <row r="50" spans="2:3" x14ac:dyDescent="0.25">
      <c r="B50" s="9" t="s">
        <v>196</v>
      </c>
      <c r="C50" s="13">
        <v>62600</v>
      </c>
    </row>
    <row r="51" spans="2:3" x14ac:dyDescent="0.25">
      <c r="B51" s="9" t="s">
        <v>381</v>
      </c>
      <c r="C51" s="13">
        <v>68500</v>
      </c>
    </row>
    <row r="52" spans="2:3" x14ac:dyDescent="0.25">
      <c r="B52" s="9" t="s">
        <v>65</v>
      </c>
      <c r="C52" s="13">
        <v>129900</v>
      </c>
    </row>
    <row r="53" spans="2:3" x14ac:dyDescent="0.25">
      <c r="B53" s="9" t="s">
        <v>168</v>
      </c>
      <c r="C53" s="13">
        <v>163900</v>
      </c>
    </row>
    <row r="54" spans="2:3" x14ac:dyDescent="0.25">
      <c r="B54" s="9" t="s">
        <v>462</v>
      </c>
      <c r="C54" s="13">
        <v>194600</v>
      </c>
    </row>
    <row r="55" spans="2:3" x14ac:dyDescent="0.25">
      <c r="B55" s="9" t="s">
        <v>59</v>
      </c>
      <c r="C55" s="13">
        <v>240900</v>
      </c>
    </row>
    <row r="56" spans="2:3" x14ac:dyDescent="0.25">
      <c r="B56" s="9" t="s">
        <v>351</v>
      </c>
      <c r="C56" s="13">
        <v>263500</v>
      </c>
    </row>
    <row r="57" spans="2:3" x14ac:dyDescent="0.25">
      <c r="B57" s="9" t="s">
        <v>292</v>
      </c>
      <c r="C57" s="13">
        <v>294600</v>
      </c>
    </row>
    <row r="58" spans="2:3" x14ac:dyDescent="0.25">
      <c r="B58" s="9" t="s">
        <v>272</v>
      </c>
      <c r="C58" s="13">
        <v>315300</v>
      </c>
    </row>
    <row r="59" spans="2:3" x14ac:dyDescent="0.25">
      <c r="B59" s="9" t="s">
        <v>30</v>
      </c>
      <c r="C59" s="13">
        <v>397200</v>
      </c>
    </row>
    <row r="60" spans="2:3" x14ac:dyDescent="0.25">
      <c r="B60" s="9" t="s">
        <v>250</v>
      </c>
      <c r="C60" s="13">
        <v>423400</v>
      </c>
    </row>
    <row r="61" spans="2:3" x14ac:dyDescent="0.25">
      <c r="B61" s="9" t="s">
        <v>72</v>
      </c>
      <c r="C61" s="13">
        <v>492400</v>
      </c>
    </row>
    <row r="62" spans="2:3" x14ac:dyDescent="0.25">
      <c r="B62" s="9" t="s">
        <v>103</v>
      </c>
      <c r="C62" s="13">
        <v>567800</v>
      </c>
    </row>
    <row r="63" spans="2:3" x14ac:dyDescent="0.25">
      <c r="B63" s="9" t="s">
        <v>49</v>
      </c>
      <c r="C63" s="13">
        <v>882000</v>
      </c>
    </row>
    <row r="64" spans="2:3" x14ac:dyDescent="0.25">
      <c r="B64" s="9" t="s">
        <v>21</v>
      </c>
      <c r="C64" s="13">
        <v>1160200</v>
      </c>
    </row>
    <row r="65" spans="2:3" x14ac:dyDescent="0.25">
      <c r="B65" s="9" t="s">
        <v>38</v>
      </c>
      <c r="C65" s="13">
        <v>1299800</v>
      </c>
    </row>
    <row r="67" spans="2:3" x14ac:dyDescent="0.25">
      <c r="B67" s="8" t="s">
        <v>1801</v>
      </c>
      <c r="C67" s="5" t="s">
        <v>1809</v>
      </c>
    </row>
    <row r="68" spans="2:3" x14ac:dyDescent="0.25">
      <c r="B68" s="9" t="s">
        <v>1807</v>
      </c>
      <c r="C68" s="5">
        <v>166</v>
      </c>
    </row>
    <row r="69" spans="2:3" x14ac:dyDescent="0.25">
      <c r="B69" s="9" t="s">
        <v>1808</v>
      </c>
      <c r="C69" s="5">
        <v>309</v>
      </c>
    </row>
  </sheetData>
  <conditionalFormatting sqref="B69">
    <cfRule type="top10" dxfId="0" priority="1" percent="1" rank="10"/>
  </conditionalFormatting>
  <pageMargins left="0.7" right="0.7" top="0.75" bottom="0.75" header="0.3" footer="0.3"/>
  <pageSetup orientation="portrait" r:id="rId7"/>
  <drawing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ontents xmlns="3163de2a-2ec2-45f0-b14d-0af60e6d9ad0" xsi:nil="true"/>
    <lcf76f155ced4ddcb4097134ff3c332f xmlns="3163de2a-2ec2-45f0-b14d-0af60e6d9ad0">
      <Terms xmlns="http://schemas.microsoft.com/office/infopath/2007/PartnerControls"/>
    </lcf76f155ced4ddcb4097134ff3c332f>
    <TaxCatchAll xmlns="fc19ec23-456b-448c-8a2f-165d14c43f10"/>
  </documentManagement>
</p:properties>
</file>

<file path=customXml/itemProps1.xml><?xml version="1.0" encoding="utf-8"?>
<ds:datastoreItem xmlns:ds="http://schemas.openxmlformats.org/officeDocument/2006/customXml" ds:itemID="{222409B2-AC1C-4E6A-B368-CCAFEFB083D6}">
  <ds:schemaRefs>
    <ds:schemaRef ds:uri="http://schemas.microsoft.com/sharepoint/v3/contenttype/forms"/>
  </ds:schemaRefs>
</ds:datastoreItem>
</file>

<file path=customXml/itemProps2.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8910B47-4B1C-49E3-B452-F490117411F0}">
  <ds:schemaRefs>
    <ds:schemaRef ds:uri="http://schemas.microsoft.com/office/2006/metadata/properties"/>
    <ds:schemaRef ds:uri="http://schemas.microsoft.com/office/infopath/2007/PartnerControls"/>
    <ds:schemaRef ds:uri="3163de2a-2ec2-45f0-b14d-0af60e6d9ad0"/>
    <ds:schemaRef ds:uri="fc19ec23-456b-448c-8a2f-165d14c43f10"/>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Data Back up</vt:lpstr>
      <vt:lpstr>Data</vt:lpstr>
      <vt:lpstr>Dashboard</vt:lpstr>
      <vt:lpstr>Analysis</vt:lpstr>
      <vt:lpstr>age</vt:lpstr>
      <vt:lpstr>Networth</vt:lpstr>
      <vt:lpstr>person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Gabriel Makinde</cp:lastModifiedBy>
  <cp:lastPrinted>2025-01-10T07:46:03Z</cp:lastPrinted>
  <dcterms:created xsi:type="dcterms:W3CDTF">2024-04-01T06:54:26Z</dcterms:created>
  <dcterms:modified xsi:type="dcterms:W3CDTF">2025-01-12T16:38:31Z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s">
    <vt:lpwstr/>
  </property>
  <property fmtid="{D5CDD505-2E9C-101B-9397-08002B2CF9AE}" pid="3" name="lcf76f155ced4ddcb4097134ff3c332f">
    <vt:lpwstr/>
  </property>
  <property fmtid="{D5CDD505-2E9C-101B-9397-08002B2CF9AE}" pid="4" name="TaxCatchAll">
    <vt:lpwstr/>
  </property>
</Properties>
</file>