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ings\Docs\My_ImportDocs\G_shop\"/>
    </mc:Choice>
  </mc:AlternateContent>
  <bookViews>
    <workbookView xWindow="0" yWindow="0" windowWidth="19200" windowHeight="69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J15" i="1"/>
  <c r="I15" i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2" i="1"/>
  <c r="E3" i="1"/>
  <c r="F15" i="1"/>
  <c r="E15" i="1"/>
  <c r="F4" i="1"/>
  <c r="F5" i="1"/>
  <c r="F6" i="1"/>
  <c r="F7" i="1"/>
  <c r="F8" i="1"/>
  <c r="F9" i="1"/>
  <c r="F10" i="1"/>
  <c r="F11" i="1"/>
  <c r="F12" i="1"/>
  <c r="F13" i="1"/>
  <c r="F14" i="1"/>
  <c r="E4" i="1"/>
  <c r="E5" i="1"/>
  <c r="E6" i="1"/>
  <c r="E7" i="1"/>
  <c r="E8" i="1"/>
  <c r="E9" i="1"/>
  <c r="E10" i="1"/>
  <c r="E11" i="1"/>
  <c r="E12" i="1"/>
  <c r="E13" i="1"/>
  <c r="E14" i="1"/>
  <c r="F3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3" i="1"/>
  <c r="G15" i="1"/>
  <c r="G13" i="1"/>
  <c r="G4" i="1"/>
  <c r="G5" i="1"/>
  <c r="G6" i="1"/>
  <c r="G7" i="1"/>
  <c r="G8" i="1"/>
  <c r="G9" i="1"/>
  <c r="G10" i="1"/>
  <c r="G11" i="1"/>
  <c r="G12" i="1"/>
  <c r="G14" i="1"/>
  <c r="G3" i="1"/>
  <c r="D15" i="1"/>
  <c r="C15" i="1"/>
</calcChain>
</file>

<file path=xl/sharedStrings.xml><?xml version="1.0" encoding="utf-8"?>
<sst xmlns="http://schemas.openxmlformats.org/spreadsheetml/2006/main" count="25" uniqueCount="25">
  <si>
    <t>Date Tranche</t>
  </si>
  <si>
    <t>Interet total</t>
  </si>
  <si>
    <t>Capital</t>
  </si>
  <si>
    <t>Montant Remob</t>
  </si>
  <si>
    <t xml:space="preserve">Reste </t>
  </si>
  <si>
    <t>#</t>
  </si>
  <si>
    <t>19/07/2024</t>
  </si>
  <si>
    <t>19/08/2024</t>
  </si>
  <si>
    <t>19/09/2024</t>
  </si>
  <si>
    <t>19/07/2025</t>
  </si>
  <si>
    <t>19/10/2024</t>
  </si>
  <si>
    <t>19/11/2024</t>
  </si>
  <si>
    <t>19/12/2024</t>
  </si>
  <si>
    <t>19/01/2025</t>
  </si>
  <si>
    <t>19/02/2025</t>
  </si>
  <si>
    <t>19/04/2025</t>
  </si>
  <si>
    <t>19/03/2025</t>
  </si>
  <si>
    <t>19/05/2025</t>
  </si>
  <si>
    <t>19/06/2025</t>
  </si>
  <si>
    <t>Total</t>
  </si>
  <si>
    <t>Interet Maman</t>
  </si>
  <si>
    <t xml:space="preserve">Interet Kisando </t>
  </si>
  <si>
    <t>Tranche Maman</t>
  </si>
  <si>
    <t>Tranche Kisando</t>
  </si>
  <si>
    <t>Total a rembourser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</si>
</sst>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6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sqref="A1:J16"/>
    </sheetView>
  </sheetViews>
  <sheetFormatPr baseColWidth="10" defaultRowHeight="15" x14ac:dyDescent="0.25"/>
  <cols>
    <col min="2" max="2" width="16.7109375" customWidth="1"/>
    <col min="3" max="3" width="14.140625" customWidth="1"/>
    <col min="4" max="4" width="16.140625" customWidth="1"/>
    <col min="5" max="5" width="21.28515625" customWidth="1"/>
    <col min="6" max="6" width="19.5703125" customWidth="1"/>
    <col min="7" max="7" width="19" customWidth="1"/>
    <col min="8" max="8" width="14.5703125" customWidth="1"/>
    <col min="9" max="9" width="19.5703125" customWidth="1"/>
    <col min="10" max="10" width="20.7109375" customWidth="1"/>
  </cols>
  <sheetData>
    <row r="1" spans="1:10" x14ac:dyDescent="0.25">
      <c r="A1" s="1" t="s">
        <v>5</v>
      </c>
      <c r="B1" s="2" t="s">
        <v>0</v>
      </c>
      <c r="C1" s="2" t="s">
        <v>2</v>
      </c>
      <c r="D1" s="2" t="s">
        <v>1</v>
      </c>
      <c r="E1" s="2" t="s">
        <v>20</v>
      </c>
      <c r="F1" s="2" t="s">
        <v>21</v>
      </c>
      <c r="G1" s="2" t="s">
        <v>3</v>
      </c>
      <c r="H1" s="2" t="s">
        <v>4</v>
      </c>
      <c r="I1" s="2" t="s">
        <v>22</v>
      </c>
      <c r="J1" s="2" t="s">
        <v>23</v>
      </c>
    </row>
    <row r="2" spans="1:10" x14ac:dyDescent="0.25">
      <c r="A2" s="3">
        <v>0</v>
      </c>
      <c r="B2" s="4" t="s">
        <v>6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5000</v>
      </c>
      <c r="I2" s="4">
        <f>20*G2/100</f>
        <v>0</v>
      </c>
      <c r="J2" s="4">
        <f>80*G2/100</f>
        <v>0</v>
      </c>
    </row>
    <row r="3" spans="1:10" x14ac:dyDescent="0.25">
      <c r="A3" s="3">
        <v>1</v>
      </c>
      <c r="B3" s="4" t="s">
        <v>7</v>
      </c>
      <c r="C3" s="4">
        <v>0</v>
      </c>
      <c r="D3" s="4">
        <v>103.33</v>
      </c>
      <c r="E3" s="4">
        <f>20*D3/100</f>
        <v>20.666</v>
      </c>
      <c r="F3" s="4">
        <f>80*D3/100</f>
        <v>82.664000000000001</v>
      </c>
      <c r="G3" s="4">
        <f>SUM(C3:D3)</f>
        <v>103.33</v>
      </c>
      <c r="H3" s="4">
        <f>H2-C3</f>
        <v>5000</v>
      </c>
      <c r="I3" s="4">
        <f t="shared" ref="I3:I14" si="0">20*G3/100</f>
        <v>20.666</v>
      </c>
      <c r="J3" s="4">
        <f t="shared" ref="J3:J14" si="1">80*G3/100</f>
        <v>82.664000000000001</v>
      </c>
    </row>
    <row r="4" spans="1:10" x14ac:dyDescent="0.25">
      <c r="A4" s="3">
        <v>2</v>
      </c>
      <c r="B4" s="4" t="s">
        <v>8</v>
      </c>
      <c r="C4" s="4">
        <v>833.33</v>
      </c>
      <c r="D4" s="4">
        <v>103.33</v>
      </c>
      <c r="E4" s="4">
        <f t="shared" ref="E4:E14" si="2">20*D4/100</f>
        <v>20.666</v>
      </c>
      <c r="F4" s="4">
        <f t="shared" ref="F4:F14" si="3">80*D4/100</f>
        <v>82.664000000000001</v>
      </c>
      <c r="G4" s="4">
        <f t="shared" ref="G4:G14" si="4">SUM(C4:D4)</f>
        <v>936.66000000000008</v>
      </c>
      <c r="H4" s="4">
        <f t="shared" ref="H4:H14" si="5">H3-C4</f>
        <v>4166.67</v>
      </c>
      <c r="I4" s="4">
        <f t="shared" si="0"/>
        <v>187.33199999999999</v>
      </c>
      <c r="J4" s="4">
        <f t="shared" si="1"/>
        <v>749.32799999999997</v>
      </c>
    </row>
    <row r="5" spans="1:10" x14ac:dyDescent="0.25">
      <c r="A5" s="3">
        <v>3</v>
      </c>
      <c r="B5" s="4" t="s">
        <v>10</v>
      </c>
      <c r="C5" s="4">
        <v>0</v>
      </c>
      <c r="D5" s="4">
        <v>83.33</v>
      </c>
      <c r="E5" s="4">
        <f t="shared" si="2"/>
        <v>16.666</v>
      </c>
      <c r="F5" s="4">
        <f t="shared" si="3"/>
        <v>66.664000000000001</v>
      </c>
      <c r="G5" s="4">
        <f t="shared" si="4"/>
        <v>83.33</v>
      </c>
      <c r="H5" s="4">
        <f t="shared" si="5"/>
        <v>4166.67</v>
      </c>
      <c r="I5" s="4">
        <f t="shared" si="0"/>
        <v>16.666</v>
      </c>
      <c r="J5" s="4">
        <f t="shared" si="1"/>
        <v>66.664000000000001</v>
      </c>
    </row>
    <row r="6" spans="1:10" x14ac:dyDescent="0.25">
      <c r="A6" s="3">
        <v>4</v>
      </c>
      <c r="B6" s="4" t="s">
        <v>11</v>
      </c>
      <c r="C6" s="4">
        <v>833.33</v>
      </c>
      <c r="D6" s="4">
        <v>86.11</v>
      </c>
      <c r="E6" s="4">
        <f t="shared" si="2"/>
        <v>17.222000000000001</v>
      </c>
      <c r="F6" s="4">
        <f t="shared" si="3"/>
        <v>68.888000000000005</v>
      </c>
      <c r="G6" s="4">
        <f t="shared" si="4"/>
        <v>919.44</v>
      </c>
      <c r="H6" s="4">
        <f t="shared" si="5"/>
        <v>3333.34</v>
      </c>
      <c r="I6" s="4">
        <f t="shared" si="0"/>
        <v>183.88800000000003</v>
      </c>
      <c r="J6" s="4">
        <f t="shared" si="1"/>
        <v>735.55200000000013</v>
      </c>
    </row>
    <row r="7" spans="1:10" x14ac:dyDescent="0.25">
      <c r="A7" s="3">
        <v>5</v>
      </c>
      <c r="B7" s="4" t="s">
        <v>12</v>
      </c>
      <c r="C7" s="4">
        <v>0</v>
      </c>
      <c r="D7" s="4">
        <v>66.67</v>
      </c>
      <c r="E7" s="4">
        <f t="shared" si="2"/>
        <v>13.334000000000001</v>
      </c>
      <c r="F7" s="4">
        <f t="shared" si="3"/>
        <v>53.336000000000006</v>
      </c>
      <c r="G7" s="4">
        <f t="shared" si="4"/>
        <v>66.67</v>
      </c>
      <c r="H7" s="4">
        <f t="shared" si="5"/>
        <v>3333.34</v>
      </c>
      <c r="I7" s="4">
        <f t="shared" si="0"/>
        <v>13.334000000000001</v>
      </c>
      <c r="J7" s="4">
        <f t="shared" si="1"/>
        <v>53.336000000000006</v>
      </c>
    </row>
    <row r="8" spans="1:10" x14ac:dyDescent="0.25">
      <c r="A8" s="3">
        <v>6</v>
      </c>
      <c r="B8" s="4" t="s">
        <v>13</v>
      </c>
      <c r="C8" s="4">
        <v>833.33</v>
      </c>
      <c r="D8" s="4">
        <v>68.89</v>
      </c>
      <c r="E8" s="4">
        <f t="shared" si="2"/>
        <v>13.777999999999999</v>
      </c>
      <c r="F8" s="4">
        <f t="shared" si="3"/>
        <v>55.111999999999995</v>
      </c>
      <c r="G8" s="4">
        <f t="shared" si="4"/>
        <v>902.22</v>
      </c>
      <c r="H8" s="4">
        <f t="shared" si="5"/>
        <v>2500.0100000000002</v>
      </c>
      <c r="I8" s="4">
        <f t="shared" si="0"/>
        <v>180.44400000000002</v>
      </c>
      <c r="J8" s="4">
        <f t="shared" si="1"/>
        <v>721.77600000000007</v>
      </c>
    </row>
    <row r="9" spans="1:10" x14ac:dyDescent="0.25">
      <c r="A9" s="3">
        <v>7</v>
      </c>
      <c r="B9" s="4" t="s">
        <v>14</v>
      </c>
      <c r="C9" s="4">
        <v>0</v>
      </c>
      <c r="D9" s="4">
        <v>51.67</v>
      </c>
      <c r="E9" s="4">
        <f t="shared" si="2"/>
        <v>10.334000000000001</v>
      </c>
      <c r="F9" s="4">
        <f t="shared" si="3"/>
        <v>41.336000000000006</v>
      </c>
      <c r="G9" s="4">
        <f t="shared" si="4"/>
        <v>51.67</v>
      </c>
      <c r="H9" s="4">
        <f t="shared" si="5"/>
        <v>2500.0100000000002</v>
      </c>
      <c r="I9" s="4">
        <f t="shared" si="0"/>
        <v>10.334000000000001</v>
      </c>
      <c r="J9" s="4">
        <f t="shared" si="1"/>
        <v>41.336000000000006</v>
      </c>
    </row>
    <row r="10" spans="1:10" x14ac:dyDescent="0.25">
      <c r="A10" s="3">
        <v>8</v>
      </c>
      <c r="B10" s="4" t="s">
        <v>16</v>
      </c>
      <c r="C10" s="4">
        <v>833.33</v>
      </c>
      <c r="D10" s="4">
        <v>46.67</v>
      </c>
      <c r="E10" s="4">
        <f t="shared" si="2"/>
        <v>9.3340000000000014</v>
      </c>
      <c r="F10" s="4">
        <f t="shared" si="3"/>
        <v>37.336000000000006</v>
      </c>
      <c r="G10" s="4">
        <f t="shared" si="4"/>
        <v>880</v>
      </c>
      <c r="H10" s="4">
        <f t="shared" si="5"/>
        <v>1666.6800000000003</v>
      </c>
      <c r="I10" s="4">
        <f t="shared" si="0"/>
        <v>176</v>
      </c>
      <c r="J10" s="4">
        <f t="shared" si="1"/>
        <v>704</v>
      </c>
    </row>
    <row r="11" spans="1:10" x14ac:dyDescent="0.25">
      <c r="A11" s="3">
        <v>9</v>
      </c>
      <c r="B11" s="4" t="s">
        <v>15</v>
      </c>
      <c r="C11" s="4">
        <v>0</v>
      </c>
      <c r="D11" s="4">
        <v>34.44</v>
      </c>
      <c r="E11" s="4">
        <f t="shared" si="2"/>
        <v>6.8879999999999999</v>
      </c>
      <c r="F11" s="4">
        <f t="shared" si="3"/>
        <v>27.552</v>
      </c>
      <c r="G11" s="4">
        <f t="shared" si="4"/>
        <v>34.44</v>
      </c>
      <c r="H11" s="4">
        <f t="shared" si="5"/>
        <v>1666.6800000000003</v>
      </c>
      <c r="I11" s="4">
        <f t="shared" si="0"/>
        <v>6.8879999999999999</v>
      </c>
      <c r="J11" s="4">
        <f t="shared" si="1"/>
        <v>27.552</v>
      </c>
    </row>
    <row r="12" spans="1:10" x14ac:dyDescent="0.25">
      <c r="A12" s="3">
        <v>10</v>
      </c>
      <c r="B12" s="4" t="s">
        <v>17</v>
      </c>
      <c r="C12" s="4">
        <v>833.33</v>
      </c>
      <c r="D12" s="4">
        <v>33.33</v>
      </c>
      <c r="E12" s="4">
        <f t="shared" si="2"/>
        <v>6.6659999999999995</v>
      </c>
      <c r="F12" s="4">
        <f t="shared" si="3"/>
        <v>26.663999999999998</v>
      </c>
      <c r="G12" s="4">
        <f t="shared" si="4"/>
        <v>866.66000000000008</v>
      </c>
      <c r="H12" s="4">
        <f t="shared" si="5"/>
        <v>833.35000000000025</v>
      </c>
      <c r="I12" s="4">
        <f t="shared" si="0"/>
        <v>173.33199999999999</v>
      </c>
      <c r="J12" s="4">
        <f t="shared" si="1"/>
        <v>693.32799999999997</v>
      </c>
    </row>
    <row r="13" spans="1:10" x14ac:dyDescent="0.25">
      <c r="A13" s="3">
        <v>11</v>
      </c>
      <c r="B13" s="4" t="s">
        <v>18</v>
      </c>
      <c r="C13" s="4">
        <v>0</v>
      </c>
      <c r="D13" s="4">
        <v>17.22</v>
      </c>
      <c r="E13" s="4">
        <f t="shared" si="2"/>
        <v>3.444</v>
      </c>
      <c r="F13" s="4">
        <f t="shared" si="3"/>
        <v>13.776</v>
      </c>
      <c r="G13" s="4">
        <f>SUM(C13:D13)</f>
        <v>17.22</v>
      </c>
      <c r="H13" s="4">
        <f t="shared" si="5"/>
        <v>833.35000000000025</v>
      </c>
      <c r="I13" s="4">
        <f t="shared" si="0"/>
        <v>3.444</v>
      </c>
      <c r="J13" s="4">
        <f t="shared" si="1"/>
        <v>13.776</v>
      </c>
    </row>
    <row r="14" spans="1:10" x14ac:dyDescent="0.25">
      <c r="A14" s="3">
        <v>12</v>
      </c>
      <c r="B14" s="4" t="s">
        <v>9</v>
      </c>
      <c r="C14" s="4">
        <v>833.35</v>
      </c>
      <c r="D14" s="4">
        <v>16.670000000000002</v>
      </c>
      <c r="E14" s="4">
        <f t="shared" si="2"/>
        <v>3.3340000000000005</v>
      </c>
      <c r="F14" s="4">
        <f t="shared" si="3"/>
        <v>13.336000000000002</v>
      </c>
      <c r="G14" s="4">
        <f t="shared" si="4"/>
        <v>850.02</v>
      </c>
      <c r="H14" s="4">
        <f t="shared" si="5"/>
        <v>0</v>
      </c>
      <c r="I14" s="4">
        <f t="shared" si="0"/>
        <v>170.00400000000002</v>
      </c>
      <c r="J14" s="4">
        <f t="shared" si="1"/>
        <v>680.01600000000008</v>
      </c>
    </row>
    <row r="15" spans="1:10" x14ac:dyDescent="0.25">
      <c r="A15" s="5" t="s">
        <v>19</v>
      </c>
      <c r="B15" s="5"/>
      <c r="C15" s="6">
        <f>SUM(C2:C14)</f>
        <v>5000.0000000000009</v>
      </c>
      <c r="D15" s="6">
        <f>SUM(D2:D14)</f>
        <v>711.66000000000008</v>
      </c>
      <c r="E15" s="6">
        <f>SUM(E2:E14)</f>
        <v>142.33199999999999</v>
      </c>
      <c r="F15" s="6">
        <f>SUM(F2:F14)</f>
        <v>569.32799999999997</v>
      </c>
      <c r="G15" s="6">
        <f>SUM(G2:G14)</f>
        <v>5711.66</v>
      </c>
      <c r="H15" s="6">
        <v>0</v>
      </c>
      <c r="I15" s="6">
        <f>SUM(I2:I14)</f>
        <v>1142.3319999999999</v>
      </c>
      <c r="J15" s="6">
        <f>SUM(J2:J14)</f>
        <v>4569.3279999999995</v>
      </c>
    </row>
    <row r="16" spans="1:10" ht="20.25" x14ac:dyDescent="0.3">
      <c r="A16" s="1"/>
      <c r="B16" s="1"/>
      <c r="C16" s="1"/>
      <c r="D16" s="1"/>
      <c r="E16" s="1"/>
      <c r="F16" s="1"/>
      <c r="G16" s="7" t="s">
        <v>24</v>
      </c>
      <c r="H16" s="7"/>
      <c r="I16" s="7">
        <f>I15+J15</f>
        <v>5711.66</v>
      </c>
      <c r="J16" s="7"/>
    </row>
  </sheetData>
  <mergeCells count="3">
    <mergeCell ref="A15:B15"/>
    <mergeCell ref="G16:H16"/>
    <mergeCell ref="I16:J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Lad_77</dc:creator>
  <cp:lastModifiedBy>Lad_77</cp:lastModifiedBy>
  <dcterms:created xsi:type="dcterms:W3CDTF">2024-08-05T05:28:46Z</dcterms:created>
  <dcterms:modified xsi:type="dcterms:W3CDTF">2024-08-05T06:38:27Z</dcterms:modified>
</cp:coreProperties>
</file>