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c\Desktop\Лабы\7 семестр\Качество\Лаб4\"/>
    </mc:Choice>
  </mc:AlternateContent>
  <xr:revisionPtr revIDLastSave="0" documentId="8_{4D36E359-E1AE-4C3F-905C-7B49C288468A}" xr6:coauthVersionLast="47" xr6:coauthVersionMax="47" xr10:uidLastSave="{00000000-0000-0000-0000-000000000000}"/>
  <bookViews>
    <workbookView xWindow="-120" yWindow="-120" windowWidth="29040" windowHeight="15840" xr2:uid="{1CBE6551-4951-4F0D-9BEF-E731B33662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B13" i="1" s="1"/>
  <c r="B17" i="1" s="1"/>
  <c r="B16" i="1"/>
  <c r="T3" i="1"/>
  <c r="R3" i="1"/>
  <c r="B12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<sst xmlns="http://schemas.openxmlformats.org/spreadsheetml/2006/main" count="33" uniqueCount="33">
  <si>
    <t>Задача</t>
  </si>
  <si>
    <t>Степень автоматизации</t>
  </si>
  <si>
    <t>Трудоемкость до автоматизации</t>
  </si>
  <si>
    <t>Трудоемкость после автоматизации</t>
  </si>
  <si>
    <t>Уменьшение трудоемкости</t>
  </si>
  <si>
    <t>Оформление свободного посещения</t>
  </si>
  <si>
    <t>Оформление забронированного посещения</t>
  </si>
  <si>
    <t>Оформление транспортного средства</t>
  </si>
  <si>
    <t>Отслеживание количества свободных мест</t>
  </si>
  <si>
    <t>Оформление отчета о выручки.</t>
  </si>
  <si>
    <t>Оформление сделки</t>
  </si>
  <si>
    <t>Проверка корректности данных пользователя</t>
  </si>
  <si>
    <t>Функциональная добротность</t>
  </si>
  <si>
    <t>общее время работы 12*365</t>
  </si>
  <si>
    <t>время работы без сбоев</t>
  </si>
  <si>
    <t>суммарное время восстановления</t>
  </si>
  <si>
    <t>предположительное количество сбоев</t>
  </si>
  <si>
    <t>p1</t>
  </si>
  <si>
    <t>p2</t>
  </si>
  <si>
    <t>p3</t>
  </si>
  <si>
    <t>p4</t>
  </si>
  <si>
    <t>Прикладная добротность</t>
  </si>
  <si>
    <t>Интеграционная добротность</t>
  </si>
  <si>
    <t>Добротность информационного обеспечения</t>
  </si>
  <si>
    <t>Техническая добротность</t>
  </si>
  <si>
    <t>Добротность ИС</t>
  </si>
  <si>
    <t>v1</t>
  </si>
  <si>
    <t>v2</t>
  </si>
  <si>
    <t>v3</t>
  </si>
  <si>
    <t>v4</t>
  </si>
  <si>
    <t>v5</t>
  </si>
  <si>
    <t>v6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</si>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</sst>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Графическое представление 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добротности ИС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Лист1!$A$12:$A$16</c:f>
              <c:strCache>
                <c:ptCount val="5"/>
                <c:pt idx="0">
                  <c:v>Функциональная добротность</c:v>
                </c:pt>
                <c:pt idx="1">
                  <c:v>Прикладная добротность</c:v>
                </c:pt>
                <c:pt idx="2">
                  <c:v>Интеграционная добротность</c:v>
                </c:pt>
                <c:pt idx="3">
                  <c:v>Добротность информационного обеспечения</c:v>
                </c:pt>
                <c:pt idx="4">
                  <c:v>Техническая добротность</c:v>
                </c:pt>
              </c:strCache>
            </c:strRef>
          </c:cat>
          <c:val>
            <c:numRef>
              <c:f>Лист1!$B$12:$B$16</c:f>
              <c:numCache>
                <c:formatCode>General</c:formatCode>
                <c:ptCount val="5"/>
                <c:pt idx="0">
                  <c:v>0.45999999999999996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9-45E7-BCE6-16F4B47D03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6879695"/>
        <c:axId val="2121771327"/>
      </c:lineChart>
      <c:catAx>
        <c:axId val="20968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771327"/>
        <c:crosses val="autoZero"/>
        <c:auto val="1"/>
        <c:lblAlgn val="ctr"/>
        <c:lblOffset val="100"/>
        <c:noMultiLvlLbl val="0"/>
      </c:catAx>
      <c:valAx>
        <c:axId val="21217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8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100011</xdr:rowOff>
    </xdr:from>
    <xdr:to>
      <xdr:col>2</xdr:col>
      <xdr:colOff>1819275</xdr:colOff>
      <xdr:row>35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E3110D-79BF-0B6A-A2A9-FAA36506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4521-AE0F-4D72-8AF2-053D408937CC}">
  <dimension ref="A2:U17"/>
  <sheetViews>
    <sheetView tabSelected="1" topLeftCell="A13" workbookViewId="0">
      <selection activeCell="L3" sqref="L3"/>
    </sheetView>
  </sheetViews>
  <sheetFormatPr defaultRowHeight="15" x14ac:dyDescent="0.25"/>
  <cols>
    <col min="1" max="1" width="19.28515625" customWidth="1"/>
    <col min="2" max="2" width="22" bestFit="1" customWidth="1"/>
    <col min="3" max="3" width="30" bestFit="1" customWidth="1"/>
    <col min="4" max="4" width="32.7109375" bestFit="1" customWidth="1"/>
    <col min="5" max="5" width="26.85546875" bestFit="1" customWidth="1"/>
    <col min="9" max="9" width="14.140625" customWidth="1"/>
    <col min="10" max="10" width="14.28515625" customWidth="1"/>
  </cols>
  <sheetData>
    <row r="2" spans="1:2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</row>
    <row r="3" spans="1:21" ht="38.25" x14ac:dyDescent="0.25">
      <c r="A3" s="5" t="s">
        <v>5</v>
      </c>
      <c r="B3" s="6">
        <v>0.7</v>
      </c>
      <c r="C3" s="7">
        <v>7</v>
      </c>
      <c r="D3" s="6">
        <v>3</v>
      </c>
      <c r="E3" s="4">
        <f>ROUND(1-D3/C3,2)</f>
        <v>0.56999999999999995</v>
      </c>
      <c r="G3">
        <v>4380</v>
      </c>
      <c r="H3">
        <v>200</v>
      </c>
      <c r="I3">
        <v>1</v>
      </c>
      <c r="J3">
        <v>21</v>
      </c>
      <c r="K3">
        <v>1</v>
      </c>
      <c r="L3">
        <f>ROUND((G3-J3)/G3,2)</f>
        <v>1</v>
      </c>
      <c r="M3">
        <v>1</v>
      </c>
      <c r="N3">
        <v>0</v>
      </c>
      <c r="P3">
        <v>1</v>
      </c>
      <c r="Q3">
        <v>1</v>
      </c>
      <c r="R3">
        <f>(G3-J3)/G3</f>
        <v>0.99520547945205484</v>
      </c>
      <c r="S3">
        <v>0</v>
      </c>
      <c r="T3">
        <f>(G3-J3)/G3</f>
        <v>0.99520547945205484</v>
      </c>
      <c r="U3" t="s">
        <v>32</v>
      </c>
    </row>
    <row r="4" spans="1:21" ht="38.25" x14ac:dyDescent="0.25">
      <c r="A4" s="5" t="s">
        <v>6</v>
      </c>
      <c r="B4" s="6">
        <v>0.7</v>
      </c>
      <c r="C4" s="7">
        <v>8</v>
      </c>
      <c r="D4" s="6">
        <v>5</v>
      </c>
      <c r="E4" s="4">
        <f t="shared" ref="E4:E9" si="0">ROUND(1-D4/C4,2)</f>
        <v>0.38</v>
      </c>
    </row>
    <row r="5" spans="1:21" ht="38.25" x14ac:dyDescent="0.25">
      <c r="A5" s="5" t="s">
        <v>7</v>
      </c>
      <c r="B5" s="6">
        <v>0.8</v>
      </c>
      <c r="C5" s="7">
        <v>10</v>
      </c>
      <c r="D5" s="6">
        <v>4</v>
      </c>
      <c r="E5" s="4">
        <f t="shared" si="0"/>
        <v>0.6</v>
      </c>
    </row>
    <row r="6" spans="1:21" ht="38.25" x14ac:dyDescent="0.25">
      <c r="A6" s="5" t="s">
        <v>8</v>
      </c>
      <c r="B6" s="6">
        <v>0.9</v>
      </c>
      <c r="C6" s="6">
        <v>4</v>
      </c>
      <c r="D6" s="6">
        <v>2</v>
      </c>
      <c r="E6" s="4">
        <f t="shared" si="0"/>
        <v>0.5</v>
      </c>
    </row>
    <row r="7" spans="1:21" ht="25.5" x14ac:dyDescent="0.25">
      <c r="A7" s="5" t="s">
        <v>9</v>
      </c>
      <c r="B7" s="6">
        <v>0.7</v>
      </c>
      <c r="C7" s="6">
        <v>7</v>
      </c>
      <c r="D7" s="6">
        <v>5</v>
      </c>
      <c r="E7" s="4">
        <f t="shared" si="0"/>
        <v>0.28999999999999998</v>
      </c>
    </row>
    <row r="8" spans="1:21" x14ac:dyDescent="0.25">
      <c r="A8" s="5" t="s">
        <v>10</v>
      </c>
      <c r="B8" s="6">
        <v>0.9</v>
      </c>
      <c r="C8" s="6">
        <v>8</v>
      </c>
      <c r="D8" s="6">
        <v>4</v>
      </c>
      <c r="E8" s="4">
        <f t="shared" si="0"/>
        <v>0.5</v>
      </c>
    </row>
    <row r="9" spans="1:21" ht="38.25" x14ac:dyDescent="0.25">
      <c r="A9" s="5" t="s">
        <v>11</v>
      </c>
      <c r="B9" s="6">
        <v>0.8</v>
      </c>
      <c r="C9" s="6">
        <v>8</v>
      </c>
      <c r="D9" s="6">
        <v>5</v>
      </c>
      <c r="E9" s="4">
        <f t="shared" si="0"/>
        <v>0.38</v>
      </c>
    </row>
    <row r="12" spans="1:21" ht="25.5" x14ac:dyDescent="0.25">
      <c r="A12" s="1" t="s">
        <v>12</v>
      </c>
      <c r="B12">
        <f>SUM(E3:E9)/7</f>
        <v>0.45999999999999996</v>
      </c>
    </row>
    <row r="13" spans="1:21" ht="25.5" x14ac:dyDescent="0.25">
      <c r="A13" s="1" t="s">
        <v>21</v>
      </c>
      <c r="B13">
        <f>SUM(K3:N3)/4</f>
        <v>0.75</v>
      </c>
    </row>
    <row r="14" spans="1:21" ht="25.5" x14ac:dyDescent="0.25">
      <c r="A14" s="1" t="s">
        <v>22</v>
      </c>
      <c r="B14">
        <v>1</v>
      </c>
    </row>
    <row r="15" spans="1:21" ht="38.25" x14ac:dyDescent="0.25">
      <c r="A15" s="1" t="s">
        <v>23</v>
      </c>
      <c r="B15">
        <v>1</v>
      </c>
    </row>
    <row r="16" spans="1:21" ht="25.5" x14ac:dyDescent="0.25">
      <c r="A16" s="1" t="s">
        <v>24</v>
      </c>
      <c r="B16">
        <f>ROUND(SUM(P3:U3)/6,2)</f>
        <v>0.67</v>
      </c>
    </row>
    <row r="17" spans="1:2" x14ac:dyDescent="0.25">
      <c r="A17" s="1" t="s">
        <v>25</v>
      </c>
      <c r="B17">
        <f>ROUND(SQRT((B12*B12+B13*B13+B14*B14+B15*B15+B16*B16)/5),2)</f>
        <v>0.8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Бочков</dc:creator>
  <cp:lastModifiedBy>Михаил Бочков</cp:lastModifiedBy>
  <dcterms:created xsi:type="dcterms:W3CDTF">2023-09-22T07:28:48Z</dcterms:created>
  <dcterms:modified xsi:type="dcterms:W3CDTF">2023-09-22T12:28:03Z</dcterms:modified>
</cp:coreProperties>
</file>