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c\Desktop\Labs\7 semestr\Качество\Практика\Практика1\"/>
    </mc:Choice>
  </mc:AlternateContent>
  <xr:revisionPtr revIDLastSave="0" documentId="8_{14B3FBCF-0EF2-4FEB-95FA-52A9838D9B27}" xr6:coauthVersionLast="47" xr6:coauthVersionMax="47" xr10:uidLastSave="{00000000-0000-0000-0000-000000000000}"/>
  <bookViews>
    <workbookView xWindow="14400" yWindow="0" windowWidth="14400" windowHeight="15600" xr2:uid="{8D105842-A914-4902-8C34-D139E0CF29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A29" i="1"/>
  <c r="V14" i="1"/>
  <c r="V13" i="1"/>
  <c r="V8" i="1"/>
  <c r="V9" i="1"/>
  <c r="V10" i="1"/>
  <c r="V11" i="1"/>
  <c r="V7" i="1"/>
  <c r="V5" i="1"/>
  <c r="L23" i="1"/>
  <c r="N17" i="1"/>
  <c r="N16" i="1"/>
  <c r="L17" i="1"/>
  <c r="L16" i="1"/>
  <c r="M17" i="1" s="1"/>
  <c r="L22" i="1" s="1"/>
  <c r="J17" i="1"/>
  <c r="J18" i="1"/>
  <c r="J16" i="1"/>
  <c r="D40" i="1"/>
  <c r="D39" i="1"/>
  <c r="I30" i="1"/>
  <c r="I31" i="1"/>
  <c r="I29" i="1"/>
  <c r="G30" i="1"/>
  <c r="E30" i="1"/>
  <c r="E31" i="1"/>
  <c r="E29" i="1"/>
  <c r="A32" i="1"/>
  <c r="A31" i="1"/>
  <c r="A30" i="1"/>
  <c r="C32" i="1"/>
  <c r="C31" i="1"/>
  <c r="C30" i="1"/>
  <c r="C29" i="1"/>
  <c r="S12" i="1" l="1"/>
  <c r="S19" i="1" s="1"/>
  <c r="S3" i="1"/>
  <c r="S17" i="1" s="1"/>
  <c r="S6" i="1"/>
  <c r="S18" i="1" s="1"/>
  <c r="O17" i="1"/>
  <c r="L24" i="1" s="1"/>
  <c r="K17" i="1"/>
  <c r="L21" i="1" s="1"/>
  <c r="J30" i="1"/>
  <c r="D38" i="1" s="1"/>
  <c r="B30" i="1"/>
  <c r="F30" i="1"/>
  <c r="D36" i="1" s="1"/>
  <c r="D30" i="1"/>
  <c r="D35" i="1" s="1"/>
  <c r="G29" i="1" l="1"/>
  <c r="H30" i="1" s="1"/>
  <c r="D37" i="1" s="1"/>
  <c r="E36" i="1" s="1"/>
  <c r="T18" i="1"/>
  <c r="M22" i="1"/>
</calcChain>
</file>

<file path=xl/sharedStrings.xml><?xml version="1.0" encoding="utf-8"?>
<sst xmlns="http://schemas.openxmlformats.org/spreadsheetml/2006/main" count="160" uniqueCount="101">
  <si>
    <t>Критерий</t>
  </si>
  <si>
    <t>Тип шкалы</t>
  </si>
  <si>
    <t>Значение критерия для оцениваемой системы</t>
  </si>
  <si>
    <t>обозначение</t>
  </si>
  <si>
    <t>Коэффициент важности в критерии более высокого уровня</t>
  </si>
  <si>
    <t>Устойчивость</t>
  </si>
  <si>
    <t>Шкала отношений</t>
  </si>
  <si>
    <r>
      <t>К</t>
    </r>
    <r>
      <rPr>
        <vertAlign val="subscript"/>
        <sz val="12"/>
        <color theme="1"/>
        <rFont val="Times New Roman"/>
        <family val="1"/>
      </rPr>
      <t>1</t>
    </r>
  </si>
  <si>
    <t>Прочность</t>
  </si>
  <si>
    <r>
      <t>К</t>
    </r>
    <r>
      <rPr>
        <vertAlign val="subscript"/>
        <sz val="12"/>
        <color theme="1"/>
        <rFont val="Times New Roman"/>
        <family val="1"/>
      </rPr>
      <t>11</t>
    </r>
  </si>
  <si>
    <t>Стойкость к воздействиям</t>
  </si>
  <si>
    <r>
      <t>К</t>
    </r>
    <r>
      <rPr>
        <vertAlign val="subscript"/>
        <sz val="12"/>
        <color theme="1"/>
        <rFont val="Times New Roman"/>
        <family val="1"/>
      </rPr>
      <t>12</t>
    </r>
  </si>
  <si>
    <t>Сбалансированность</t>
  </si>
  <si>
    <r>
      <t>К</t>
    </r>
    <r>
      <rPr>
        <vertAlign val="subscript"/>
        <sz val="12"/>
        <color theme="1"/>
        <rFont val="Times New Roman"/>
        <family val="1"/>
      </rPr>
      <t>13</t>
    </r>
  </si>
  <si>
    <t>Структурная устойчивость</t>
  </si>
  <si>
    <r>
      <t>К</t>
    </r>
    <r>
      <rPr>
        <vertAlign val="subscript"/>
        <sz val="12"/>
        <color theme="1"/>
        <rFont val="Times New Roman"/>
        <family val="1"/>
      </rPr>
      <t>14</t>
    </r>
  </si>
  <si>
    <t>Целостность</t>
  </si>
  <si>
    <r>
      <t>К</t>
    </r>
    <r>
      <rPr>
        <vertAlign val="subscript"/>
        <sz val="12"/>
        <color theme="1"/>
        <rFont val="Times New Roman"/>
        <family val="1"/>
      </rPr>
      <t>2</t>
    </r>
  </si>
  <si>
    <t>Функциональная полнота</t>
  </si>
  <si>
    <r>
      <t>К</t>
    </r>
    <r>
      <rPr>
        <vertAlign val="subscript"/>
        <sz val="12"/>
        <color theme="1"/>
        <rFont val="Times New Roman"/>
        <family val="1"/>
      </rPr>
      <t>21</t>
    </r>
  </si>
  <si>
    <t>Динамическая целостность</t>
  </si>
  <si>
    <r>
      <t>К</t>
    </r>
    <r>
      <rPr>
        <vertAlign val="subscript"/>
        <sz val="12"/>
        <color theme="1"/>
        <rFont val="Times New Roman"/>
        <family val="1"/>
      </rPr>
      <t>22</t>
    </r>
  </si>
  <si>
    <t>Целостность БД</t>
  </si>
  <si>
    <r>
      <t>К</t>
    </r>
    <r>
      <rPr>
        <vertAlign val="subscript"/>
        <sz val="12"/>
        <color theme="1"/>
        <rFont val="Times New Roman"/>
        <family val="1"/>
      </rPr>
      <t>23</t>
    </r>
  </si>
  <si>
    <t>Помехоустойчивость</t>
  </si>
  <si>
    <r>
      <t>К</t>
    </r>
    <r>
      <rPr>
        <vertAlign val="subscript"/>
        <sz val="12"/>
        <color theme="1"/>
        <rFont val="Times New Roman"/>
        <family val="1"/>
      </rPr>
      <t>3</t>
    </r>
  </si>
  <si>
    <t>Надежность</t>
  </si>
  <si>
    <r>
      <t>К</t>
    </r>
    <r>
      <rPr>
        <vertAlign val="subscript"/>
        <sz val="12"/>
        <color theme="1"/>
        <rFont val="Times New Roman"/>
        <family val="1"/>
      </rPr>
      <t>31</t>
    </r>
  </si>
  <si>
    <t>Безотказность</t>
  </si>
  <si>
    <r>
      <t>К</t>
    </r>
    <r>
      <rPr>
        <vertAlign val="subscript"/>
        <sz val="12"/>
        <color theme="1"/>
        <rFont val="Times New Roman"/>
        <family val="1"/>
      </rPr>
      <t>311</t>
    </r>
  </si>
  <si>
    <t>Ремонтопригодность</t>
  </si>
  <si>
    <r>
      <t>К</t>
    </r>
    <r>
      <rPr>
        <vertAlign val="subscript"/>
        <sz val="12"/>
        <color theme="1"/>
        <rFont val="Times New Roman"/>
        <family val="1"/>
      </rPr>
      <t>312</t>
    </r>
  </si>
  <si>
    <t>Живучесть</t>
  </si>
  <si>
    <r>
      <t>К</t>
    </r>
    <r>
      <rPr>
        <vertAlign val="subscript"/>
        <sz val="12"/>
        <color theme="1"/>
        <rFont val="Times New Roman"/>
        <family val="1"/>
      </rPr>
      <t>313</t>
    </r>
  </si>
  <si>
    <t xml:space="preserve">Сохраняемость </t>
  </si>
  <si>
    <r>
      <t>К</t>
    </r>
    <r>
      <rPr>
        <vertAlign val="subscript"/>
        <sz val="12"/>
        <color theme="1"/>
        <rFont val="Times New Roman"/>
        <family val="1"/>
      </rPr>
      <t>314</t>
    </r>
  </si>
  <si>
    <t>Пропускная способность</t>
  </si>
  <si>
    <r>
      <t>К</t>
    </r>
    <r>
      <rPr>
        <vertAlign val="subscript"/>
        <sz val="12"/>
        <color theme="1"/>
        <rFont val="Times New Roman"/>
        <family val="1"/>
      </rPr>
      <t>32</t>
    </r>
  </si>
  <si>
    <t>Управляемость</t>
  </si>
  <si>
    <r>
      <t>К</t>
    </r>
    <r>
      <rPr>
        <vertAlign val="subscript"/>
        <sz val="12"/>
        <color theme="1"/>
        <rFont val="Times New Roman"/>
        <family val="1"/>
      </rPr>
      <t>4</t>
    </r>
  </si>
  <si>
    <t>Наблюдаемость</t>
  </si>
  <si>
    <r>
      <t>К</t>
    </r>
    <r>
      <rPr>
        <vertAlign val="subscript"/>
        <sz val="12"/>
        <color theme="1"/>
        <rFont val="Times New Roman"/>
        <family val="1"/>
      </rPr>
      <t>41</t>
    </r>
  </si>
  <si>
    <t>Точность</t>
  </si>
  <si>
    <r>
      <t>К</t>
    </r>
    <r>
      <rPr>
        <vertAlign val="subscript"/>
        <sz val="12"/>
        <color theme="1"/>
        <rFont val="Times New Roman"/>
        <family val="1"/>
      </rPr>
      <t>42</t>
    </r>
  </si>
  <si>
    <t>Гибкость</t>
  </si>
  <si>
    <r>
      <t>К</t>
    </r>
    <r>
      <rPr>
        <vertAlign val="subscript"/>
        <sz val="12"/>
        <color theme="1"/>
        <rFont val="Times New Roman"/>
        <family val="1"/>
      </rPr>
      <t>43</t>
    </r>
  </si>
  <si>
    <t>Детерминированность</t>
  </si>
  <si>
    <r>
      <t>К</t>
    </r>
    <r>
      <rPr>
        <vertAlign val="subscript"/>
        <sz val="12"/>
        <color theme="1"/>
        <rFont val="Times New Roman"/>
        <family val="1"/>
      </rPr>
      <t>5</t>
    </r>
  </si>
  <si>
    <t>Динамичность</t>
  </si>
  <si>
    <r>
      <t>К</t>
    </r>
    <r>
      <rPr>
        <vertAlign val="subscript"/>
        <sz val="12"/>
        <color theme="1"/>
        <rFont val="Times New Roman"/>
        <family val="1"/>
      </rPr>
      <t>6</t>
    </r>
  </si>
  <si>
    <t>Общесистемные критерии</t>
  </si>
  <si>
    <t>Расчет критерия К31</t>
  </si>
  <si>
    <t>Расчет критерия К1</t>
  </si>
  <si>
    <t>Расчет критерия К2</t>
  </si>
  <si>
    <r>
      <t>К2</t>
    </r>
    <r>
      <rPr>
        <b/>
        <vertAlign val="subscript"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</si>
  <si>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>К1</t>
    </r>
    <r>
      <rPr>
        <b/>
        <vertAlign val="subscript"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</si>
  <si>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>К31</t>
    </r>
    <r>
      <rPr>
        <b/>
        <vertAlign val="subscript"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</si>
  <si>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t>Расчет критерия К3</t>
  </si>
  <si>
    <r>
      <t>К3</t>
    </r>
    <r>
      <rPr>
        <b/>
        <vertAlign val="subscript"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</si>
  <si>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t>Расчет критерия К4</t>
  </si>
  <si>
    <r>
      <t>К4</t>
    </r>
    <r>
      <rPr>
        <b/>
        <vertAlign val="subscript"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</si>
  <si>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t>Обобщенный критерий</t>
  </si>
  <si>
    <t>Итог</t>
  </si>
  <si>
    <t>Структурные критерии</t>
  </si>
  <si>
    <t xml:space="preserve">Связность </t>
  </si>
  <si>
    <t>Функциональная связность</t>
  </si>
  <si>
    <t>Последовательная связность</t>
  </si>
  <si>
    <t>Информационная связность</t>
  </si>
  <si>
    <t>Централизованность</t>
  </si>
  <si>
    <t>Структурированность информации</t>
  </si>
  <si>
    <t>Обновление инф-и в связанных подсистемах</t>
  </si>
  <si>
    <t>Расширяемость</t>
  </si>
  <si>
    <t xml:space="preserve">Масштабируемость </t>
  </si>
  <si>
    <t>Работоспособность при увеличении количества пользователей</t>
  </si>
  <si>
    <t>Работоспособность при увеличении объемов информации</t>
  </si>
  <si>
    <t>Функциональные критерии</t>
  </si>
  <si>
    <t>Значение относительного критерия</t>
  </si>
  <si>
    <t>Коэффициент важности</t>
  </si>
  <si>
    <t>Обозначение</t>
  </si>
  <si>
    <t>Значение показателя качества</t>
  </si>
  <si>
    <t>Процент ошибок в отчетах</t>
  </si>
  <si>
    <t>К11</t>
  </si>
  <si>
    <t>К12</t>
  </si>
  <si>
    <t>К21</t>
  </si>
  <si>
    <t>К22</t>
  </si>
  <si>
    <t>К23</t>
  </si>
  <si>
    <t>К24</t>
  </si>
  <si>
    <t>К25</t>
  </si>
  <si>
    <t>К31</t>
  </si>
  <si>
    <t>К32</t>
  </si>
  <si>
    <t>К1</t>
  </si>
  <si>
    <t>К2</t>
  </si>
  <si>
    <t>К3</t>
  </si>
  <si>
    <t xml:space="preserve">Время внесения нового клиента </t>
  </si>
  <si>
    <t>Внесение информации о ТС клиента</t>
  </si>
  <si>
    <t>Максимально возможное кол-во оказаний услуг</t>
  </si>
  <si>
    <t>Максимальное кол-во одновременных оказаний услуг</t>
  </si>
  <si>
    <t>Процент ошибок при оказании услуги</t>
  </si>
  <si>
    <t>Время получения списка свободных мест</t>
  </si>
  <si>
    <t>Время выделения свободного места под клиента</t>
  </si>
  <si>
    <t>Время формирования аналитики по оказанным услугам за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</si>
</sst>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/>
    <xf numFmtId="0" fontId="7" fillId="0" borderId="1" xfId="0" applyFont="1" applyBorder="1"/>
    <xf numFmtId="0" fontId="4" fillId="0" borderId="0" xfId="0" applyFont="1"/>
    <xf numFmtId="0" fontId="7" fillId="0" borderId="0" xfId="0" applyFont="1"/>
    <xf numFmtId="0" fontId="3" fillId="0" borderId="3" xfId="0" applyFont="1" applyBorder="1"/>
    <xf numFmtId="0" fontId="4" fillId="0" borderId="4" xfId="0" applyFont="1" applyBorder="1"/>
    <xf numFmtId="0" fontId="3" fillId="0" borderId="5" xfId="0" applyFont="1" applyBorder="1"/>
    <xf numFmtId="0" fontId="7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/>
    <xf numFmtId="0" fontId="7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0" borderId="10" xfId="0" applyFont="1" applyBorder="1"/>
    <xf numFmtId="0" fontId="3" fillId="0" borderId="6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C49C-3344-445E-922C-80528FEA9A0D}">
  <dimension ref="A1:W43"/>
  <sheetViews>
    <sheetView tabSelected="1" topLeftCell="M10" workbookViewId="0">
      <selection activeCell="V4" sqref="V4"/>
    </sheetView>
  </sheetViews>
  <sheetFormatPr defaultColWidth="8.85546875" defaultRowHeight="15.75" x14ac:dyDescent="0.25"/>
  <cols>
    <col min="1" max="1" width="26.85546875" style="1" customWidth="1"/>
    <col min="2" max="2" width="11.7109375" style="1" customWidth="1"/>
    <col min="3" max="3" width="13.42578125" style="1" customWidth="1"/>
    <col min="4" max="4" width="14.42578125" style="1" customWidth="1"/>
    <col min="5" max="5" width="14.140625" style="1" customWidth="1"/>
    <col min="6" max="6" width="8.85546875" style="1"/>
    <col min="7" max="7" width="18.7109375" style="1" customWidth="1"/>
    <col min="8" max="8" width="10.140625" style="1" customWidth="1"/>
    <col min="9" max="9" width="11.7109375" style="1" customWidth="1"/>
    <col min="10" max="10" width="24" style="1" customWidth="1"/>
    <col min="11" max="11" width="11.28515625" style="1" customWidth="1"/>
    <col min="12" max="12" width="8.85546875" style="1"/>
    <col min="13" max="13" width="16.28515625" style="1" customWidth="1"/>
    <col min="14" max="14" width="8.85546875" style="1"/>
    <col min="15" max="15" width="11.7109375" style="1" customWidth="1"/>
    <col min="16" max="16" width="9.28515625" style="1" customWidth="1"/>
    <col min="17" max="17" width="8.85546875" style="1"/>
    <col min="18" max="18" width="26.28515625" style="1" customWidth="1"/>
    <col min="19" max="16384" width="8.85546875" style="1"/>
  </cols>
  <sheetData>
    <row r="1" spans="1:23" x14ac:dyDescent="0.25">
      <c r="A1" s="30" t="s">
        <v>50</v>
      </c>
      <c r="B1" s="30"/>
      <c r="C1" s="30"/>
      <c r="D1" s="30"/>
      <c r="E1" s="30"/>
      <c r="J1" s="25" t="s">
        <v>63</v>
      </c>
      <c r="K1" s="25"/>
      <c r="L1" s="25"/>
      <c r="M1" s="25"/>
      <c r="N1" s="25"/>
      <c r="R1" s="25" t="s">
        <v>75</v>
      </c>
      <c r="S1" s="25"/>
      <c r="T1" s="25"/>
      <c r="U1" s="25"/>
      <c r="V1" s="3"/>
    </row>
    <row r="2" spans="1:23" ht="141.75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J2" s="13" t="s">
        <v>0</v>
      </c>
      <c r="K2" s="13" t="s">
        <v>1</v>
      </c>
      <c r="L2" s="13" t="s">
        <v>2</v>
      </c>
      <c r="M2" s="13" t="s">
        <v>3</v>
      </c>
      <c r="N2" s="13" t="s">
        <v>4</v>
      </c>
      <c r="R2" s="20" t="s">
        <v>0</v>
      </c>
      <c r="S2" s="13" t="s">
        <v>76</v>
      </c>
      <c r="T2" s="13" t="s">
        <v>78</v>
      </c>
      <c r="U2" s="13" t="s">
        <v>77</v>
      </c>
      <c r="V2" s="13" t="s">
        <v>79</v>
      </c>
    </row>
    <row r="3" spans="1:23" ht="47.25" x14ac:dyDescent="0.25">
      <c r="A3" s="15" t="s">
        <v>5</v>
      </c>
      <c r="B3" s="13" t="s">
        <v>6</v>
      </c>
      <c r="C3" s="13"/>
      <c r="D3" s="13" t="s">
        <v>7</v>
      </c>
      <c r="E3" s="14">
        <v>0.1</v>
      </c>
      <c r="J3" s="15" t="s">
        <v>64</v>
      </c>
      <c r="K3" s="13" t="s">
        <v>6</v>
      </c>
      <c r="L3" s="13"/>
      <c r="M3" s="13" t="s">
        <v>7</v>
      </c>
      <c r="N3" s="13">
        <v>0.32</v>
      </c>
      <c r="R3" s="3"/>
      <c r="S3" s="21">
        <f>ROUND(PRODUCT(V4:V5),2)</f>
        <v>0.87</v>
      </c>
      <c r="T3" s="19" t="s">
        <v>90</v>
      </c>
      <c r="U3" s="20">
        <v>0.4</v>
      </c>
      <c r="V3" s="20"/>
    </row>
    <row r="4" spans="1:23" ht="47.25" x14ac:dyDescent="0.25">
      <c r="A4" s="16" t="s">
        <v>8</v>
      </c>
      <c r="B4" s="13" t="s">
        <v>6</v>
      </c>
      <c r="C4" s="14">
        <v>8</v>
      </c>
      <c r="D4" s="13" t="s">
        <v>9</v>
      </c>
      <c r="E4" s="14">
        <v>0.1</v>
      </c>
      <c r="J4" s="18" t="s">
        <v>65</v>
      </c>
      <c r="K4" s="13" t="s">
        <v>6</v>
      </c>
      <c r="L4" s="19">
        <v>7</v>
      </c>
      <c r="M4" s="13" t="s">
        <v>9</v>
      </c>
      <c r="N4" s="13">
        <v>0.15</v>
      </c>
      <c r="R4" s="19" t="s">
        <v>93</v>
      </c>
      <c r="S4" s="19">
        <v>1.5</v>
      </c>
      <c r="T4" s="19" t="s">
        <v>81</v>
      </c>
      <c r="U4" s="19">
        <v>0.4</v>
      </c>
      <c r="V4" s="20">
        <f>ROUND(POWER(S4,U4),2)</f>
        <v>1.18</v>
      </c>
    </row>
    <row r="5" spans="1:23" ht="56.25" x14ac:dyDescent="0.25">
      <c r="A5" s="16" t="s">
        <v>10</v>
      </c>
      <c r="B5" s="13" t="s">
        <v>6</v>
      </c>
      <c r="C5" s="14">
        <v>10</v>
      </c>
      <c r="D5" s="13" t="s">
        <v>11</v>
      </c>
      <c r="E5" s="13">
        <v>0.25</v>
      </c>
      <c r="J5" s="18" t="s">
        <v>66</v>
      </c>
      <c r="K5" s="13" t="s">
        <v>6</v>
      </c>
      <c r="L5" s="19">
        <v>6</v>
      </c>
      <c r="M5" s="13" t="s">
        <v>11</v>
      </c>
      <c r="N5" s="13">
        <v>0.45</v>
      </c>
      <c r="R5" s="19" t="s">
        <v>94</v>
      </c>
      <c r="S5" s="19">
        <v>0.6</v>
      </c>
      <c r="T5" s="19" t="s">
        <v>82</v>
      </c>
      <c r="U5" s="19">
        <v>0.6</v>
      </c>
      <c r="V5" s="20">
        <f>ROUND(POWER(S5,U5),2)</f>
        <v>0.74</v>
      </c>
    </row>
    <row r="6" spans="1:23" ht="47.25" x14ac:dyDescent="0.25">
      <c r="A6" s="16" t="s">
        <v>12</v>
      </c>
      <c r="B6" s="13" t="s">
        <v>6</v>
      </c>
      <c r="C6" s="14">
        <v>7</v>
      </c>
      <c r="D6" s="13" t="s">
        <v>13</v>
      </c>
      <c r="E6" s="14">
        <v>0.2</v>
      </c>
      <c r="J6" s="18" t="s">
        <v>67</v>
      </c>
      <c r="K6" s="13" t="s">
        <v>6</v>
      </c>
      <c r="L6" s="19">
        <v>9</v>
      </c>
      <c r="M6" s="13" t="s">
        <v>13</v>
      </c>
      <c r="N6" s="13">
        <v>0.4</v>
      </c>
      <c r="R6" s="3"/>
      <c r="S6" s="21">
        <f>ROUND(PRODUCT(V7:V11),2)</f>
        <v>0.76</v>
      </c>
      <c r="T6" s="19" t="s">
        <v>91</v>
      </c>
      <c r="U6" s="20">
        <v>0.2</v>
      </c>
      <c r="V6" s="20"/>
    </row>
    <row r="7" spans="1:23" ht="56.25" x14ac:dyDescent="0.25">
      <c r="A7" s="16" t="s">
        <v>14</v>
      </c>
      <c r="B7" s="13" t="s">
        <v>6</v>
      </c>
      <c r="C7" s="14">
        <v>9</v>
      </c>
      <c r="D7" s="13" t="s">
        <v>15</v>
      </c>
      <c r="E7" s="14">
        <v>0.45</v>
      </c>
      <c r="J7" s="15" t="s">
        <v>68</v>
      </c>
      <c r="K7" s="13" t="s">
        <v>6</v>
      </c>
      <c r="L7" s="13"/>
      <c r="M7" s="13" t="s">
        <v>17</v>
      </c>
      <c r="N7" s="13">
        <v>0.15</v>
      </c>
      <c r="R7" s="19" t="s">
        <v>95</v>
      </c>
      <c r="S7" s="19">
        <v>0.75</v>
      </c>
      <c r="T7" s="19" t="s">
        <v>83</v>
      </c>
      <c r="U7" s="19">
        <v>0.1</v>
      </c>
      <c r="V7" s="20">
        <f>ROUND(POWER(S7,U7),2)</f>
        <v>0.97</v>
      </c>
    </row>
    <row r="8" spans="1:23" ht="56.25" x14ac:dyDescent="0.25">
      <c r="A8" s="15" t="s">
        <v>16</v>
      </c>
      <c r="B8" s="13" t="s">
        <v>6</v>
      </c>
      <c r="C8" s="13"/>
      <c r="D8" s="13" t="s">
        <v>17</v>
      </c>
      <c r="E8" s="14">
        <v>0.3</v>
      </c>
      <c r="J8" s="18" t="s">
        <v>69</v>
      </c>
      <c r="K8" s="13" t="s">
        <v>6</v>
      </c>
      <c r="L8" s="19">
        <v>10</v>
      </c>
      <c r="M8" s="13" t="s">
        <v>19</v>
      </c>
      <c r="N8" s="13">
        <v>0.38</v>
      </c>
      <c r="R8" s="19" t="s">
        <v>96</v>
      </c>
      <c r="S8" s="19">
        <v>0.6</v>
      </c>
      <c r="T8" s="19" t="s">
        <v>84</v>
      </c>
      <c r="U8" s="19">
        <v>0.3</v>
      </c>
      <c r="V8" s="20">
        <f t="shared" ref="V8:V14" si="0">ROUND(POWER(S8,U8),2)</f>
        <v>0.86</v>
      </c>
    </row>
    <row r="9" spans="1:23" ht="47.25" x14ac:dyDescent="0.25">
      <c r="A9" s="16" t="s">
        <v>18</v>
      </c>
      <c r="B9" s="13" t="s">
        <v>6</v>
      </c>
      <c r="C9" s="14">
        <v>9</v>
      </c>
      <c r="D9" s="13" t="s">
        <v>19</v>
      </c>
      <c r="E9" s="14">
        <v>0.4</v>
      </c>
      <c r="J9" s="18" t="s">
        <v>70</v>
      </c>
      <c r="K9" s="13" t="s">
        <v>6</v>
      </c>
      <c r="L9" s="19">
        <v>6</v>
      </c>
      <c r="M9" s="13" t="s">
        <v>21</v>
      </c>
      <c r="N9" s="13">
        <v>0.62</v>
      </c>
      <c r="R9" s="19" t="s">
        <v>97</v>
      </c>
      <c r="S9" s="19">
        <v>0.6</v>
      </c>
      <c r="T9" s="19" t="s">
        <v>85</v>
      </c>
      <c r="U9" s="19">
        <v>0.4</v>
      </c>
      <c r="V9" s="20">
        <f t="shared" si="0"/>
        <v>0.82</v>
      </c>
    </row>
    <row r="10" spans="1:23" ht="56.25" x14ac:dyDescent="0.25">
      <c r="A10" s="16" t="s">
        <v>20</v>
      </c>
      <c r="B10" s="13" t="s">
        <v>6</v>
      </c>
      <c r="C10" s="14">
        <v>8</v>
      </c>
      <c r="D10" s="13" t="s">
        <v>21</v>
      </c>
      <c r="E10" s="14">
        <v>0.4</v>
      </c>
      <c r="J10" s="15" t="s">
        <v>71</v>
      </c>
      <c r="K10" s="13" t="s">
        <v>6</v>
      </c>
      <c r="L10" s="19">
        <v>7</v>
      </c>
      <c r="M10" s="13" t="s">
        <v>25</v>
      </c>
      <c r="N10" s="13">
        <v>0.38</v>
      </c>
      <c r="R10" s="19" t="s">
        <v>98</v>
      </c>
      <c r="S10" s="19">
        <v>2</v>
      </c>
      <c r="T10" s="19" t="s">
        <v>86</v>
      </c>
      <c r="U10" s="19">
        <v>0.1</v>
      </c>
      <c r="V10" s="20">
        <f t="shared" si="0"/>
        <v>1.07</v>
      </c>
    </row>
    <row r="11" spans="1:23" ht="56.25" x14ac:dyDescent="0.25">
      <c r="A11" s="16" t="s">
        <v>22</v>
      </c>
      <c r="B11" s="13" t="s">
        <v>6</v>
      </c>
      <c r="C11" s="14">
        <v>7</v>
      </c>
      <c r="D11" s="13" t="s">
        <v>23</v>
      </c>
      <c r="E11" s="13">
        <v>0.2</v>
      </c>
      <c r="J11" s="15" t="s">
        <v>72</v>
      </c>
      <c r="K11" s="13" t="s">
        <v>6</v>
      </c>
      <c r="L11" s="13"/>
      <c r="M11" s="13" t="s">
        <v>39</v>
      </c>
      <c r="N11" s="13">
        <v>0.15</v>
      </c>
      <c r="R11" s="19" t="s">
        <v>99</v>
      </c>
      <c r="S11" s="19">
        <v>1.5</v>
      </c>
      <c r="T11" s="19" t="s">
        <v>87</v>
      </c>
      <c r="U11" s="19">
        <v>0.1</v>
      </c>
      <c r="V11" s="20">
        <f t="shared" si="0"/>
        <v>1.04</v>
      </c>
    </row>
    <row r="12" spans="1:23" ht="63" x14ac:dyDescent="0.25">
      <c r="A12" s="15" t="s">
        <v>24</v>
      </c>
      <c r="B12" s="13" t="s">
        <v>6</v>
      </c>
      <c r="C12" s="13"/>
      <c r="D12" s="13" t="s">
        <v>25</v>
      </c>
      <c r="E12" s="14">
        <v>0.15</v>
      </c>
      <c r="J12" s="18" t="s">
        <v>73</v>
      </c>
      <c r="K12" s="13" t="s">
        <v>6</v>
      </c>
      <c r="L12" s="13">
        <v>6</v>
      </c>
      <c r="M12" s="13" t="s">
        <v>41</v>
      </c>
      <c r="N12" s="13">
        <v>0.45</v>
      </c>
      <c r="R12" s="3"/>
      <c r="S12" s="21">
        <f>ROUND(PRODUCT(V13:V14),2)</f>
        <v>0.86</v>
      </c>
      <c r="T12" s="19" t="s">
        <v>92</v>
      </c>
      <c r="U12" s="20">
        <v>0.4</v>
      </c>
      <c r="V12" s="20"/>
    </row>
    <row r="13" spans="1:23" ht="93.75" x14ac:dyDescent="0.25">
      <c r="A13" s="16" t="s">
        <v>26</v>
      </c>
      <c r="B13" s="13" t="s">
        <v>6</v>
      </c>
      <c r="C13" s="13"/>
      <c r="D13" s="13" t="s">
        <v>27</v>
      </c>
      <c r="E13" s="14">
        <v>0.4</v>
      </c>
      <c r="J13" s="18" t="s">
        <v>74</v>
      </c>
      <c r="K13" s="13" t="s">
        <v>6</v>
      </c>
      <c r="L13" s="13">
        <v>9</v>
      </c>
      <c r="M13" s="13" t="s">
        <v>43</v>
      </c>
      <c r="N13" s="13">
        <v>0.55000000000000004</v>
      </c>
      <c r="R13" s="19" t="s">
        <v>100</v>
      </c>
      <c r="S13" s="19">
        <v>1.25</v>
      </c>
      <c r="T13" s="19" t="s">
        <v>88</v>
      </c>
      <c r="U13" s="19">
        <v>0.5</v>
      </c>
      <c r="V13" s="20">
        <f t="shared" si="0"/>
        <v>1.1200000000000001</v>
      </c>
    </row>
    <row r="14" spans="1:23" ht="47.25" x14ac:dyDescent="0.25">
      <c r="A14" s="13" t="s">
        <v>28</v>
      </c>
      <c r="B14" s="13" t="s">
        <v>6</v>
      </c>
      <c r="C14" s="14">
        <v>7</v>
      </c>
      <c r="D14" s="13" t="s">
        <v>29</v>
      </c>
      <c r="E14" s="13">
        <v>0.3</v>
      </c>
      <c r="J14" s="22"/>
      <c r="K14" s="22"/>
      <c r="R14" s="19" t="s">
        <v>80</v>
      </c>
      <c r="S14" s="19">
        <v>0.6</v>
      </c>
      <c r="T14" s="19" t="s">
        <v>89</v>
      </c>
      <c r="U14" s="19">
        <v>0.5</v>
      </c>
      <c r="V14" s="20">
        <f t="shared" si="0"/>
        <v>0.77</v>
      </c>
    </row>
    <row r="15" spans="1:23" ht="47.25" x14ac:dyDescent="0.25">
      <c r="A15" s="13" t="s">
        <v>30</v>
      </c>
      <c r="B15" s="13" t="s">
        <v>6</v>
      </c>
      <c r="C15" s="14">
        <v>8</v>
      </c>
      <c r="D15" s="13" t="s">
        <v>31</v>
      </c>
      <c r="E15" s="14">
        <v>0.3</v>
      </c>
      <c r="I15" s="23"/>
      <c r="J15" s="26" t="s">
        <v>52</v>
      </c>
      <c r="K15" s="27"/>
      <c r="L15" s="28" t="s">
        <v>53</v>
      </c>
      <c r="M15" s="28"/>
      <c r="N15" s="28" t="s">
        <v>59</v>
      </c>
      <c r="O15" s="28"/>
    </row>
    <row r="16" spans="1:23" ht="48.75" x14ac:dyDescent="0.35">
      <c r="A16" s="13" t="s">
        <v>32</v>
      </c>
      <c r="B16" s="13" t="s">
        <v>6</v>
      </c>
      <c r="C16" s="14">
        <v>6</v>
      </c>
      <c r="D16" s="13" t="s">
        <v>33</v>
      </c>
      <c r="E16" s="14">
        <v>0.3</v>
      </c>
      <c r="J16" s="7">
        <f>ROUND(POWER(L4,N4),2)</f>
        <v>1.34</v>
      </c>
      <c r="K16" s="8" t="s">
        <v>55</v>
      </c>
      <c r="L16" s="7">
        <f>ROUND(POWER(L8,N8),2)</f>
        <v>2.4</v>
      </c>
      <c r="M16" s="8" t="s">
        <v>54</v>
      </c>
      <c r="N16" s="7">
        <f>ROUND(POWER(L12,N12),2)</f>
        <v>2.2400000000000002</v>
      </c>
      <c r="O16" s="8" t="s">
        <v>60</v>
      </c>
      <c r="S16" s="24" t="s">
        <v>61</v>
      </c>
      <c r="T16" s="24"/>
      <c r="W16" s="5"/>
    </row>
    <row r="17" spans="1:23" ht="47.25" x14ac:dyDescent="0.25">
      <c r="A17" s="13" t="s">
        <v>34</v>
      </c>
      <c r="B17" s="13" t="s">
        <v>6</v>
      </c>
      <c r="C17" s="14">
        <v>9</v>
      </c>
      <c r="D17" s="13" t="s">
        <v>35</v>
      </c>
      <c r="E17" s="13">
        <v>0.1</v>
      </c>
      <c r="J17" s="9">
        <f>ROUND(POWER(L5,N5),2)</f>
        <v>2.2400000000000002</v>
      </c>
      <c r="K17" s="10">
        <f>ROUND(PRODUCT(J16:J18),2)</f>
        <v>7.23</v>
      </c>
      <c r="L17" s="9">
        <f>ROUND(POWER(L9,N9),2)</f>
        <v>3.04</v>
      </c>
      <c r="M17" s="10">
        <f>ROUND(PRODUCT(L16:L17),2)</f>
        <v>7.3</v>
      </c>
      <c r="N17" s="9">
        <f>ROUND(POWER(L13,N13),2)</f>
        <v>3.35</v>
      </c>
      <c r="O17" s="10">
        <f>ROUND(PRODUCT(N16:N17),2)</f>
        <v>7.5</v>
      </c>
      <c r="S17" s="3">
        <f>ROUND(POWER(S3,U3),2)</f>
        <v>0.95</v>
      </c>
      <c r="T17" s="4" t="s">
        <v>62</v>
      </c>
      <c r="W17" s="6"/>
    </row>
    <row r="18" spans="1:23" ht="47.25" x14ac:dyDescent="0.25">
      <c r="A18" s="16" t="s">
        <v>36</v>
      </c>
      <c r="B18" s="13" t="s">
        <v>6</v>
      </c>
      <c r="C18" s="14">
        <v>9</v>
      </c>
      <c r="D18" s="13" t="s">
        <v>37</v>
      </c>
      <c r="E18" s="14">
        <v>0.6</v>
      </c>
      <c r="J18" s="11">
        <f>ROUND(POWER(L6,N6),2)</f>
        <v>2.41</v>
      </c>
      <c r="K18" s="12"/>
      <c r="L18" s="11"/>
      <c r="M18" s="12"/>
      <c r="N18" s="11"/>
      <c r="O18" s="12"/>
      <c r="S18" s="3">
        <f>ROUND(POWER(S6,U6),2)</f>
        <v>0.95</v>
      </c>
      <c r="T18" s="4">
        <f>ROUND(PRODUCT(S17:S19),2)</f>
        <v>0.85</v>
      </c>
      <c r="W18" s="2"/>
    </row>
    <row r="19" spans="1:23" ht="47.25" x14ac:dyDescent="0.25">
      <c r="A19" s="15" t="s">
        <v>38</v>
      </c>
      <c r="B19" s="13" t="s">
        <v>6</v>
      </c>
      <c r="C19" s="13"/>
      <c r="D19" s="13" t="s">
        <v>39</v>
      </c>
      <c r="E19" s="14">
        <v>0.15</v>
      </c>
      <c r="S19" s="3">
        <f>ROUND(POWER(S12,U12),2)</f>
        <v>0.94</v>
      </c>
      <c r="T19" s="3"/>
    </row>
    <row r="20" spans="1:23" ht="47.25" x14ac:dyDescent="0.25">
      <c r="A20" s="16" t="s">
        <v>40</v>
      </c>
      <c r="B20" s="13" t="s">
        <v>6</v>
      </c>
      <c r="C20" s="14">
        <v>9</v>
      </c>
      <c r="D20" s="13" t="s">
        <v>41</v>
      </c>
      <c r="E20" s="14">
        <v>0.3</v>
      </c>
      <c r="L20" s="24" t="s">
        <v>61</v>
      </c>
      <c r="M20" s="24"/>
    </row>
    <row r="21" spans="1:23" ht="47.25" x14ac:dyDescent="0.25">
      <c r="A21" s="16" t="s">
        <v>42</v>
      </c>
      <c r="B21" s="13" t="s">
        <v>6</v>
      </c>
      <c r="C21" s="13">
        <v>8</v>
      </c>
      <c r="D21" s="13" t="s">
        <v>43</v>
      </c>
      <c r="E21" s="14">
        <v>0.35</v>
      </c>
      <c r="L21" s="3">
        <f>ROUND(POWER(K17,N3),2)</f>
        <v>1.88</v>
      </c>
      <c r="M21" s="4" t="s">
        <v>62</v>
      </c>
    </row>
    <row r="22" spans="1:23" ht="47.25" x14ac:dyDescent="0.25">
      <c r="A22" s="16" t="s">
        <v>44</v>
      </c>
      <c r="B22" s="13" t="s">
        <v>6</v>
      </c>
      <c r="C22" s="14">
        <v>7</v>
      </c>
      <c r="D22" s="13" t="s">
        <v>45</v>
      </c>
      <c r="E22" s="14">
        <v>0.35</v>
      </c>
      <c r="L22" s="3">
        <f>ROUND(POWER(M17,N7),2)</f>
        <v>1.35</v>
      </c>
      <c r="M22" s="4">
        <f>ROUND(PRODUCT(L21:L24),2)</f>
        <v>7.16</v>
      </c>
    </row>
    <row r="23" spans="1:23" ht="47.25" x14ac:dyDescent="0.25">
      <c r="A23" s="15" t="s">
        <v>46</v>
      </c>
      <c r="B23" s="13" t="s">
        <v>6</v>
      </c>
      <c r="C23" s="14">
        <v>10</v>
      </c>
      <c r="D23" s="13" t="s">
        <v>47</v>
      </c>
      <c r="E23" s="14">
        <v>0.15</v>
      </c>
      <c r="L23" s="3">
        <f>ROUND(POWER(L10,N10),2)</f>
        <v>2.09</v>
      </c>
      <c r="M23" s="3"/>
    </row>
    <row r="24" spans="1:23" ht="33.6" customHeight="1" x14ac:dyDescent="0.25">
      <c r="A24" s="31" t="s">
        <v>48</v>
      </c>
      <c r="B24" s="32" t="s">
        <v>6</v>
      </c>
      <c r="C24" s="32">
        <v>9</v>
      </c>
      <c r="D24" s="32" t="s">
        <v>49</v>
      </c>
      <c r="E24" s="33">
        <v>0.15</v>
      </c>
      <c r="L24" s="3">
        <f>ROUND(POWER(O17,N11),2)</f>
        <v>1.35</v>
      </c>
      <c r="M24" s="3"/>
    </row>
    <row r="25" spans="1:23" x14ac:dyDescent="0.25">
      <c r="A25" s="31"/>
      <c r="B25" s="32"/>
      <c r="C25" s="32"/>
      <c r="D25" s="32"/>
      <c r="E25" s="33"/>
    </row>
    <row r="28" spans="1:23" x14ac:dyDescent="0.25">
      <c r="A28" s="25" t="s">
        <v>51</v>
      </c>
      <c r="B28" s="25"/>
      <c r="C28" s="25" t="s">
        <v>52</v>
      </c>
      <c r="D28" s="25"/>
      <c r="E28" s="25" t="s">
        <v>53</v>
      </c>
      <c r="F28" s="25"/>
      <c r="G28" s="25" t="s">
        <v>57</v>
      </c>
      <c r="H28" s="25"/>
      <c r="I28" s="25" t="s">
        <v>59</v>
      </c>
      <c r="J28" s="25"/>
    </row>
    <row r="29" spans="1:23" ht="20.25" x14ac:dyDescent="0.35">
      <c r="A29" s="3">
        <f>ROUND(POWER($C$14,$E$14),2)</f>
        <v>1.79</v>
      </c>
      <c r="B29" s="17" t="s">
        <v>56</v>
      </c>
      <c r="C29" s="3">
        <f>ROUND(POWER($C$4,$E$4),2)</f>
        <v>1.23</v>
      </c>
      <c r="D29" s="17" t="s">
        <v>55</v>
      </c>
      <c r="E29" s="3">
        <f>ROUND(POWER(C9,E9),2)</f>
        <v>2.41</v>
      </c>
      <c r="F29" s="17" t="s">
        <v>54</v>
      </c>
      <c r="G29" s="3">
        <f>ROUND(POWER(B30,E13),2)</f>
        <v>2.2000000000000002</v>
      </c>
      <c r="H29" s="17" t="s">
        <v>58</v>
      </c>
      <c r="I29" s="3">
        <f>ROUND(POWER(C20,E20),2)</f>
        <v>1.93</v>
      </c>
      <c r="J29" s="17" t="s">
        <v>60</v>
      </c>
      <c r="M29" s="29"/>
      <c r="N29" s="29"/>
    </row>
    <row r="30" spans="1:23" x14ac:dyDescent="0.25">
      <c r="A30" s="3">
        <f>ROUND(POWER($C$15,$E$15),2)</f>
        <v>1.87</v>
      </c>
      <c r="B30" s="4">
        <f>ROUND(PRODUCT(A29:A32),2)</f>
        <v>7.15</v>
      </c>
      <c r="C30" s="3">
        <f>ROUND(POWER($C$5,$E$5),2)</f>
        <v>1.78</v>
      </c>
      <c r="D30" s="4">
        <f>ROUND(PRODUCT(C29:C32),2)</f>
        <v>8.7200000000000006</v>
      </c>
      <c r="E30" s="3">
        <f>ROUND(POWER(C10,E10),2)</f>
        <v>2.2999999999999998</v>
      </c>
      <c r="F30" s="4">
        <f>ROUND(PRODUCT(E29:E32),2)</f>
        <v>8.1999999999999993</v>
      </c>
      <c r="G30" s="3">
        <f>ROUND(POWER(C18,E18),2)</f>
        <v>3.74</v>
      </c>
      <c r="H30" s="4">
        <f>ROUND(PRODUCT(G29:G30),2)</f>
        <v>8.23</v>
      </c>
      <c r="I30" s="3">
        <f>ROUND(POWER(C21,E21),2)</f>
        <v>2.0699999999999998</v>
      </c>
      <c r="J30" s="4">
        <f>ROUND(PRODUCT(I29:I31),2)</f>
        <v>7.91</v>
      </c>
    </row>
    <row r="31" spans="1:23" x14ac:dyDescent="0.25">
      <c r="A31" s="3">
        <f>ROUND(POWER($C$16,$E$16),2)</f>
        <v>1.71</v>
      </c>
      <c r="B31" s="3"/>
      <c r="C31" s="3">
        <f>ROUND(POWER($C$6,$E$6),2)</f>
        <v>1.48</v>
      </c>
      <c r="D31" s="13"/>
      <c r="E31" s="3">
        <f>ROUND(POWER(C11,E11),2)</f>
        <v>1.48</v>
      </c>
      <c r="F31" s="13"/>
      <c r="G31" s="3"/>
      <c r="H31" s="13"/>
      <c r="I31" s="3">
        <f>ROUND(POWER(C22,E22),2)</f>
        <v>1.98</v>
      </c>
      <c r="J31" s="13"/>
    </row>
    <row r="32" spans="1:23" x14ac:dyDescent="0.25">
      <c r="A32" s="3">
        <f>ROUND(POWER($C$17,$E$17),2)</f>
        <v>1.25</v>
      </c>
      <c r="B32" s="3"/>
      <c r="C32" s="3">
        <f>ROUND(POWER($C$7,$E$7),2)</f>
        <v>2.69</v>
      </c>
      <c r="D32" s="3"/>
      <c r="E32" s="3"/>
      <c r="F32" s="3"/>
      <c r="G32" s="3"/>
      <c r="H32" s="3"/>
      <c r="I32" s="3"/>
      <c r="J32" s="3"/>
    </row>
    <row r="34" spans="4:5" x14ac:dyDescent="0.25">
      <c r="D34" s="24" t="s">
        <v>61</v>
      </c>
      <c r="E34" s="24"/>
    </row>
    <row r="35" spans="4:5" x14ac:dyDescent="0.25">
      <c r="D35" s="3">
        <f>ROUND(POWER(D30,E3),2)</f>
        <v>1.24</v>
      </c>
      <c r="E35" s="4" t="s">
        <v>62</v>
      </c>
    </row>
    <row r="36" spans="4:5" x14ac:dyDescent="0.25">
      <c r="D36" s="3">
        <f>ROUND(POWER(F30,E8),2)</f>
        <v>1.88</v>
      </c>
      <c r="E36" s="4">
        <f>ROUND(PRODUCT(D35:D40),2)</f>
        <v>8.51</v>
      </c>
    </row>
    <row r="37" spans="4:5" x14ac:dyDescent="0.25">
      <c r="D37" s="3">
        <f>ROUND(POWER(H30,E12),2)</f>
        <v>1.37</v>
      </c>
      <c r="E37" s="3"/>
    </row>
    <row r="38" spans="4:5" x14ac:dyDescent="0.25">
      <c r="D38" s="3">
        <f>ROUND(POWER(J30,E19),2)</f>
        <v>1.36</v>
      </c>
      <c r="E38" s="3"/>
    </row>
    <row r="39" spans="4:5" x14ac:dyDescent="0.25">
      <c r="D39" s="3">
        <f>ROUND(POWER(C23,E23),2)</f>
        <v>1.41</v>
      </c>
      <c r="E39" s="3"/>
    </row>
    <row r="40" spans="4:5" x14ac:dyDescent="0.25">
      <c r="D40" s="3">
        <f>ROUND(POWER(C24,E24),2)</f>
        <v>1.39</v>
      </c>
      <c r="E40" s="3"/>
    </row>
    <row r="43" spans="4:5" ht="18.600000000000001" customHeight="1" x14ac:dyDescent="0.25"/>
  </sheetData>
  <mergeCells count="20">
    <mergeCell ref="A28:B28"/>
    <mergeCell ref="G28:H28"/>
    <mergeCell ref="C28:D28"/>
    <mergeCell ref="E28:F28"/>
    <mergeCell ref="A1:E1"/>
    <mergeCell ref="A24:A25"/>
    <mergeCell ref="B24:B25"/>
    <mergeCell ref="C24:C25"/>
    <mergeCell ref="D24:D25"/>
    <mergeCell ref="E24:E25"/>
    <mergeCell ref="L20:M20"/>
    <mergeCell ref="R1:U1"/>
    <mergeCell ref="S16:T16"/>
    <mergeCell ref="D34:E34"/>
    <mergeCell ref="J15:K15"/>
    <mergeCell ref="J1:N1"/>
    <mergeCell ref="L15:M15"/>
    <mergeCell ref="N15:O15"/>
    <mergeCell ref="M29:N29"/>
    <mergeCell ref="I28:J28"/>
  </mergeCells>
  <phoneticPr fontId="9" type="noConversion"/>
  <pageMargins left="0.98425196850393704" right="0.98425196850393704" top="0.98425196850393704" bottom="0.98425196850393704" header="0.51181102362204722" footer="0.51181102362204722"/>
  <pageSetup paperSiz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LinuxProgrammer</dc:creator>
  <cp:lastModifiedBy>Михаил Бочков</cp:lastModifiedBy>
  <dcterms:created xsi:type="dcterms:W3CDTF">2023-09-15T09:20:32Z</dcterms:created>
  <dcterms:modified xsi:type="dcterms:W3CDTF">2023-09-28T18:21:12Z</dcterms:modified>
</cp:coreProperties>
</file>